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DAF4D519-1D23-4EEB-BB1F-D57475308239}" xr6:coauthVersionLast="47" xr6:coauthVersionMax="47" xr10:uidLastSave="{00000000-0000-0000-0000-000000000000}"/>
  <bookViews>
    <workbookView xWindow="-28920" yWindow="1815" windowWidth="29040" windowHeight="15720" tabRatio="1000" xr2:uid="{00000000-000D-0000-FFFF-FFFF00000000}"/>
  </bookViews>
  <sheets>
    <sheet name="別紙１-１(R8.4.1～5.31)" sheetId="127" r:id="rId1"/>
    <sheet name="別紙１-１(R8.6.1～)" sheetId="135" r:id="rId2"/>
    <sheet name="一覧表記載要領" sheetId="134" r:id="rId3"/>
    <sheet name="別紙２-１" sheetId="129" r:id="rId4"/>
    <sheet name="別紙２-２" sheetId="130" r:id="rId5"/>
    <sheet name="別紙２-３" sheetId="131" r:id="rId6"/>
    <sheet name="別紙２-４" sheetId="132" r:id="rId7"/>
    <sheet name="別紙３-１" sheetId="12" r:id="rId8"/>
    <sheet name="別紙３-２" sheetId="13" r:id="rId9"/>
    <sheet name="別紙５" sheetId="15" r:id="rId10"/>
    <sheet name="別紙６-１(～260331)" sheetId="16" state="hidden" r:id="rId11"/>
    <sheet name="別紙６-１ (260401～)" sheetId="136" r:id="rId12"/>
    <sheet name="別紙６-２(～260331)" sheetId="17" state="hidden" r:id="rId13"/>
    <sheet name="別紙６-２ (260401～)" sheetId="137" r:id="rId14"/>
    <sheet name="別紙７" sheetId="18" r:id="rId15"/>
    <sheet name="別紙８-２" sheetId="20" r:id="rId16"/>
    <sheet name="別紙８-３" sheetId="21" r:id="rId17"/>
    <sheet name="別紙10" sheetId="24" r:id="rId18"/>
    <sheet name="別紙12" sheetId="26" r:id="rId19"/>
    <sheet name="別紙13" sheetId="27" r:id="rId20"/>
    <sheet name="別紙14" sheetId="28" r:id="rId21"/>
    <sheet name="別紙15" sheetId="29" r:id="rId22"/>
    <sheet name="別紙16" sheetId="30" r:id="rId23"/>
    <sheet name="別紙22" sheetId="36" r:id="rId24"/>
    <sheet name="別紙23-１" sheetId="37" r:id="rId25"/>
    <sheet name="別紙24" sheetId="39" r:id="rId26"/>
    <sheet name="別紙25" sheetId="40" r:id="rId27"/>
    <sheet name="別紙29-２" sheetId="45" r:id="rId28"/>
    <sheet name="別紙36" sheetId="52" r:id="rId29"/>
    <sheet name="別紙37（～260331)" sheetId="133" state="hidden" r:id="rId30"/>
    <sheet name="別紙37（260401～）" sheetId="142" r:id="rId31"/>
    <sheet name="別紙38" sheetId="57" r:id="rId32"/>
    <sheet name="別紙39" sheetId="58" r:id="rId33"/>
    <sheet name="別紙40" sheetId="59" r:id="rId34"/>
    <sheet name="別紙41" sheetId="62" r:id="rId35"/>
    <sheet name="別紙43" sheetId="64" r:id="rId36"/>
    <sheet name="別紙47" sheetId="69" r:id="rId37"/>
    <sheet name="別紙48" sheetId="70" r:id="rId38"/>
    <sheet name="別紙49 (260401～)" sheetId="143" r:id="rId39"/>
    <sheet name="別紙55" sheetId="79" r:id="rId40"/>
    <sheet name="別紙56" sheetId="80" r:id="rId41"/>
    <sheet name="共同生活援助に係る体制" sheetId="150" r:id="rId42"/>
    <sheet name="地域移行支援サービス費" sheetId="149" r:id="rId43"/>
    <sheet name="移行支援住居配置数算定票" sheetId="152" r:id="rId44"/>
    <sheet name="別添参考様式（人員配置体制確認表）" sheetId="153" r:id="rId45"/>
    <sheet name="別添参考様式（人員配置体制確認表 （記載例））" sheetId="154" r:id="rId46"/>
    <sheet name="参考表（人員配置体制加算）" sheetId="155" r:id="rId47"/>
  </sheets>
  <externalReferences>
    <externalReference r:id="rId48"/>
    <externalReference r:id="rId49"/>
    <externalReference r:id="rId50"/>
    <externalReference r:id="rId51"/>
    <externalReference r:id="rId52"/>
    <externalReference r:id="rId53"/>
    <externalReference r:id="rId54"/>
    <externalReference r:id="rId55"/>
  </externalReferences>
  <definedNames>
    <definedName name="_____________________________________________________________________kk29">#REF!</definedName>
    <definedName name="____________________________________________________________________kk29" localSheetId="41">#REF!</definedName>
    <definedName name="____________________________________________________________________kk29">#REF!</definedName>
    <definedName name="___________________________________________________________________kk29" localSheetId="41">#REF!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41">#REF!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2">#REF!</definedName>
    <definedName name="__________kk29" localSheetId="33">#REF!</definedName>
    <definedName name="__________kk29">#REF!</definedName>
    <definedName name="_________kk06" localSheetId="42">#REF!</definedName>
    <definedName name="_________kk06" localSheetId="33">#REF!</definedName>
    <definedName name="_________kk06">#REF!</definedName>
    <definedName name="_________kk29" localSheetId="42">#REF!</definedName>
    <definedName name="_________kk29" localSheetId="33">#REF!</definedName>
    <definedName name="_________kk29">#REF!</definedName>
    <definedName name="________kk06" localSheetId="42">#REF!</definedName>
    <definedName name="________kk06" localSheetId="33">#REF!</definedName>
    <definedName name="________kk06">#REF!</definedName>
    <definedName name="________kk29" localSheetId="42">#REF!</definedName>
    <definedName name="________kk29" localSheetId="33">#REF!</definedName>
    <definedName name="________kk29">#REF!</definedName>
    <definedName name="_______kk06" localSheetId="42">#REF!</definedName>
    <definedName name="_______kk06" localSheetId="33">#REF!</definedName>
    <definedName name="_______kk06">#REF!</definedName>
    <definedName name="_______kk29" localSheetId="42">#REF!</definedName>
    <definedName name="_______kk29" localSheetId="33">#REF!</definedName>
    <definedName name="_______kk29">#REF!</definedName>
    <definedName name="______kk06" localSheetId="42">#REF!</definedName>
    <definedName name="______kk06" localSheetId="33">#REF!</definedName>
    <definedName name="______kk06">#REF!</definedName>
    <definedName name="______kk29" localSheetId="42">#REF!</definedName>
    <definedName name="______kk29" localSheetId="33">#REF!</definedName>
    <definedName name="______kk29">#REF!</definedName>
    <definedName name="_____kk06" localSheetId="42">#REF!</definedName>
    <definedName name="_____kk06" localSheetId="33">#REF!</definedName>
    <definedName name="_____kk06">#REF!</definedName>
    <definedName name="_____kk29" localSheetId="42">#REF!</definedName>
    <definedName name="_____kk29" localSheetId="33">#REF!</definedName>
    <definedName name="_____kk29">#REF!</definedName>
    <definedName name="____kk06" localSheetId="42">#REF!</definedName>
    <definedName name="____kk06" localSheetId="33">#REF!</definedName>
    <definedName name="____kk06">#REF!</definedName>
    <definedName name="____kk29" localSheetId="42">#REF!</definedName>
    <definedName name="____kk29" localSheetId="33">#REF!</definedName>
    <definedName name="____kk29">#REF!</definedName>
    <definedName name="___kk06" localSheetId="42">#REF!</definedName>
    <definedName name="___kk06" localSheetId="29">#REF!</definedName>
    <definedName name="___kk06" localSheetId="30">#REF!</definedName>
    <definedName name="___kk06" localSheetId="33">#REF!</definedName>
    <definedName name="___kk06" localSheetId="45">#REF!</definedName>
    <definedName name="___kk06" localSheetId="44">#REF!</definedName>
    <definedName name="___kk06">#REF!</definedName>
    <definedName name="___kk29" localSheetId="42">#REF!</definedName>
    <definedName name="___kk29" localSheetId="29">#REF!</definedName>
    <definedName name="___kk29" localSheetId="30">#REF!</definedName>
    <definedName name="___kk29" localSheetId="33">#REF!</definedName>
    <definedName name="___kk29" localSheetId="45">#REF!</definedName>
    <definedName name="___kk29" localSheetId="44">#REF!</definedName>
    <definedName name="___kk29">#REF!</definedName>
    <definedName name="__08">#N/A</definedName>
    <definedName name="__kk06" localSheetId="42">#REF!</definedName>
    <definedName name="__kk06" localSheetId="29">#REF!</definedName>
    <definedName name="__kk06" localSheetId="30">#REF!</definedName>
    <definedName name="__kk06" localSheetId="33">#REF!</definedName>
    <definedName name="__kk06" localSheetId="45">#REF!</definedName>
    <definedName name="__kk06" localSheetId="44">#REF!</definedName>
    <definedName name="__kk06">#REF!</definedName>
    <definedName name="__kk29" localSheetId="42">#REF!</definedName>
    <definedName name="__kk29" localSheetId="29">#REF!</definedName>
    <definedName name="__kk29" localSheetId="30">#REF!</definedName>
    <definedName name="__kk29" localSheetId="33">#REF!</definedName>
    <definedName name="__kk29" localSheetId="45">#REF!</definedName>
    <definedName name="__kk29" localSheetId="44">#REF!</definedName>
    <definedName name="__kk29">#REF!</definedName>
    <definedName name="_xlnm._FilterDatabase" localSheetId="0" hidden="1">'別紙１-１(R8.4.1～5.31)'!$A$7:$BH$347</definedName>
    <definedName name="_xlnm._FilterDatabase" localSheetId="1" hidden="1">'別紙１-１(R8.6.1～)'!$A$7:$BK$350</definedName>
    <definedName name="_kk06" localSheetId="42">#REF!</definedName>
    <definedName name="_kk06" localSheetId="28">#REF!</definedName>
    <definedName name="_kk06" localSheetId="29">#REF!</definedName>
    <definedName name="_kk06" localSheetId="30">#REF!</definedName>
    <definedName name="_kk06" localSheetId="33">#REF!</definedName>
    <definedName name="_kk06" localSheetId="45">#REF!</definedName>
    <definedName name="_kk06" localSheetId="44">#REF!</definedName>
    <definedName name="_kk06">#REF!</definedName>
    <definedName name="_kk29" localSheetId="42">#REF!</definedName>
    <definedName name="_kk29" localSheetId="28">#REF!</definedName>
    <definedName name="_kk29" localSheetId="29">#REF!</definedName>
    <definedName name="_kk29" localSheetId="30">#REF!</definedName>
    <definedName name="_kk29" localSheetId="33">#REF!</definedName>
    <definedName name="_kk29" localSheetId="45">#REF!</definedName>
    <definedName name="_kk29" localSheetId="44">#REF!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42">#REF!</definedName>
    <definedName name="Avrg" localSheetId="28">#REF!</definedName>
    <definedName name="Avrg" localSheetId="29">#REF!</definedName>
    <definedName name="Avrg" localSheetId="30">#REF!</definedName>
    <definedName name="Avrg" localSheetId="33">#REF!</definedName>
    <definedName name="Avrg" localSheetId="45">#REF!</definedName>
    <definedName name="Avrg" localSheetId="44">#REF!</definedName>
    <definedName name="Avrg">#REF!</definedName>
    <definedName name="avrg1" localSheetId="42">#REF!</definedName>
    <definedName name="avrg1" localSheetId="28">#REF!</definedName>
    <definedName name="avrg1" localSheetId="29">#REF!</definedName>
    <definedName name="avrg1" localSheetId="30">#REF!</definedName>
    <definedName name="avrg1" localSheetId="33">#REF!</definedName>
    <definedName name="avrg1" localSheetId="45">#REF!</definedName>
    <definedName name="avrg1" localSheetId="44">#REF!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1">'別紙６-１ (260401～)'!$A$5:$AK$50</definedName>
    <definedName name="Excel_BuiltIn_Print_Area" localSheetId="10">'別紙６-１(～260331)'!$A$4:$AK$49</definedName>
    <definedName name="Excel_BuiltIn_Print_Area" localSheetId="13">'別紙６-２ (260401～)'!$A$5:$AK$50</definedName>
    <definedName name="Excel_BuiltIn_Print_Area" localSheetId="12">'別紙６-２(～260331)'!$A$4:$AK$49</definedName>
    <definedName name="Excel_BuiltIn_Print_Area" localSheetId="14">別紙７!$A$5:$AM$36</definedName>
    <definedName name="houjin" localSheetId="41">#REF!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1">#REF!</definedName>
    <definedName name="jigyoumeishou">#REF!</definedName>
    <definedName name="JigyoYubin">#REF!</definedName>
    <definedName name="jiritu" localSheetId="41">#REF!</definedName>
    <definedName name="jiritu" localSheetId="42">#REF!</definedName>
    <definedName name="jiritu" localSheetId="28">#REF!</definedName>
    <definedName name="jiritu" localSheetId="29">#REF!</definedName>
    <definedName name="jiritu" localSheetId="30">#REF!</definedName>
    <definedName name="jiritu" localSheetId="33">#REF!</definedName>
    <definedName name="jiritu" localSheetId="45">#REF!</definedName>
    <definedName name="jiritu" localSheetId="44">#REF!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41">#REF!</definedName>
    <definedName name="KK_03" localSheetId="42">#REF!</definedName>
    <definedName name="KK_03" localSheetId="28">#REF!</definedName>
    <definedName name="KK_03" localSheetId="29">#REF!</definedName>
    <definedName name="KK_03" localSheetId="30">#REF!</definedName>
    <definedName name="KK_03" localSheetId="33">#REF!</definedName>
    <definedName name="KK_03" localSheetId="45">#REF!</definedName>
    <definedName name="KK_03" localSheetId="44">#REF!</definedName>
    <definedName name="KK_03">#REF!</definedName>
    <definedName name="kk_04" localSheetId="42">#REF!</definedName>
    <definedName name="kk_04" localSheetId="28">#REF!</definedName>
    <definedName name="kk_04" localSheetId="29">#REF!</definedName>
    <definedName name="kk_04" localSheetId="30">#REF!</definedName>
    <definedName name="kk_04" localSheetId="33">#REF!</definedName>
    <definedName name="kk_04" localSheetId="45">#REF!</definedName>
    <definedName name="kk_04" localSheetId="44">#REF!</definedName>
    <definedName name="kk_04">#REF!</definedName>
    <definedName name="KK_06" localSheetId="42">#REF!</definedName>
    <definedName name="KK_06" localSheetId="28">#REF!</definedName>
    <definedName name="KK_06" localSheetId="29">#REF!</definedName>
    <definedName name="KK_06" localSheetId="30">#REF!</definedName>
    <definedName name="KK_06" localSheetId="33">#REF!</definedName>
    <definedName name="KK_06" localSheetId="45">#REF!</definedName>
    <definedName name="KK_06" localSheetId="44">#REF!</definedName>
    <definedName name="KK_06">#REF!</definedName>
    <definedName name="kk_07" localSheetId="42">#REF!</definedName>
    <definedName name="kk_07" localSheetId="28">#REF!</definedName>
    <definedName name="kk_07" localSheetId="29">#REF!</definedName>
    <definedName name="kk_07" localSheetId="30">#REF!</definedName>
    <definedName name="kk_07" localSheetId="33">#REF!</definedName>
    <definedName name="kk_07" localSheetId="45">#REF!</definedName>
    <definedName name="kk_07" localSheetId="44">#REF!</definedName>
    <definedName name="kk_07">#REF!</definedName>
    <definedName name="‐㏍08" localSheetId="42">#REF!</definedName>
    <definedName name="‐㏍08" localSheetId="33">#REF!</definedName>
    <definedName name="‐㏍08">#REF!</definedName>
    <definedName name="KK2_3" localSheetId="42">#REF!</definedName>
    <definedName name="KK2_3" localSheetId="28">#REF!</definedName>
    <definedName name="KK2_3" localSheetId="29">#REF!</definedName>
    <definedName name="KK2_3" localSheetId="30">#REF!</definedName>
    <definedName name="KK2_3" localSheetId="33">#REF!</definedName>
    <definedName name="KK2_3" localSheetId="45">#REF!</definedName>
    <definedName name="KK2_3" localSheetId="44">#REF!</definedName>
    <definedName name="KK2_3">#REF!</definedName>
    <definedName name="ｋｋｋｋ">#REF!</definedName>
    <definedName name="new">#REF!</definedName>
    <definedName name="nn">#REF!</definedName>
    <definedName name="o">#REF!</definedName>
    <definedName name="_xlnm.Print_Area" localSheetId="43">移行支援住居配置数算定票!$A$2:$BD$54</definedName>
    <definedName name="_xlnm.Print_Area" localSheetId="41">共同生活援助に係る体制!$A$2:$AI$39</definedName>
    <definedName name="_xlnm.Print_Area" localSheetId="46">'参考表（人員配置体制加算）'!$A$1:$CC$38</definedName>
    <definedName name="_xlnm.Print_Area" localSheetId="42">地域移行支援サービス費!$A$2:$H$15</definedName>
    <definedName name="_xlnm.Print_Area" localSheetId="17">別紙10!$A$2:$AK$28</definedName>
    <definedName name="_xlnm.Print_Area" localSheetId="0">'別紙１-１(R8.4.1～5.31)'!$A$1:$BE$370</definedName>
    <definedName name="_xlnm.Print_Area" localSheetId="1">'別紙１-１(R8.6.1～)'!$A$1:$BE$374</definedName>
    <definedName name="_xlnm.Print_Area" localSheetId="18">別紙12!$A$2:$D$31</definedName>
    <definedName name="_xlnm.Print_Area" localSheetId="19">別紙13!$A$2:$H$16</definedName>
    <definedName name="_xlnm.Print_Area" localSheetId="20">別紙14!$A$2:$Q$38</definedName>
    <definedName name="_xlnm.Print_Area" localSheetId="21">別紙15!$A$2:$H$28</definedName>
    <definedName name="_xlnm.Print_Area" localSheetId="22">別紙16!$A$2:$G$29</definedName>
    <definedName name="_xlnm.Print_Area" localSheetId="3">'別紙２-１'!$B$2:$Y$57</definedName>
    <definedName name="_xlnm.Print_Area" localSheetId="23">別紙22!$A$2:$AI$50</definedName>
    <definedName name="_xlnm.Print_Area" localSheetId="4">'別紙２-２'!$B$2:$Y$54</definedName>
    <definedName name="_xlnm.Print_Area" localSheetId="5">'別紙２-３'!$B$2:$Y$59</definedName>
    <definedName name="_xlnm.Print_Area" localSheetId="24">'別紙23-１'!$A$2:$K$27</definedName>
    <definedName name="_xlnm.Print_Area" localSheetId="25">別紙24!$A$2:$K$25</definedName>
    <definedName name="_xlnm.Print_Area" localSheetId="6">'別紙２-４'!$B$2:$Y$59</definedName>
    <definedName name="_xlnm.Print_Area" localSheetId="26">別紙25!$A$2:$J$36</definedName>
    <definedName name="_xlnm.Print_Area" localSheetId="27">'別紙29-２'!$A$2:$L$57</definedName>
    <definedName name="_xlnm.Print_Area" localSheetId="7">'別紙３-１'!$B$2:$I$38</definedName>
    <definedName name="_xlnm.Print_Area" localSheetId="8">'別紙３-２'!$B$2:$I$20</definedName>
    <definedName name="_xlnm.Print_Area" localSheetId="28">別紙36!$A$2:$AD$54</definedName>
    <definedName name="_xlnm.Print_Area" localSheetId="29">'別紙37（～260331)'!$A$1:$L$44</definedName>
    <definedName name="_xlnm.Print_Area" localSheetId="30">'別紙37（260401～）'!$A$2:$L$45</definedName>
    <definedName name="_xlnm.Print_Area" localSheetId="31">別紙38!$A$2:$H$19</definedName>
    <definedName name="_xlnm.Print_Area" localSheetId="32">別紙39!$A$2:$K$19</definedName>
    <definedName name="_xlnm.Print_Area" localSheetId="33">別紙40!$B$2:$J$43</definedName>
    <definedName name="_xlnm.Print_Area" localSheetId="34">別紙41!$B$2:$Z$37</definedName>
    <definedName name="_xlnm.Print_Area" localSheetId="35">別紙43!$A$1:$AK$100</definedName>
    <definedName name="_xlnm.Print_Area" localSheetId="36">別紙47!$B$2:$AB$28</definedName>
    <definedName name="_xlnm.Print_Area" localSheetId="37">別紙48!$A$2:$F$19</definedName>
    <definedName name="_xlnm.Print_Area" localSheetId="38">'別紙49 (260401～)'!$A$2:$H$15</definedName>
    <definedName name="_xlnm.Print_Area" localSheetId="9">別紙５!$A$2:$H$26</definedName>
    <definedName name="_xlnm.Print_Area" localSheetId="39">別紙55!$A$2:$H$12</definedName>
    <definedName name="_xlnm.Print_Area" localSheetId="40">別紙56!$A$2:$H$45</definedName>
    <definedName name="_xlnm.Print_Area" localSheetId="11">'別紙６-１ (260401～)'!$A$2:$AK$49</definedName>
    <definedName name="_xlnm.Print_Area" localSheetId="10">'別紙６-１(～260331)'!$A$1:$AK$48</definedName>
    <definedName name="_xlnm.Print_Area" localSheetId="13">'別紙６-２ (260401～)'!$A$2:$AK$49</definedName>
    <definedName name="_xlnm.Print_Area" localSheetId="12">'別紙６-２(～260331)'!$A$1:$AK$48</definedName>
    <definedName name="_xlnm.Print_Area" localSheetId="14">別紙７!$A$2:$AM$36</definedName>
    <definedName name="_xlnm.Print_Area" localSheetId="15">'別紙８-２'!$A$2:$H$17</definedName>
    <definedName name="_xlnm.Print_Area" localSheetId="16">'別紙８-３'!$A$2:$AH$48</definedName>
    <definedName name="_xlnm.Print_Area" localSheetId="45">'別添参考様式（人員配置体制確認表 （記載例））'!$A$1:$BT$88</definedName>
    <definedName name="_xlnm.Print_Area" localSheetId="44">'別添参考様式（人員配置体制確認表）'!$A$1:$BT$89</definedName>
    <definedName name="_xlnm.Print_Titles" localSheetId="0">'別紙１-１(R8.4.1～5.31)'!$5:$6</definedName>
    <definedName name="_xlnm.Print_Titles" localSheetId="1">'別紙１-１(R8.6.1～)'!$5:$6</definedName>
    <definedName name="prtNo">[1]main!#REF!</definedName>
    <definedName name="q">#REF!</definedName>
    <definedName name="qq">#REF!</definedName>
    <definedName name="qwerty">#REF!</definedName>
    <definedName name="Roman_01" localSheetId="43">#REF!</definedName>
    <definedName name="Roman_01" localSheetId="41">#REF!</definedName>
    <definedName name="Roman_01" localSheetId="28">#REF!</definedName>
    <definedName name="Roman_01" localSheetId="29">#REF!</definedName>
    <definedName name="Roman_01" localSheetId="30">#REF!</definedName>
    <definedName name="Roman_01" localSheetId="33">#REF!</definedName>
    <definedName name="Roman_01" localSheetId="45">#REF!</definedName>
    <definedName name="Roman_01" localSheetId="44">#REF!</definedName>
    <definedName name="Roman_01">#REF!</definedName>
    <definedName name="Roman_02" localSheetId="41">#REF!</definedName>
    <definedName name="Roman_02">#REF!</definedName>
    <definedName name="Roman_03" localSheetId="43">#REF!</definedName>
    <definedName name="Roman_03" localSheetId="41">#REF!</definedName>
    <definedName name="Roman_03" localSheetId="28">#REF!</definedName>
    <definedName name="Roman_03" localSheetId="29">#REF!</definedName>
    <definedName name="Roman_03" localSheetId="30">#REF!</definedName>
    <definedName name="Roman_03" localSheetId="33">#REF!</definedName>
    <definedName name="Roman_03" localSheetId="45">#REF!</definedName>
    <definedName name="Roman_03" localSheetId="44">#REF!</definedName>
    <definedName name="Roman_03">#REF!</definedName>
    <definedName name="Roman_04" localSheetId="43">#REF!</definedName>
    <definedName name="Roman_04" localSheetId="28">#REF!</definedName>
    <definedName name="Roman_04" localSheetId="29">#REF!</definedName>
    <definedName name="Roman_04" localSheetId="30">#REF!</definedName>
    <definedName name="Roman_04" localSheetId="33">#REF!</definedName>
    <definedName name="Roman_04" localSheetId="45">#REF!</definedName>
    <definedName name="Roman_04" localSheetId="44">#REF!</definedName>
    <definedName name="Roman_04">#REF!</definedName>
    <definedName name="Roman_06" localSheetId="42">#REF!</definedName>
    <definedName name="Roman_06" localSheetId="28">#REF!</definedName>
    <definedName name="Roman_06" localSheetId="29">#REF!</definedName>
    <definedName name="Roman_06" localSheetId="30">#REF!</definedName>
    <definedName name="Roman_06" localSheetId="33">#REF!</definedName>
    <definedName name="Roman_06" localSheetId="45">#REF!</definedName>
    <definedName name="Roman_06" localSheetId="44">#REF!</definedName>
    <definedName name="Roman_06">#REF!</definedName>
    <definedName name="roman_09" localSheetId="42">#REF!</definedName>
    <definedName name="roman_09" localSheetId="28">#REF!</definedName>
    <definedName name="roman_09" localSheetId="29">#REF!</definedName>
    <definedName name="roman_09" localSheetId="30">#REF!</definedName>
    <definedName name="roman_09" localSheetId="33">#REF!</definedName>
    <definedName name="roman_09" localSheetId="45">#REF!</definedName>
    <definedName name="roman_09" localSheetId="44">#REF!</definedName>
    <definedName name="roman_09">#REF!</definedName>
    <definedName name="roman_11" localSheetId="42">#REF!</definedName>
    <definedName name="roman_11" localSheetId="28">#REF!</definedName>
    <definedName name="roman_11" localSheetId="29">#REF!</definedName>
    <definedName name="roman_11" localSheetId="30">#REF!</definedName>
    <definedName name="roman_11" localSheetId="33">#REF!</definedName>
    <definedName name="roman_11" localSheetId="45">#REF!</definedName>
    <definedName name="roman_11" localSheetId="44">#REF!</definedName>
    <definedName name="roman_11">#REF!</definedName>
    <definedName name="roman11" localSheetId="42">#REF!</definedName>
    <definedName name="roman11" localSheetId="28">#REF!</definedName>
    <definedName name="roman11" localSheetId="29">#REF!</definedName>
    <definedName name="roman11" localSheetId="30">#REF!</definedName>
    <definedName name="roman11" localSheetId="33">#REF!</definedName>
    <definedName name="roman11" localSheetId="45">#REF!</definedName>
    <definedName name="roman11" localSheetId="44">#REF!</definedName>
    <definedName name="roman11">#REF!</definedName>
    <definedName name="Roman2_1" localSheetId="42">#REF!</definedName>
    <definedName name="Roman2_1" localSheetId="28">#REF!</definedName>
    <definedName name="Roman2_1" localSheetId="29">#REF!</definedName>
    <definedName name="Roman2_1" localSheetId="30">#REF!</definedName>
    <definedName name="Roman2_1" localSheetId="33">#REF!</definedName>
    <definedName name="Roman2_1" localSheetId="45">#REF!</definedName>
    <definedName name="Roman2_1" localSheetId="44">#REF!</definedName>
    <definedName name="Roman2_1">#REF!</definedName>
    <definedName name="Roman2_3" localSheetId="42">#REF!</definedName>
    <definedName name="Roman2_3" localSheetId="28">#REF!</definedName>
    <definedName name="Roman2_3" localSheetId="29">#REF!</definedName>
    <definedName name="Roman2_3" localSheetId="30">#REF!</definedName>
    <definedName name="Roman2_3" localSheetId="33">#REF!</definedName>
    <definedName name="Roman2_3" localSheetId="45">#REF!</definedName>
    <definedName name="Roman2_3" localSheetId="44">#REF!</definedName>
    <definedName name="Roman2_3">#REF!</definedName>
    <definedName name="roman31" localSheetId="42">#REF!</definedName>
    <definedName name="roman31" localSheetId="28">#REF!</definedName>
    <definedName name="roman31" localSheetId="29">#REF!</definedName>
    <definedName name="roman31" localSheetId="30">#REF!</definedName>
    <definedName name="roman31" localSheetId="33">#REF!</definedName>
    <definedName name="roman31" localSheetId="45">#REF!</definedName>
    <definedName name="roman31" localSheetId="44">#REF!</definedName>
    <definedName name="roman31">#REF!</definedName>
    <definedName name="roman33" localSheetId="42">#REF!</definedName>
    <definedName name="roman33" localSheetId="28">#REF!</definedName>
    <definedName name="roman33" localSheetId="29">#REF!</definedName>
    <definedName name="roman33" localSheetId="30">#REF!</definedName>
    <definedName name="roman33" localSheetId="33">#REF!</definedName>
    <definedName name="roman33" localSheetId="45">#REF!</definedName>
    <definedName name="roman33" localSheetId="44">#REF!</definedName>
    <definedName name="roman33">#REF!</definedName>
    <definedName name="roman4_3" localSheetId="42">#REF!</definedName>
    <definedName name="roman4_3" localSheetId="28">#REF!</definedName>
    <definedName name="roman4_3" localSheetId="29">#REF!</definedName>
    <definedName name="roman4_3" localSheetId="30">#REF!</definedName>
    <definedName name="roman4_3" localSheetId="33">#REF!</definedName>
    <definedName name="roman4_3" localSheetId="45">#REF!</definedName>
    <definedName name="roman4_3" localSheetId="44">#REF!</definedName>
    <definedName name="roman4_3">#REF!</definedName>
    <definedName name="roman43">#REF!</definedName>
    <definedName name="roman7_1" localSheetId="42">#REF!</definedName>
    <definedName name="roman7_1" localSheetId="28">#REF!</definedName>
    <definedName name="roman7_1" localSheetId="29">#REF!</definedName>
    <definedName name="roman7_1" localSheetId="30">#REF!</definedName>
    <definedName name="roman7_1" localSheetId="33">#REF!</definedName>
    <definedName name="roman7_1" localSheetId="45">#REF!</definedName>
    <definedName name="roman7_1" localSheetId="44">#REF!</definedName>
    <definedName name="roman7_1">#REF!</definedName>
    <definedName name="roman77" localSheetId="42">#REF!</definedName>
    <definedName name="roman77" localSheetId="28">#REF!</definedName>
    <definedName name="roman77" localSheetId="29">#REF!</definedName>
    <definedName name="roman77" localSheetId="30">#REF!</definedName>
    <definedName name="roman77" localSheetId="33">#REF!</definedName>
    <definedName name="roman77" localSheetId="45">#REF!</definedName>
    <definedName name="roman77" localSheetId="44">#REF!</definedName>
    <definedName name="roman77">#REF!</definedName>
    <definedName name="romann_12" localSheetId="42">#REF!</definedName>
    <definedName name="romann_12" localSheetId="28">#REF!</definedName>
    <definedName name="romann_12" localSheetId="29">#REF!</definedName>
    <definedName name="romann_12" localSheetId="30">#REF!</definedName>
    <definedName name="romann_12" localSheetId="33">#REF!</definedName>
    <definedName name="romann_12" localSheetId="45">#REF!</definedName>
    <definedName name="romann_12" localSheetId="44">#REF!</definedName>
    <definedName name="romann_12">#REF!</definedName>
    <definedName name="romann_66" localSheetId="42">#REF!</definedName>
    <definedName name="romann_66" localSheetId="28">#REF!</definedName>
    <definedName name="romann_66" localSheetId="29">#REF!</definedName>
    <definedName name="romann_66" localSheetId="30">#REF!</definedName>
    <definedName name="romann_66" localSheetId="33">#REF!</definedName>
    <definedName name="romann_66" localSheetId="45">#REF!</definedName>
    <definedName name="romann_66" localSheetId="44">#REF!</definedName>
    <definedName name="romann_66">#REF!</definedName>
    <definedName name="romann33" localSheetId="42">#REF!</definedName>
    <definedName name="romann33" localSheetId="28">#REF!</definedName>
    <definedName name="romann33" localSheetId="29">#REF!</definedName>
    <definedName name="romann33" localSheetId="30">#REF!</definedName>
    <definedName name="romann33" localSheetId="33">#REF!</definedName>
    <definedName name="romann33" localSheetId="45">#REF!</definedName>
    <definedName name="romann33" localSheetId="44">#REF!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2">#REF!</definedName>
    <definedName name="serv" localSheetId="28">#REF!</definedName>
    <definedName name="serv" localSheetId="29">#REF!</definedName>
    <definedName name="serv" localSheetId="30">#REF!</definedName>
    <definedName name="serv" localSheetId="33">#REF!</definedName>
    <definedName name="serv" localSheetId="45">#REF!</definedName>
    <definedName name="serv" localSheetId="44">#REF!</definedName>
    <definedName name="serv">#REF!</definedName>
    <definedName name="serv_" localSheetId="42">#REF!</definedName>
    <definedName name="serv_" localSheetId="28">#REF!</definedName>
    <definedName name="serv_" localSheetId="29">#REF!</definedName>
    <definedName name="serv_" localSheetId="30">#REF!</definedName>
    <definedName name="serv_" localSheetId="33">#REF!</definedName>
    <definedName name="serv_" localSheetId="45">#REF!</definedName>
    <definedName name="serv_" localSheetId="44">#REF!</definedName>
    <definedName name="serv_">#REF!</definedName>
    <definedName name="Serv_LIST" localSheetId="42">#REF!</definedName>
    <definedName name="Serv_LIST" localSheetId="28">#REF!</definedName>
    <definedName name="Serv_LIST" localSheetId="29">#REF!</definedName>
    <definedName name="Serv_LIST" localSheetId="30">#REF!</definedName>
    <definedName name="Serv_LIST" localSheetId="33">#REF!</definedName>
    <definedName name="Serv_LIST" localSheetId="45">#REF!</definedName>
    <definedName name="Serv_LIST" localSheetId="44">#REF!</definedName>
    <definedName name="Serv_LIST">#REF!</definedName>
    <definedName name="servo1" localSheetId="42">#REF!</definedName>
    <definedName name="servo1" localSheetId="28">#REF!</definedName>
    <definedName name="servo1" localSheetId="29">#REF!</definedName>
    <definedName name="servo1" localSheetId="30">#REF!</definedName>
    <definedName name="servo1" localSheetId="33">#REF!</definedName>
    <definedName name="servo1" localSheetId="45">#REF!</definedName>
    <definedName name="servo1" localSheetId="44">#REF!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2">#REF!</definedName>
    <definedName name="ｔａｂｉｅ＿04" localSheetId="28">#REF!</definedName>
    <definedName name="ｔａｂｉｅ＿04" localSheetId="29">#REF!</definedName>
    <definedName name="ｔａｂｉｅ＿04" localSheetId="30">#REF!</definedName>
    <definedName name="ｔａｂｉｅ＿04" localSheetId="33">#REF!</definedName>
    <definedName name="ｔａｂｉｅ＿04" localSheetId="45">#REF!</definedName>
    <definedName name="ｔａｂｉｅ＿04" localSheetId="44">#REF!</definedName>
    <definedName name="ｔａｂｉｅ＿04">#REF!</definedName>
    <definedName name="table_03" localSheetId="42">#REF!</definedName>
    <definedName name="table_03" localSheetId="28">#REF!</definedName>
    <definedName name="table_03" localSheetId="29">#REF!</definedName>
    <definedName name="table_03" localSheetId="30">#REF!</definedName>
    <definedName name="table_03" localSheetId="33">#REF!</definedName>
    <definedName name="table_03" localSheetId="45">#REF!</definedName>
    <definedName name="table_03" localSheetId="44">#REF!</definedName>
    <definedName name="table_03">#REF!</definedName>
    <definedName name="table_06" localSheetId="42">#REF!</definedName>
    <definedName name="table_06" localSheetId="28">#REF!</definedName>
    <definedName name="table_06" localSheetId="29">#REF!</definedName>
    <definedName name="table_06" localSheetId="30">#REF!</definedName>
    <definedName name="table_06" localSheetId="33">#REF!</definedName>
    <definedName name="table_06" localSheetId="45">#REF!</definedName>
    <definedName name="table_06" localSheetId="44">#REF!</definedName>
    <definedName name="table_06">#REF!</definedName>
    <definedName name="table2_3" localSheetId="42">#REF!</definedName>
    <definedName name="table2_3" localSheetId="28">#REF!</definedName>
    <definedName name="table2_3" localSheetId="29">#REF!</definedName>
    <definedName name="table2_3" localSheetId="30">#REF!</definedName>
    <definedName name="table2_3" localSheetId="33">#REF!</definedName>
    <definedName name="table2_3" localSheetId="45">#REF!</definedName>
    <definedName name="table2_3" localSheetId="44">#REF!</definedName>
    <definedName name="table2_3">#REF!</definedName>
    <definedName name="tanaka">#REF!</definedName>
    <definedName name="tanaka1">#REF!</definedName>
    <definedName name="tanaka2">#REF!</definedName>
    <definedName name="tapi2" localSheetId="42">#REF!</definedName>
    <definedName name="tapi2" localSheetId="28">#REF!</definedName>
    <definedName name="tapi2" localSheetId="29">#REF!</definedName>
    <definedName name="tapi2" localSheetId="30">#REF!</definedName>
    <definedName name="tapi2" localSheetId="33">#REF!</definedName>
    <definedName name="tapi2" localSheetId="45">#REF!</definedName>
    <definedName name="tapi2" localSheetId="44">#REF!</definedName>
    <definedName name="tapi2">#REF!</definedName>
    <definedName name="tebie_07">#REF!</definedName>
    <definedName name="tebie_o7" localSheetId="42">#REF!</definedName>
    <definedName name="tebie_o7" localSheetId="28">#REF!</definedName>
    <definedName name="tebie_o7" localSheetId="29">#REF!</definedName>
    <definedName name="tebie_o7" localSheetId="30">#REF!</definedName>
    <definedName name="tebie_o7" localSheetId="33">#REF!</definedName>
    <definedName name="tebie_o7" localSheetId="45">#REF!</definedName>
    <definedName name="tebie_o7" localSheetId="44">#REF!</definedName>
    <definedName name="tebie_o7">#REF!</definedName>
    <definedName name="tebie07">#REF!</definedName>
    <definedName name="tebie08" localSheetId="42">#REF!</definedName>
    <definedName name="tebie08" localSheetId="28">#REF!</definedName>
    <definedName name="tebie08" localSheetId="29">#REF!</definedName>
    <definedName name="tebie08" localSheetId="30">#REF!</definedName>
    <definedName name="tebie08" localSheetId="33">#REF!</definedName>
    <definedName name="tebie08" localSheetId="45">#REF!</definedName>
    <definedName name="tebie08" localSheetId="44">#REF!</definedName>
    <definedName name="tebie08">#REF!</definedName>
    <definedName name="tebie33" localSheetId="42">#REF!</definedName>
    <definedName name="tebie33" localSheetId="28">#REF!</definedName>
    <definedName name="tebie33" localSheetId="29">#REF!</definedName>
    <definedName name="tebie33" localSheetId="30">#REF!</definedName>
    <definedName name="tebie33" localSheetId="33">#REF!</definedName>
    <definedName name="tebie33" localSheetId="45">#REF!</definedName>
    <definedName name="tebie33" localSheetId="44">#REF!</definedName>
    <definedName name="tebie33">#REF!</definedName>
    <definedName name="tebiroo" localSheetId="42">#REF!</definedName>
    <definedName name="tebiroo" localSheetId="28">#REF!</definedName>
    <definedName name="tebiroo" localSheetId="29">#REF!</definedName>
    <definedName name="tebiroo" localSheetId="30">#REF!</definedName>
    <definedName name="tebiroo" localSheetId="33">#REF!</definedName>
    <definedName name="tebiroo" localSheetId="45">#REF!</definedName>
    <definedName name="tebiroo" localSheetId="44">#REF!</definedName>
    <definedName name="tebiroo">#REF!</definedName>
    <definedName name="teble" localSheetId="42">#REF!</definedName>
    <definedName name="teble" localSheetId="28">#REF!</definedName>
    <definedName name="teble" localSheetId="29">#REF!</definedName>
    <definedName name="teble" localSheetId="30">#REF!</definedName>
    <definedName name="teble" localSheetId="33">#REF!</definedName>
    <definedName name="teble" localSheetId="45">#REF!</definedName>
    <definedName name="teble" localSheetId="44">#REF!</definedName>
    <definedName name="teble">#REF!</definedName>
    <definedName name="teble_09" localSheetId="42">#REF!</definedName>
    <definedName name="teble_09" localSheetId="28">#REF!</definedName>
    <definedName name="teble_09" localSheetId="29">#REF!</definedName>
    <definedName name="teble_09" localSheetId="30">#REF!</definedName>
    <definedName name="teble_09" localSheetId="33">#REF!</definedName>
    <definedName name="teble_09" localSheetId="45">#REF!</definedName>
    <definedName name="teble_09" localSheetId="44">#REF!</definedName>
    <definedName name="teble_09">#REF!</definedName>
    <definedName name="teble77" localSheetId="42">#REF!</definedName>
    <definedName name="teble77" localSheetId="28">#REF!</definedName>
    <definedName name="teble77" localSheetId="29">#REF!</definedName>
    <definedName name="teble77" localSheetId="30">#REF!</definedName>
    <definedName name="teble77" localSheetId="33">#REF!</definedName>
    <definedName name="teble77" localSheetId="45">#REF!</definedName>
    <definedName name="teble77" localSheetId="44">#REF!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 localSheetId="43">[3]サービス種類一覧!$B$4:$B$20</definedName>
    <definedName name="サービス種別" localSheetId="41">[3]サービス種類一覧!$B$4:$B$20</definedName>
    <definedName name="サービス種別" localSheetId="42">[3]サービス種類一覧!$B$4:$B$20</definedName>
    <definedName name="サービス種別">[4]サービス種類一覧!$B$4:$B$20</definedName>
    <definedName name="サービス種類" localSheetId="43">[5]サービス種類一覧!$C$4:$C$20</definedName>
    <definedName name="サービス種類" localSheetId="41">[5]サービス種類一覧!$C$4:$C$20</definedName>
    <definedName name="サービス種類" localSheetId="42">[5]サービス種類一覧!$C$4:$C$20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41">#REF!</definedName>
    <definedName name="看護時間" localSheetId="42">#REF!</definedName>
    <definedName name="看護時間" localSheetId="33">#REF!</definedName>
    <definedName name="看護時間">#REF!</definedName>
    <definedName name="山口県">#REF!</definedName>
    <definedName name="自己評価">#REF!</definedName>
    <definedName name="種類" localSheetId="43">[7]サービス種類一覧!$A$4:$A$20</definedName>
    <definedName name="種類" localSheetId="41">[7]サービス種類一覧!$A$4:$A$20</definedName>
    <definedName name="種類" localSheetId="42">[7]サービス種類一覧!$A$4:$A$20</definedName>
    <definedName name="種類">[4]サービス種類一覧!$A$4:$A$20</definedName>
    <definedName name="食事" localSheetId="41">#REF!</definedName>
    <definedName name="食事" localSheetId="42">#REF!</definedName>
    <definedName name="食事" localSheetId="28">#REF!</definedName>
    <definedName name="食事" localSheetId="29">#REF!</definedName>
    <definedName name="食事" localSheetId="30">#REF!</definedName>
    <definedName name="食事" localSheetId="33">#REF!</definedName>
    <definedName name="食事" localSheetId="45">#REF!</definedName>
    <definedName name="食事" localSheetId="44">#REF!</definedName>
    <definedName name="食事">#REF!</definedName>
    <definedName name="体制等状況一覧" localSheetId="41">#REF!</definedName>
    <definedName name="体制等状況一覧">#REF!</definedName>
    <definedName name="台帳">[8]D台帳!$A$6:$AF$3439</definedName>
    <definedName name="町っ油" localSheetId="41">#REF!</definedName>
    <definedName name="町っ油" localSheetId="42">#REF!</definedName>
    <definedName name="町っ油" localSheetId="28">#REF!</definedName>
    <definedName name="町っ油" localSheetId="29">#REF!</definedName>
    <definedName name="町っ油" localSheetId="30">#REF!</definedName>
    <definedName name="町っ油" localSheetId="33">#REF!</definedName>
    <definedName name="町っ油" localSheetId="45">#REF!</definedName>
    <definedName name="町っ油" localSheetId="44">#REF!</definedName>
    <definedName name="町っ油">#REF!</definedName>
    <definedName name="特定">#REF!</definedName>
    <definedName name="別紙参考書類">#REF!</definedName>
    <definedName name="利用日数記入例" localSheetId="42">#REF!</definedName>
    <definedName name="利用日数記入例" localSheetId="28">#REF!</definedName>
    <definedName name="利用日数記入例" localSheetId="29">#REF!</definedName>
    <definedName name="利用日数記入例" localSheetId="30">#REF!</definedName>
    <definedName name="利用日数記入例" localSheetId="33">#REF!</definedName>
    <definedName name="利用日数記入例" localSheetId="45">#REF!</definedName>
    <definedName name="利用日数記入例" localSheetId="44">#REF!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Y5" i="155" l="1"/>
  <c r="BU16" i="155"/>
  <c r="BU28" i="155" s="1"/>
  <c r="BU17" i="155"/>
  <c r="BU18" i="155"/>
  <c r="BU19" i="155"/>
  <c r="BU20" i="155"/>
  <c r="BU21" i="155"/>
  <c r="BU22" i="155"/>
  <c r="BU23" i="155"/>
  <c r="BU24" i="155"/>
  <c r="BU25" i="155"/>
  <c r="BU26" i="155"/>
  <c r="BU27" i="155"/>
  <c r="M28" i="155"/>
  <c r="AK29" i="155" s="1"/>
  <c r="S28" i="155"/>
  <c r="Y28" i="155"/>
  <c r="AB28" i="155"/>
  <c r="AH28" i="155"/>
  <c r="AK28" i="155"/>
  <c r="AQ28" i="155"/>
  <c r="AT28" i="155"/>
  <c r="AW28" i="155"/>
  <c r="AZ28" i="155"/>
  <c r="BC28" i="155"/>
  <c r="BF28" i="155"/>
  <c r="BI28" i="155"/>
  <c r="BL28" i="155"/>
  <c r="BO28" i="155"/>
  <c r="BR28" i="155"/>
  <c r="BE6" i="154"/>
  <c r="BE7" i="154"/>
  <c r="L8" i="154"/>
  <c r="BE8" i="154"/>
  <c r="AG9" i="154"/>
  <c r="AK9" i="154"/>
  <c r="AO9" i="154"/>
  <c r="AS9" i="154"/>
  <c r="AW9" i="154"/>
  <c r="BA9" i="154"/>
  <c r="BE9" i="154"/>
  <c r="BI26" i="154" s="1"/>
  <c r="BG10" i="154"/>
  <c r="AE14" i="154"/>
  <c r="AE17" i="154" s="1"/>
  <c r="AI14" i="154"/>
  <c r="AI17" i="154" s="1"/>
  <c r="AL14" i="154"/>
  <c r="AL17" i="154" s="1"/>
  <c r="L15" i="154"/>
  <c r="AE15" i="154"/>
  <c r="AI15" i="154"/>
  <c r="AL15" i="154"/>
  <c r="AV15" i="154"/>
  <c r="AZ15" i="154"/>
  <c r="BC15" i="154"/>
  <c r="AE16" i="154"/>
  <c r="AI16" i="154"/>
  <c r="AL16" i="154"/>
  <c r="AC26" i="154"/>
  <c r="AS26" i="154"/>
  <c r="AY37" i="154"/>
  <c r="AY58" i="154" s="1"/>
  <c r="BB37" i="154"/>
  <c r="AY38" i="154"/>
  <c r="BB38" i="154" s="1"/>
  <c r="AY39" i="154"/>
  <c r="BB39" i="154"/>
  <c r="AY40" i="154"/>
  <c r="BB40" i="154"/>
  <c r="AY41" i="154"/>
  <c r="BB41" i="154"/>
  <c r="AY42" i="154"/>
  <c r="BB42" i="154"/>
  <c r="AY43" i="154"/>
  <c r="BB43" i="154"/>
  <c r="AY44" i="154"/>
  <c r="BB44" i="154"/>
  <c r="BH43" i="154" s="1"/>
  <c r="AY45" i="154"/>
  <c r="BB45" i="154" s="1"/>
  <c r="AY46" i="154"/>
  <c r="BB46" i="154"/>
  <c r="AY47" i="154"/>
  <c r="BB47" i="154"/>
  <c r="AY48" i="154"/>
  <c r="BB48" i="154"/>
  <c r="AY49" i="154"/>
  <c r="BB49" i="154"/>
  <c r="AY50" i="154"/>
  <c r="BB50" i="154"/>
  <c r="AY51" i="154"/>
  <c r="BB51" i="154"/>
  <c r="AY52" i="154"/>
  <c r="BB52" i="154" s="1"/>
  <c r="AY53" i="154"/>
  <c r="BB53" i="154"/>
  <c r="AY54" i="154"/>
  <c r="BB54" i="154"/>
  <c r="AY55" i="154"/>
  <c r="BB55" i="154"/>
  <c r="AY56" i="154"/>
  <c r="BB56" i="154"/>
  <c r="AY57" i="154"/>
  <c r="BB57" i="154"/>
  <c r="W58" i="154"/>
  <c r="X58" i="154"/>
  <c r="Y58" i="154"/>
  <c r="Z58" i="154"/>
  <c r="AA58" i="154"/>
  <c r="AB58" i="154"/>
  <c r="AC58" i="154"/>
  <c r="AD58" i="154"/>
  <c r="AE58" i="154"/>
  <c r="AF58" i="154"/>
  <c r="AG58" i="154"/>
  <c r="AH58" i="154"/>
  <c r="AI58" i="154"/>
  <c r="AJ58" i="154"/>
  <c r="AK58" i="154"/>
  <c r="AL58" i="154"/>
  <c r="AM58" i="154"/>
  <c r="AN58" i="154"/>
  <c r="AO58" i="154"/>
  <c r="AP58" i="154"/>
  <c r="AQ58" i="154"/>
  <c r="AR58" i="154"/>
  <c r="AS58" i="154"/>
  <c r="AT58" i="154"/>
  <c r="AU58" i="154"/>
  <c r="AV58" i="154"/>
  <c r="AW58" i="154"/>
  <c r="AX58" i="154"/>
  <c r="W59" i="154"/>
  <c r="X59" i="154"/>
  <c r="Y59" i="154"/>
  <c r="Z59" i="154"/>
  <c r="AA59" i="154"/>
  <c r="AB59" i="154"/>
  <c r="AC59" i="154"/>
  <c r="AD59" i="154"/>
  <c r="AE59" i="154"/>
  <c r="AF59" i="154"/>
  <c r="AG59" i="154"/>
  <c r="AH59" i="154"/>
  <c r="AI59" i="154"/>
  <c r="AJ59" i="154"/>
  <c r="AK59" i="154"/>
  <c r="AL59" i="154"/>
  <c r="AM59" i="154"/>
  <c r="AN59" i="154"/>
  <c r="AO59" i="154"/>
  <c r="AP59" i="154"/>
  <c r="AQ59" i="154"/>
  <c r="AR59" i="154"/>
  <c r="AS59" i="154"/>
  <c r="AT59" i="154"/>
  <c r="AU59" i="154"/>
  <c r="AV59" i="154"/>
  <c r="AW59" i="154"/>
  <c r="AX59" i="154"/>
  <c r="AY65" i="154"/>
  <c r="AY73" i="154" s="1"/>
  <c r="BB65" i="154"/>
  <c r="BB73" i="154" s="1"/>
  <c r="AY66" i="154"/>
  <c r="BB66" i="154"/>
  <c r="BE65" i="154" s="1"/>
  <c r="BE73" i="154" s="1"/>
  <c r="AY67" i="154"/>
  <c r="BB67" i="154"/>
  <c r="AY68" i="154"/>
  <c r="BB68" i="154" s="1"/>
  <c r="AY69" i="154"/>
  <c r="BB69" i="154"/>
  <c r="AY70" i="154"/>
  <c r="BB70" i="154"/>
  <c r="AY71" i="154"/>
  <c r="BB71" i="154"/>
  <c r="AY72" i="154"/>
  <c r="BB72" i="154"/>
  <c r="W73" i="154"/>
  <c r="X73" i="154"/>
  <c r="Y73" i="154"/>
  <c r="Z73" i="154"/>
  <c r="AA73" i="154"/>
  <c r="AB73" i="154"/>
  <c r="AC73" i="154"/>
  <c r="AD73" i="154"/>
  <c r="AE73" i="154"/>
  <c r="AF73" i="154"/>
  <c r="AG73" i="154"/>
  <c r="AH73" i="154"/>
  <c r="AI73" i="154"/>
  <c r="AJ73" i="154"/>
  <c r="AK73" i="154"/>
  <c r="AL73" i="154"/>
  <c r="AM73" i="154"/>
  <c r="AN73" i="154"/>
  <c r="AO73" i="154"/>
  <c r="AP73" i="154"/>
  <c r="AQ73" i="154"/>
  <c r="AR73" i="154"/>
  <c r="AS73" i="154"/>
  <c r="AT73" i="154"/>
  <c r="AU73" i="154"/>
  <c r="AV73" i="154"/>
  <c r="AW73" i="154"/>
  <c r="AX73" i="154"/>
  <c r="BE6" i="153"/>
  <c r="BE7" i="153"/>
  <c r="L8" i="153"/>
  <c r="BE8" i="153"/>
  <c r="AG9" i="153"/>
  <c r="AK9" i="153"/>
  <c r="AO9" i="153"/>
  <c r="AS9" i="153"/>
  <c r="AW9" i="153"/>
  <c r="BA9" i="153"/>
  <c r="BE9" i="153"/>
  <c r="BI26" i="153" s="1"/>
  <c r="BG10" i="153"/>
  <c r="AE14" i="153"/>
  <c r="AE17" i="153" s="1"/>
  <c r="AI14" i="153"/>
  <c r="AI17" i="153" s="1"/>
  <c r="AV14" i="153"/>
  <c r="AZ14" i="153" s="1"/>
  <c r="L15" i="153"/>
  <c r="AE15" i="153"/>
  <c r="AI15" i="153"/>
  <c r="AL15" i="153"/>
  <c r="AV15" i="153"/>
  <c r="AZ15" i="153"/>
  <c r="BC15" i="153"/>
  <c r="AE16" i="153"/>
  <c r="AI16" i="153" s="1"/>
  <c r="M26" i="153"/>
  <c r="AC26" i="153"/>
  <c r="AD31" i="153"/>
  <c r="AT31" i="153"/>
  <c r="BJ31" i="153"/>
  <c r="AY37" i="153"/>
  <c r="AY58" i="153" s="1"/>
  <c r="AY38" i="153"/>
  <c r="BB38" i="153" s="1"/>
  <c r="AY39" i="153"/>
  <c r="BB39" i="153"/>
  <c r="AY40" i="153"/>
  <c r="BB40" i="153"/>
  <c r="AY41" i="153"/>
  <c r="BB41" i="153"/>
  <c r="AY42" i="153"/>
  <c r="BB42" i="153"/>
  <c r="AY43" i="153"/>
  <c r="AY59" i="153" s="1"/>
  <c r="BB43" i="153"/>
  <c r="AY44" i="153"/>
  <c r="BB44" i="153" s="1"/>
  <c r="AY45" i="153"/>
  <c r="BB45" i="153" s="1"/>
  <c r="AY46" i="153"/>
  <c r="BB46" i="153"/>
  <c r="AY47" i="153"/>
  <c r="BB47" i="153"/>
  <c r="AY48" i="153"/>
  <c r="BB48" i="153"/>
  <c r="AY49" i="153"/>
  <c r="BB49" i="153"/>
  <c r="AY50" i="153"/>
  <c r="BB50" i="153"/>
  <c r="AY51" i="153"/>
  <c r="BB51" i="153"/>
  <c r="AY52" i="153"/>
  <c r="BB52" i="153" s="1"/>
  <c r="BE51" i="153" s="1"/>
  <c r="AV16" i="153" s="1"/>
  <c r="AY53" i="153"/>
  <c r="BB53" i="153"/>
  <c r="AY54" i="153"/>
  <c r="BB54" i="153"/>
  <c r="AY55" i="153"/>
  <c r="BB55" i="153"/>
  <c r="AY56" i="153"/>
  <c r="BB56" i="153"/>
  <c r="AY57" i="153"/>
  <c r="BB57" i="153"/>
  <c r="W58" i="153"/>
  <c r="X58" i="153"/>
  <c r="Y58" i="153"/>
  <c r="Z58" i="153"/>
  <c r="AA58" i="153"/>
  <c r="AB58" i="153"/>
  <c r="AC58" i="153"/>
  <c r="AD58" i="153"/>
  <c r="AE58" i="153"/>
  <c r="AF58" i="153"/>
  <c r="AG58" i="153"/>
  <c r="AH58" i="153"/>
  <c r="AI58" i="153"/>
  <c r="AJ58" i="153"/>
  <c r="AK58" i="153"/>
  <c r="AL58" i="153"/>
  <c r="AM58" i="153"/>
  <c r="AN58" i="153"/>
  <c r="AO58" i="153"/>
  <c r="AP58" i="153"/>
  <c r="AQ58" i="153"/>
  <c r="AR58" i="153"/>
  <c r="AS58" i="153"/>
  <c r="AT58" i="153"/>
  <c r="AU58" i="153"/>
  <c r="AV58" i="153"/>
  <c r="AW58" i="153"/>
  <c r="AX58" i="153"/>
  <c r="W59" i="153"/>
  <c r="X59" i="153"/>
  <c r="Y59" i="153"/>
  <c r="Z59" i="153"/>
  <c r="AA59" i="153"/>
  <c r="AB59" i="153"/>
  <c r="AC59" i="153"/>
  <c r="AD59" i="153"/>
  <c r="AE59" i="153"/>
  <c r="AF59" i="153"/>
  <c r="AG59" i="153"/>
  <c r="AH59" i="153"/>
  <c r="AI59" i="153"/>
  <c r="AJ59" i="153"/>
  <c r="AK59" i="153"/>
  <c r="AL59" i="153"/>
  <c r="AM59" i="153"/>
  <c r="AN59" i="153"/>
  <c r="AO59" i="153"/>
  <c r="AP59" i="153"/>
  <c r="AQ59" i="153"/>
  <c r="AR59" i="153"/>
  <c r="AS59" i="153"/>
  <c r="AT59" i="153"/>
  <c r="AU59" i="153"/>
  <c r="AV59" i="153"/>
  <c r="AW59" i="153"/>
  <c r="AX59" i="153"/>
  <c r="AY65" i="153"/>
  <c r="AY73" i="153" s="1"/>
  <c r="BB65" i="153"/>
  <c r="BB73" i="153" s="1"/>
  <c r="AY66" i="153"/>
  <c r="BB66" i="153"/>
  <c r="BE65" i="153" s="1"/>
  <c r="BE73" i="153" s="1"/>
  <c r="AY67" i="153"/>
  <c r="BB67" i="153"/>
  <c r="AY68" i="153"/>
  <c r="BB68" i="153"/>
  <c r="AY69" i="153"/>
  <c r="BB69" i="153" s="1"/>
  <c r="AY70" i="153"/>
  <c r="BB70" i="153"/>
  <c r="AY71" i="153"/>
  <c r="BB71" i="153"/>
  <c r="AY72" i="153"/>
  <c r="BB72" i="153"/>
  <c r="W73" i="153"/>
  <c r="X73" i="153"/>
  <c r="Y73" i="153"/>
  <c r="Z73" i="153"/>
  <c r="AA73" i="153"/>
  <c r="AB73" i="153"/>
  <c r="AC73" i="153"/>
  <c r="AD73" i="153"/>
  <c r="AE73" i="153"/>
  <c r="AF73" i="153"/>
  <c r="AG73" i="153"/>
  <c r="AH73" i="153"/>
  <c r="AI73" i="153"/>
  <c r="AJ73" i="153"/>
  <c r="AK73" i="153"/>
  <c r="AL73" i="153"/>
  <c r="AM73" i="153"/>
  <c r="AN73" i="153"/>
  <c r="AO73" i="153"/>
  <c r="AP73" i="153"/>
  <c r="AQ73" i="153"/>
  <c r="AR73" i="153"/>
  <c r="AS73" i="153"/>
  <c r="AT73" i="153"/>
  <c r="AU73" i="153"/>
  <c r="AV73" i="153"/>
  <c r="AW73" i="153"/>
  <c r="AX73" i="153"/>
  <c r="AH29" i="155" l="1"/>
  <c r="AB29" i="155"/>
  <c r="Y29" i="155"/>
  <c r="S29" i="155"/>
  <c r="S30" i="155"/>
  <c r="BR29" i="155"/>
  <c r="BL29" i="155"/>
  <c r="AB30" i="155"/>
  <c r="BF29" i="155"/>
  <c r="BC29" i="155"/>
  <c r="AZ29" i="155"/>
  <c r="BO29" i="155"/>
  <c r="BI29" i="155"/>
  <c r="AW29" i="155"/>
  <c r="AT29" i="155"/>
  <c r="AT30" i="155" s="1"/>
  <c r="AQ29" i="155"/>
  <c r="AK30" i="155" s="1"/>
  <c r="M27" i="154"/>
  <c r="I27" i="154" s="1"/>
  <c r="AC27" i="154"/>
  <c r="Y27" i="154" s="1"/>
  <c r="AS27" i="154"/>
  <c r="AO27" i="154" s="1"/>
  <c r="BI27" i="154"/>
  <c r="BE27" i="154" s="1"/>
  <c r="BQ14" i="154"/>
  <c r="BE51" i="154"/>
  <c r="AV16" i="154" s="1"/>
  <c r="BH51" i="154"/>
  <c r="BH58" i="154" s="1"/>
  <c r="BB59" i="154"/>
  <c r="BE26" i="154"/>
  <c r="BB58" i="154"/>
  <c r="AO26" i="154"/>
  <c r="BE43" i="154"/>
  <c r="M26" i="154"/>
  <c r="Y26" i="154"/>
  <c r="AY59" i="154"/>
  <c r="BE26" i="153"/>
  <c r="BH43" i="153"/>
  <c r="BE43" i="153"/>
  <c r="BE58" i="153" s="1"/>
  <c r="BB58" i="153"/>
  <c r="AZ16" i="153"/>
  <c r="AZ17" i="153" s="1"/>
  <c r="BC16" i="153"/>
  <c r="BH51" i="153"/>
  <c r="AV17" i="153"/>
  <c r="BQ14" i="153"/>
  <c r="AL16" i="153"/>
  <c r="BB37" i="153"/>
  <c r="BB59" i="153" s="1"/>
  <c r="AS26" i="153"/>
  <c r="AL14" i="153"/>
  <c r="AL17" i="153" s="1"/>
  <c r="Y26" i="153"/>
  <c r="I26" i="153"/>
  <c r="N31" i="153"/>
  <c r="BC14" i="153"/>
  <c r="BC17" i="153" s="1"/>
  <c r="BL30" i="155" l="1"/>
  <c r="BC30" i="155"/>
  <c r="BU29" i="155"/>
  <c r="BY32" i="155" s="1"/>
  <c r="BC16" i="154"/>
  <c r="AZ16" i="154"/>
  <c r="BM14" i="154"/>
  <c r="BM15" i="154" s="1"/>
  <c r="BQ15" i="154"/>
  <c r="I26" i="154"/>
  <c r="BE58" i="154"/>
  <c r="AV14" i="154"/>
  <c r="BI28" i="153"/>
  <c r="BE28" i="153" s="1"/>
  <c r="M28" i="153"/>
  <c r="I28" i="153" s="1"/>
  <c r="AS28" i="153"/>
  <c r="AO28" i="153" s="1"/>
  <c r="AC28" i="153"/>
  <c r="Y28" i="153" s="1"/>
  <c r="M27" i="153"/>
  <c r="AC27" i="153"/>
  <c r="AS27" i="153"/>
  <c r="AO27" i="153" s="1"/>
  <c r="BI27" i="153"/>
  <c r="AO26" i="153"/>
  <c r="AO29" i="153" s="1"/>
  <c r="AS29" i="153"/>
  <c r="BH58" i="153"/>
  <c r="BM14" i="153"/>
  <c r="BM15" i="153" s="1"/>
  <c r="BQ15" i="153"/>
  <c r="AZ14" i="154" l="1"/>
  <c r="AZ17" i="154" s="1"/>
  <c r="AV17" i="154"/>
  <c r="BC14" i="154"/>
  <c r="BC17" i="154" s="1"/>
  <c r="BE27" i="153"/>
  <c r="BE29" i="153" s="1"/>
  <c r="BI29" i="153"/>
  <c r="Y27" i="153"/>
  <c r="Y29" i="153" s="1"/>
  <c r="AC29" i="153"/>
  <c r="I27" i="153"/>
  <c r="I29" i="153" s="1"/>
  <c r="M29" i="153"/>
  <c r="AC28" i="154" l="1"/>
  <c r="AS28" i="154"/>
  <c r="BI28" i="154"/>
  <c r="M28" i="154"/>
  <c r="I28" i="154" l="1"/>
  <c r="I29" i="154" s="1"/>
  <c r="N31" i="154" s="1"/>
  <c r="M29" i="154"/>
  <c r="BE28" i="154"/>
  <c r="BE29" i="154" s="1"/>
  <c r="BJ31" i="154" s="1"/>
  <c r="BI29" i="154"/>
  <c r="AO28" i="154"/>
  <c r="AO29" i="154" s="1"/>
  <c r="AT31" i="154" s="1"/>
  <c r="AS29" i="154"/>
  <c r="Y28" i="154"/>
  <c r="Y29" i="154" s="1"/>
  <c r="AD31" i="154" s="1"/>
  <c r="AC29" i="154"/>
  <c r="AT36" i="152"/>
  <c r="AO36" i="152"/>
  <c r="AJ36" i="152"/>
  <c r="AE36" i="152"/>
  <c r="Z36" i="152"/>
  <c r="U36" i="152"/>
  <c r="P36" i="152"/>
  <c r="J36" i="152"/>
  <c r="AO37" i="152" s="1"/>
  <c r="AX18" i="152"/>
  <c r="U48" i="152"/>
  <c r="AD52" i="152" s="1"/>
  <c r="Z37" i="152"/>
  <c r="P37" i="152"/>
  <c r="AE37" i="152"/>
  <c r="AT35" i="152"/>
  <c r="AT34" i="152"/>
  <c r="AT33" i="152"/>
  <c r="AT32" i="152"/>
  <c r="AT31" i="152"/>
  <c r="AT30" i="152"/>
  <c r="AT29" i="152"/>
  <c r="AT28" i="152"/>
  <c r="AT27" i="152"/>
  <c r="AT26" i="152"/>
  <c r="AT25" i="152"/>
  <c r="AT24" i="152"/>
  <c r="E20" i="152"/>
  <c r="AD19" i="152"/>
  <c r="BB19" i="152"/>
  <c r="AH16" i="152"/>
  <c r="AK13" i="152"/>
  <c r="U37" i="152" l="1"/>
  <c r="AJ37" i="152"/>
  <c r="S29" i="137"/>
  <c r="AE26" i="137"/>
  <c r="S14" i="137" s="1"/>
  <c r="S13" i="137"/>
  <c r="S29" i="136"/>
  <c r="AE26" i="136"/>
  <c r="S14" i="136" s="1"/>
  <c r="S13" i="136"/>
  <c r="AT37" i="152" l="1"/>
  <c r="AX38" i="152" s="1"/>
  <c r="E9" i="80"/>
  <c r="E8" i="80"/>
  <c r="B27" i="62" l="1"/>
  <c r="O27" i="62"/>
  <c r="U27" i="62"/>
  <c r="X27" i="62" l="1"/>
  <c r="E21" i="59" a="1"/>
  <c r="E21" i="59" s="1"/>
  <c r="I26" i="59"/>
  <c r="I27" i="59" s="1"/>
  <c r="J26" i="59"/>
  <c r="I31" i="59"/>
  <c r="I32" i="59" s="1"/>
  <c r="J31" i="59"/>
  <c r="I36" i="59"/>
  <c r="J36" i="59"/>
  <c r="I37" i="59"/>
  <c r="I41" i="59"/>
  <c r="I42" i="59" s="1"/>
  <c r="J41" i="59"/>
  <c r="H11" i="58" l="1"/>
  <c r="H12" i="58"/>
  <c r="Y29" i="52" l="1"/>
  <c r="Y44" i="52"/>
  <c r="Y46" i="52" s="1"/>
  <c r="S13" i="18" l="1"/>
  <c r="S14" i="18"/>
  <c r="S19" i="18"/>
  <c r="S12" i="17"/>
  <c r="AE25" i="17"/>
  <c r="S13" i="17" s="1"/>
  <c r="S28" i="17"/>
  <c r="S12" i="16"/>
  <c r="AE25" i="16"/>
  <c r="S13" i="16" s="1"/>
  <c r="S2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<sst xmlns="http://schemas.openxmlformats.org/spreadsheetml/2006/main" count="5104" uniqueCount="1792">
  <si>
    <t>（別紙１ー１）</t>
    <rPh sb="1" eb="3">
      <t>ベッシ</t>
    </rPh>
    <phoneticPr fontId="11"/>
  </si>
  <si>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</si>
  <si>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</si>
  <si>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</si>
  <si>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</si>
  <si>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</si>
  <si>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</si>
  <si>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</si>
  <si>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</si>
  <si>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</si>
  <si>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</si>
  <si>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　　１．一級地　２．二級地　３．三級地　４．四級地　５．五級地  　
　　６．六級地　７．七級地　２０．その他</t>
    <rPh sb="45" eb="46">
      <t>ナナ</t>
    </rPh>
    <rPh sb="46" eb="47">
      <t>キュウ</t>
    </rPh>
    <rPh sb="47" eb="48">
      <t>チ</t>
    </rPh>
    <phoneticPr fontId="7"/>
  </si>
  <si>
    <t>介護給付費</t>
    <rPh sb="0" eb="2">
      <t>カイゴ</t>
    </rPh>
    <rPh sb="2" eb="4">
      <t>キュウフ</t>
    </rPh>
    <rPh sb="4" eb="5">
      <t>ヒ</t>
    </rPh>
    <phoneticPr fontId="7"/>
  </si>
  <si>
    <t>居宅介護</t>
    <rPh sb="0" eb="2">
      <t>キョタク</t>
    </rPh>
    <rPh sb="2" eb="4">
      <t>カイゴ</t>
    </rPh>
    <phoneticPr fontId="7"/>
  </si>
  <si>
    <t>身体拘束廃止未実施</t>
    <rPh sb="0" eb="2">
      <t>シンタイ</t>
    </rPh>
    <rPh sb="2" eb="4">
      <t>コウソク</t>
    </rPh>
    <rPh sb="4" eb="6">
      <t>ハイシ</t>
    </rPh>
    <rPh sb="6" eb="9">
      <t>ミジッシ</t>
    </rPh>
    <phoneticPr fontId="7"/>
  </si>
  <si>
    <t>　１．なし　　２．あり</t>
    <phoneticPr fontId="6"/>
  </si>
  <si>
    <t>虐待防止措置未実施</t>
    <rPh sb="0" eb="2">
      <t>ギャクタイ</t>
    </rPh>
    <rPh sb="2" eb="4">
      <t>ボウシ</t>
    </rPh>
    <rPh sb="4" eb="6">
      <t>ソチ</t>
    </rPh>
    <rPh sb="6" eb="7">
      <t>ミ</t>
    </rPh>
    <rPh sb="7" eb="9">
      <t>ジッシ</t>
    </rPh>
    <phoneticPr fontId="7"/>
  </si>
  <si>
    <t>　１．なし　　２．あり</t>
    <phoneticPr fontId="7"/>
  </si>
  <si>
    <t>情報公表未報告</t>
    <phoneticPr fontId="7"/>
  </si>
  <si>
    <t>特定事業所</t>
    <rPh sb="0" eb="2">
      <t>トクテイ</t>
    </rPh>
    <rPh sb="2" eb="5">
      <t>ジギョウショ</t>
    </rPh>
    <phoneticPr fontId="7"/>
  </si>
  <si>
    <t>　１．なし　　２．Ⅰ　　３．Ⅱ　　４．Ⅲ　　５．Ⅳ</t>
    <phoneticPr fontId="7"/>
  </si>
  <si>
    <t>特定事業所（経過措置対象）（※9）</t>
    <rPh sb="0" eb="2">
      <t>トクテイ</t>
    </rPh>
    <rPh sb="2" eb="5">
      <t>ジギョウショ</t>
    </rPh>
    <rPh sb="6" eb="8">
      <t>ケイカ</t>
    </rPh>
    <rPh sb="8" eb="10">
      <t>ソチ</t>
    </rPh>
    <rPh sb="10" eb="12">
      <t>タイショウ</t>
    </rPh>
    <phoneticPr fontId="7"/>
  </si>
  <si>
    <t>　１．非該当　　２．該当</t>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</si>
  <si>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</si>
  <si>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</si>
  <si>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</si>
  <si>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重度訪問介護</t>
    <rPh sb="0" eb="2">
      <t>ジュウド</t>
    </rPh>
    <rPh sb="2" eb="4">
      <t>ホウモン</t>
    </rPh>
    <rPh sb="4" eb="6">
      <t>カイゴ</t>
    </rPh>
    <phoneticPr fontId="7"/>
  </si>
  <si>
    <t>身体拘束廃止未実施</t>
    <phoneticPr fontId="7"/>
  </si>
  <si>
    <t>１．なし　　２．あり</t>
    <phoneticPr fontId="6"/>
  </si>
  <si>
    <t>　</t>
    <phoneticPr fontId="7"/>
  </si>
  <si>
    <t>１．なし　　２．あり</t>
    <phoneticPr fontId="7"/>
  </si>
  <si>
    <t>　１．なし　　２．Ⅰ　　３．Ⅱ　　４．Ⅲ</t>
    <phoneticPr fontId="7"/>
  </si>
  <si>
    <t>同行援護</t>
    <rPh sb="0" eb="2">
      <t>ドウコウ</t>
    </rPh>
    <rPh sb="2" eb="4">
      <t>エンゴ</t>
    </rPh>
    <phoneticPr fontId="7"/>
  </si>
  <si>
    <t>行動援護</t>
    <rPh sb="0" eb="2">
      <t>コウドウ</t>
    </rPh>
    <rPh sb="2" eb="4">
      <t>エンゴ</t>
    </rPh>
    <phoneticPr fontId="7"/>
  </si>
  <si>
    <t>療養介護</t>
    <rPh sb="0" eb="2">
      <t>リョウヨウ</t>
    </rPh>
    <rPh sb="2" eb="4">
      <t>カイゴ</t>
    </rPh>
    <phoneticPr fontId="7"/>
  </si>
  <si>
    <t>１．40人以下
２．41人以上60人以下
３．61人以上80人以下
４．81人以上</t>
    <phoneticPr fontId="7"/>
  </si>
  <si>
    <t>１．Ⅰ型
２．Ⅱ型
３．Ⅲ型
４．Ⅳ型
５．Ⅴ型</t>
    <phoneticPr fontId="7"/>
  </si>
  <si>
    <t>業務継続計画未策定</t>
    <phoneticPr fontId="7"/>
  </si>
  <si>
    <t>特例対象（※3）</t>
    <rPh sb="0" eb="2">
      <t>トクレイ</t>
    </rPh>
    <rPh sb="2" eb="4">
      <t>タイショウ</t>
    </rPh>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</si>
  <si>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</si>
  <si>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</si>
  <si>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</si>
  <si>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福祉専門職員配置等</t>
    <rPh sb="8" eb="9">
      <t>トウ</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</si>
  <si>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</si>
  <si>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</si>
  <si>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</si>
  <si>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生活介護</t>
    <rPh sb="0" eb="2">
      <t>セイカツ</t>
    </rPh>
    <rPh sb="2" eb="4">
      <t>カイゴ</t>
    </rPh>
    <phoneticPr fontId="6"/>
  </si>
  <si>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</si>
  <si>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</si>
  <si>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</si>
  <si>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施設区分</t>
    <rPh sb="0" eb="2">
      <t>シセツ</t>
    </rPh>
    <rPh sb="2" eb="4">
      <t>クブン</t>
    </rPh>
    <phoneticPr fontId="7"/>
  </si>
  <si>
    <t>　１．一般　　２．小規模多機能</t>
    <rPh sb="3" eb="5">
      <t>イッパン</t>
    </rPh>
    <rPh sb="9" eb="12">
      <t>ショウキボ</t>
    </rPh>
    <rPh sb="12" eb="15">
      <t>タキノウ</t>
    </rPh>
    <phoneticPr fontId="7"/>
  </si>
  <si>
    <t>開所時間減算</t>
    <rPh sb="0" eb="2">
      <t>カイショ</t>
    </rPh>
    <rPh sb="2" eb="4">
      <t>ジカン</t>
    </rPh>
    <rPh sb="4" eb="6">
      <t>ゲンサン</t>
    </rPh>
    <phoneticPr fontId="7"/>
  </si>
  <si>
    <t>開所時間減算区分（※4）</t>
    <rPh sb="0" eb="2">
      <t>カイショ</t>
    </rPh>
    <rPh sb="2" eb="4">
      <t>ジカン</t>
    </rPh>
    <rPh sb="4" eb="6">
      <t>ゲンサン</t>
    </rPh>
    <rPh sb="6" eb="8">
      <t>クブン</t>
    </rPh>
    <phoneticPr fontId="7"/>
  </si>
  <si>
    <t>１．４時間未満　　２．４時間以上６時間未満</t>
    <rPh sb="3" eb="5">
      <t>ジカン</t>
    </rPh>
    <rPh sb="5" eb="7">
      <t>ミマン</t>
    </rPh>
    <phoneticPr fontId="7"/>
  </si>
  <si>
    <t>短時間利用減算</t>
    <rPh sb="0" eb="3">
      <t>タンジカン</t>
    </rPh>
    <rPh sb="3" eb="5">
      <t>リヨウ</t>
    </rPh>
    <rPh sb="5" eb="7">
      <t>ゲンザン</t>
    </rPh>
    <phoneticPr fontId="7"/>
  </si>
  <si>
    <t>大規模事業所</t>
    <rPh sb="3" eb="6">
      <t>ジギョウショ</t>
    </rPh>
    <phoneticPr fontId="7"/>
  </si>
  <si>
    <t>　１．なし　　５．定員81人以上</t>
    <rPh sb="9" eb="11">
      <t>テイイン</t>
    </rPh>
    <rPh sb="13" eb="14">
      <t>ニン</t>
    </rPh>
    <rPh sb="14" eb="16">
      <t>イジョウ</t>
    </rPh>
    <phoneticPr fontId="7"/>
  </si>
  <si>
    <t>医師配置</t>
    <rPh sb="0" eb="2">
      <t>イシ</t>
    </rPh>
    <rPh sb="2" eb="4">
      <t>ハイチ</t>
    </rPh>
    <phoneticPr fontId="7"/>
  </si>
  <si>
    <t>１．なし　２．あり（障害者支援施設以外）　３．あり（障害者支援施設）</t>
    <phoneticPr fontId="6"/>
  </si>
  <si>
    <t>福祉専門職員配置等</t>
    <phoneticPr fontId="7"/>
  </si>
  <si>
    <t>　１．なし　　３．Ⅱ　　４．Ⅲ　　５．Ⅰ　　６．Ⅰ・Ⅲ　　７．Ⅱ・Ⅲ</t>
    <phoneticPr fontId="7"/>
  </si>
  <si>
    <t>常勤看護職員等配置</t>
    <rPh sb="0" eb="2">
      <t>ジョウキン</t>
    </rPh>
    <rPh sb="2" eb="4">
      <t>カンゴ</t>
    </rPh>
    <rPh sb="4" eb="6">
      <t>ショクイン</t>
    </rPh>
    <rPh sb="6" eb="7">
      <t>トウ</t>
    </rPh>
    <rPh sb="7" eb="9">
      <t>ハイチ</t>
    </rPh>
    <phoneticPr fontId="7"/>
  </si>
  <si>
    <t>常勤看護職員等配置（看護職員常勤換算員数）（※14）</t>
    <rPh sb="2" eb="4">
      <t>カンゴ</t>
    </rPh>
    <rPh sb="4" eb="6">
      <t>ショクイン</t>
    </rPh>
    <rPh sb="6" eb="7">
      <t>トウ</t>
    </rPh>
    <rPh sb="7" eb="9">
      <t>ハイチ</t>
    </rPh>
    <rPh sb="10" eb="12">
      <t>カンゴ</t>
    </rPh>
    <rPh sb="12" eb="14">
      <t>ショクイン</t>
    </rPh>
    <phoneticPr fontId="7"/>
  </si>
  <si>
    <t>看護職員常勤換算員数（　　）</t>
    <rPh sb="4" eb="6">
      <t>ジョウキン</t>
    </rPh>
    <rPh sb="6" eb="8">
      <t>カンサン</t>
    </rPh>
    <rPh sb="8" eb="10">
      <t>インスウ</t>
    </rPh>
    <phoneticPr fontId="7"/>
  </si>
  <si>
    <t>視覚・聴覚等支援体制</t>
    <rPh sb="0" eb="2">
      <t>シカク</t>
    </rPh>
    <rPh sb="3" eb="5">
      <t>チョウカク</t>
    </rPh>
    <rPh sb="5" eb="6">
      <t>トウ</t>
    </rPh>
    <rPh sb="6" eb="8">
      <t>シエン</t>
    </rPh>
    <rPh sb="8" eb="10">
      <t>タイセイ</t>
    </rPh>
    <phoneticPr fontId="7"/>
  </si>
  <si>
    <t>　１．なし　　２．Ⅱ　　３．Ⅰ</t>
    <phoneticPr fontId="7"/>
  </si>
  <si>
    <t>重度障害者支援Ⅰ体制</t>
    <rPh sb="0" eb="2">
      <t>ジュウド</t>
    </rPh>
    <rPh sb="2" eb="5">
      <t>ショウガイシャ</t>
    </rPh>
    <rPh sb="5" eb="7">
      <t>シエン</t>
    </rPh>
    <rPh sb="8" eb="10">
      <t>タイセイ</t>
    </rPh>
    <phoneticPr fontId="7"/>
  </si>
  <si>
    <t>重度障害者支援Ⅱ・Ⅲ体制</t>
    <rPh sb="0" eb="2">
      <t>ジュウド</t>
    </rPh>
    <rPh sb="2" eb="5">
      <t>ショウガイシャ</t>
    </rPh>
    <rPh sb="5" eb="7">
      <t>シエン</t>
    </rPh>
    <rPh sb="10" eb="12">
      <t>タイセイ</t>
    </rPh>
    <phoneticPr fontId="7"/>
  </si>
  <si>
    <t>リハビリテーション加算</t>
    <rPh sb="9" eb="11">
      <t>カサン</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</si>
  <si>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</si>
  <si>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</si>
  <si>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</si>
  <si>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　１．なし　　３．Ⅰ　　４．Ⅱ</t>
    <phoneticPr fontId="7"/>
  </si>
  <si>
    <t>送迎体制（重度）</t>
    <rPh sb="0" eb="2">
      <t>ソウゲイ</t>
    </rPh>
    <rPh sb="2" eb="4">
      <t>タイセイ</t>
    </rPh>
    <rPh sb="5" eb="7">
      <t>ジュウド</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</si>
  <si>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</si>
  <si>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</si>
  <si>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就労定着者数（　　）</t>
    <phoneticPr fontId="7"/>
  </si>
  <si>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</si>
  <si>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</si>
  <si>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7"/>
  </si>
  <si>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</si>
  <si>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</si>
  <si>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7"/>
  </si>
  <si>
    <t>　１．福祉型　　２．医療型　　３．福祉型（強化）</t>
    <rPh sb="3" eb="6">
      <t>フクシガタ</t>
    </rPh>
    <rPh sb="10" eb="12">
      <t>イリョウ</t>
    </rPh>
    <rPh sb="12" eb="13">
      <t>ガタ</t>
    </rPh>
    <rPh sb="17" eb="20">
      <t>フクシガタ</t>
    </rPh>
    <rPh sb="21" eb="23">
      <t>キョウカ</t>
    </rPh>
    <phoneticPr fontId="7"/>
  </si>
  <si>
    <t>定員超過</t>
    <phoneticPr fontId="7"/>
  </si>
  <si>
    <t>職員欠如</t>
    <phoneticPr fontId="7"/>
  </si>
  <si>
    <t>大規模減算</t>
    <rPh sb="0" eb="3">
      <t>ダイキボ</t>
    </rPh>
    <rPh sb="3" eb="5">
      <t>ゲンザン</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</si>
  <si>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</si>
  <si>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</si>
  <si>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</si>
  <si>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</si>
  <si>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
  </si>
  <si>
    <t>日中活動支援体制</t>
    <rPh sb="0" eb="2">
      <t>ニッチュウ</t>
    </rPh>
    <rPh sb="2" eb="4">
      <t>カツドウ</t>
    </rPh>
    <rPh sb="4" eb="6">
      <t>シエン</t>
    </rPh>
    <rPh sb="6" eb="8">
      <t>タイセイ</t>
    </rPh>
    <phoneticPr fontId="7"/>
  </si>
  <si>
    <t>福祉専門職員配置等（※5）</t>
    <rPh sb="0" eb="2">
      <t>フクシ</t>
    </rPh>
    <rPh sb="2" eb="4">
      <t>センモン</t>
    </rPh>
    <rPh sb="4" eb="6">
      <t>ショクイン</t>
    </rPh>
    <rPh sb="6" eb="8">
      <t>ハイチ</t>
    </rPh>
    <rPh sb="8" eb="9">
      <t>トウ</t>
    </rPh>
    <phoneticPr fontId="7"/>
  </si>
  <si>
    <t>　１．なし　　２．Ⅰ　　３．Ⅱ</t>
    <phoneticPr fontId="7"/>
  </si>
  <si>
    <t>重度障害者等包括支援</t>
    <rPh sb="0" eb="2">
      <t>ジュウド</t>
    </rPh>
    <rPh sb="2" eb="5">
      <t>ショウガイシャ</t>
    </rPh>
    <rPh sb="5" eb="6">
      <t>トウ</t>
    </rPh>
    <rPh sb="6" eb="8">
      <t>ホウカツ</t>
    </rPh>
    <rPh sb="8" eb="10">
      <t>シエン</t>
    </rPh>
    <phoneticPr fontId="7"/>
  </si>
  <si>
    <t>虐待防止措置未実施</t>
    <phoneticPr fontId="7"/>
  </si>
  <si>
    <t>送迎体制</t>
    <phoneticPr fontId="7"/>
  </si>
  <si>
    <t>地域生活移行個別支援</t>
    <phoneticPr fontId="7"/>
  </si>
  <si>
    <t>精神障害者地域移行体制</t>
    <phoneticPr fontId="7"/>
  </si>
  <si>
    <t>強度行動障害者地域移行体制</t>
    <phoneticPr fontId="7"/>
  </si>
  <si>
    <t>施設入所支援</t>
    <rPh sb="0" eb="2">
      <t>シセツ</t>
    </rPh>
    <rPh sb="2" eb="4">
      <t>ニュウショ</t>
    </rPh>
    <rPh sb="4" eb="6">
      <t>シエン</t>
    </rPh>
    <phoneticPr fontId="7"/>
  </si>
  <si>
    <t>１．40人以下
４．81人以上
５．41人以上50人以下
６．51人以上60人以下
７．61人以上70人以下
８．71人以上80人以下</t>
    <phoneticPr fontId="7"/>
  </si>
  <si>
    <t>栄養士配置減算対象</t>
    <rPh sb="0" eb="2">
      <t>エイヨウ</t>
    </rPh>
    <rPh sb="2" eb="3">
      <t>シ</t>
    </rPh>
    <rPh sb="3" eb="5">
      <t>ハイチ</t>
    </rPh>
    <rPh sb="5" eb="7">
      <t>ゲンサン</t>
    </rPh>
    <rPh sb="7" eb="9">
      <t>タイショウ</t>
    </rPh>
    <phoneticPr fontId="7"/>
  </si>
  <si>
    <t>１．なし　　２．非常勤栄養士　　３．栄養士未配置</t>
    <rPh sb="8" eb="11">
      <t>ヒジョウキン</t>
    </rPh>
    <rPh sb="11" eb="14">
      <t>エイヨウシ</t>
    </rPh>
    <rPh sb="18" eb="21">
      <t>エイヨウシ</t>
    </rPh>
    <rPh sb="21" eb="22">
      <t>ミ</t>
    </rPh>
    <rPh sb="22" eb="24">
      <t>ハイチ</t>
    </rPh>
    <phoneticPr fontId="7"/>
  </si>
  <si>
    <t>夜勤職員配置体制</t>
    <rPh sb="0" eb="2">
      <t>ヤキン</t>
    </rPh>
    <rPh sb="2" eb="4">
      <t>ショクイン</t>
    </rPh>
    <rPh sb="4" eb="6">
      <t>ハイチ</t>
    </rPh>
    <rPh sb="6" eb="8">
      <t>タイセイ</t>
    </rPh>
    <phoneticPr fontId="7"/>
  </si>
  <si>
    <t>重度障害者支援Ⅰ体制（重度）</t>
    <rPh sb="0" eb="2">
      <t>ジュウド</t>
    </rPh>
    <rPh sb="2" eb="5">
      <t>ショウガイシャ</t>
    </rPh>
    <rPh sb="5" eb="7">
      <t>シエン</t>
    </rPh>
    <rPh sb="8" eb="10">
      <t>タイセイ</t>
    </rPh>
    <rPh sb="11" eb="13">
      <t>ジュウド</t>
    </rPh>
    <phoneticPr fontId="7"/>
  </si>
  <si>
    <t>夜間看護体制</t>
    <rPh sb="0" eb="2">
      <t>ヤカン</t>
    </rPh>
    <rPh sb="2" eb="4">
      <t>カンゴ</t>
    </rPh>
    <rPh sb="4" eb="6">
      <t>タイセイ</t>
    </rPh>
    <phoneticPr fontId="7"/>
  </si>
  <si>
    <t>夜間看護体制（看護職員配置数）（※12）</t>
    <rPh sb="0" eb="2">
      <t>ヤカン</t>
    </rPh>
    <rPh sb="2" eb="4">
      <t>カンゴ</t>
    </rPh>
    <rPh sb="4" eb="6">
      <t>タイセイ</t>
    </rPh>
    <rPh sb="7" eb="9">
      <t>カンゴ</t>
    </rPh>
    <rPh sb="9" eb="11">
      <t>ショクイン</t>
    </rPh>
    <rPh sb="11" eb="13">
      <t>ハイチ</t>
    </rPh>
    <rPh sb="13" eb="14">
      <t>スウ</t>
    </rPh>
    <phoneticPr fontId="7"/>
  </si>
  <si>
    <t>１を超えて配置した看護職員配置数（　　）</t>
    <rPh sb="9" eb="11">
      <t>カンゴ</t>
    </rPh>
    <rPh sb="11" eb="13">
      <t>ショクイン</t>
    </rPh>
    <rPh sb="13" eb="15">
      <t>ハイチ</t>
    </rPh>
    <rPh sb="15" eb="16">
      <t>スウ</t>
    </rPh>
    <phoneticPr fontId="7"/>
  </si>
  <si>
    <t>地域生活移行個別支援</t>
    <rPh sb="0" eb="2">
      <t>チイキ</t>
    </rPh>
    <rPh sb="2" eb="4">
      <t>セイカツ</t>
    </rPh>
    <rPh sb="4" eb="6">
      <t>イコウ</t>
    </rPh>
    <rPh sb="6" eb="8">
      <t>コベツ</t>
    </rPh>
    <rPh sb="8" eb="10">
      <t>シエン</t>
    </rPh>
    <phoneticPr fontId="7"/>
  </si>
  <si>
    <t>口腔衛生管理体制</t>
    <phoneticPr fontId="6"/>
  </si>
  <si>
    <t>地域移行支援体制</t>
    <phoneticPr fontId="6"/>
  </si>
  <si>
    <t>地域移行支援体制（定員減少数）</t>
    <rPh sb="9" eb="11">
      <t>テイイン</t>
    </rPh>
    <rPh sb="11" eb="13">
      <t>ゲンショウ</t>
    </rPh>
    <rPh sb="13" eb="14">
      <t>スウ</t>
    </rPh>
    <phoneticPr fontId="7"/>
  </si>
  <si>
    <t>定員減少数（　　）</t>
    <rPh sb="0" eb="4">
      <t>テイインゲンショウ</t>
    </rPh>
    <phoneticPr fontId="7"/>
  </si>
  <si>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</si>
  <si>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</si>
  <si>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7"/>
  </si>
  <si>
    <t>自立訓練</t>
    <rPh sb="0" eb="2">
      <t>ジリツ</t>
    </rPh>
    <rPh sb="2" eb="4">
      <t>クンレン</t>
    </rPh>
    <phoneticPr fontId="7"/>
  </si>
  <si>
    <t>１．21人以上40人以下
２．41人以上60人以下
３．61人以上80人以下
４．81人以上
５．20人以下</t>
    <rPh sb="4" eb="5">
      <t>ニン</t>
    </rPh>
    <rPh sb="5" eb="7">
      <t>イジョウ</t>
    </rPh>
    <rPh sb="51" eb="52">
      <t>ニン</t>
    </rPh>
    <rPh sb="52" eb="54">
      <t>イカ</t>
    </rPh>
    <phoneticPr fontId="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</si>
  <si>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
  </si>
  <si>
    <t>訪問訓練</t>
    <rPh sb="0" eb="2">
      <t>ホウモン</t>
    </rPh>
    <rPh sb="2" eb="4">
      <t>クンレン</t>
    </rPh>
    <phoneticPr fontId="7"/>
  </si>
  <si>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</si>
  <si>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
  </si>
  <si>
    <t>標準期間超過</t>
    <rPh sb="0" eb="2">
      <t>ヒョウジュン</t>
    </rPh>
    <rPh sb="2" eb="4">
      <t>キカン</t>
    </rPh>
    <rPh sb="4" eb="6">
      <t>チョウカ</t>
    </rPh>
    <phoneticPr fontId="7"/>
  </si>
  <si>
    <t>　１　なし　　２　あり</t>
    <phoneticPr fontId="7"/>
  </si>
  <si>
    <t>身体拘束廃止未実施（※11）</t>
    <phoneticPr fontId="7"/>
  </si>
  <si>
    <t>地域移行支援体制強化</t>
    <rPh sb="0" eb="2">
      <t>チイキ</t>
    </rPh>
    <rPh sb="2" eb="4">
      <t>イコウ</t>
    </rPh>
    <rPh sb="4" eb="6">
      <t>シエン</t>
    </rPh>
    <rPh sb="6" eb="8">
      <t>タイセイ</t>
    </rPh>
    <rPh sb="8" eb="10">
      <t>キョウカ</t>
    </rPh>
    <phoneticPr fontId="7"/>
  </si>
  <si>
    <t>個別計画訓練支援加算</t>
    <rPh sb="0" eb="2">
      <t>コベツ</t>
    </rPh>
    <rPh sb="2" eb="4">
      <t>ケイカク</t>
    </rPh>
    <rPh sb="4" eb="6">
      <t>クンレン</t>
    </rPh>
    <rPh sb="6" eb="8">
      <t>シエン</t>
    </rPh>
    <rPh sb="8" eb="10">
      <t>カサン</t>
    </rPh>
    <phoneticPr fontId="7"/>
  </si>
  <si>
    <t>短期滞在</t>
    <rPh sb="0" eb="2">
      <t>タンキ</t>
    </rPh>
    <rPh sb="2" eb="4">
      <t>タイザイ</t>
    </rPh>
    <phoneticPr fontId="7"/>
  </si>
  <si>
    <t>　１．なし　　２．宿直体制　　３．夜勤体制</t>
    <rPh sb="9" eb="11">
      <t>シュクチョク</t>
    </rPh>
    <rPh sb="11" eb="13">
      <t>タイセイ</t>
    </rPh>
    <rPh sb="17" eb="19">
      <t>ヤキン</t>
    </rPh>
    <rPh sb="19" eb="21">
      <t>タイセイ</t>
    </rPh>
    <phoneticPr fontId="7"/>
  </si>
  <si>
    <t>精神障害者退院支援施設</t>
    <rPh sb="0" eb="5">
      <t>セイシン</t>
    </rPh>
    <rPh sb="5" eb="7">
      <t>タイイン</t>
    </rPh>
    <rPh sb="7" eb="9">
      <t>シエン</t>
    </rPh>
    <rPh sb="9" eb="11">
      <t>シセツ</t>
    </rPh>
    <phoneticPr fontId="7"/>
  </si>
  <si>
    <t>　１．なし　　２．宿直体制　　３．夜勤体制</t>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</si>
  <si>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</si>
  <si>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</si>
  <si>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</si>
  <si>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看護職員配置</t>
    <rPh sb="0" eb="2">
      <t>カンゴ</t>
    </rPh>
    <rPh sb="2" eb="4">
      <t>ショクイン</t>
    </rPh>
    <rPh sb="4" eb="6">
      <t>ハイチ</t>
    </rPh>
    <phoneticPr fontId="7"/>
  </si>
  <si>
    <t>夜間支援等体制</t>
    <rPh sb="0" eb="2">
      <t>ヤカン</t>
    </rPh>
    <rPh sb="2" eb="4">
      <t>シエン</t>
    </rPh>
    <rPh sb="4" eb="5">
      <t>トウ</t>
    </rPh>
    <rPh sb="5" eb="7">
      <t>タイセイ</t>
    </rPh>
    <phoneticPr fontId="7"/>
  </si>
  <si>
    <t>　　１．なし　　２．Ⅰ　　３．Ⅱ　　４．Ⅲ　　５．Ⅰ・Ⅱ　　６．Ⅰ・Ⅲ　　
　　７．Ⅱ・Ⅲ　　８．Ⅰ・Ⅱ・Ⅲ</t>
    <phoneticPr fontId="7"/>
  </si>
  <si>
    <t>社会生活支援</t>
    <phoneticPr fontId="7"/>
  </si>
  <si>
    <t>ピアサポート実施加算</t>
    <rPh sb="6" eb="8">
      <t>ジッシ</t>
    </rPh>
    <rPh sb="8" eb="10">
      <t>カサン</t>
    </rPh>
    <phoneticPr fontId="6"/>
  </si>
  <si>
    <t>就労選択支援</t>
    <rPh sb="0" eb="2">
      <t>シュウロウ</t>
    </rPh>
    <rPh sb="2" eb="4">
      <t>センタク</t>
    </rPh>
    <rPh sb="4" eb="6">
      <t>シエン</t>
    </rPh>
    <phoneticPr fontId="11"/>
  </si>
  <si>
    <t>　１．なし　  ２．あり</t>
  </si>
  <si>
    <t>業務継続計画未策定（※16）</t>
    <phoneticPr fontId="11"/>
  </si>
  <si>
    <t>特定事業所集中</t>
    <rPh sb="0" eb="2">
      <t>トクテイ</t>
    </rPh>
    <rPh sb="2" eb="5">
      <t>ジギョウショ</t>
    </rPh>
    <rPh sb="5" eb="7">
      <t>シュウチュウ</t>
    </rPh>
    <phoneticPr fontId="7"/>
  </si>
  <si>
    <t>就労移行支援</t>
    <rPh sb="0" eb="2">
      <t>シュウロウ</t>
    </rPh>
    <rPh sb="2" eb="4">
      <t>イコウ</t>
    </rPh>
    <rPh sb="4" eb="6">
      <t>シエン</t>
    </rPh>
    <phoneticPr fontId="7"/>
  </si>
  <si>
    <t>　１．一般型　　２．資格取得型</t>
    <rPh sb="3" eb="6">
      <t>イッパンガタ</t>
    </rPh>
    <rPh sb="10" eb="12">
      <t>シカク</t>
    </rPh>
    <rPh sb="12" eb="14">
      <t>シュトク</t>
    </rPh>
    <rPh sb="14" eb="15">
      <t>ガタ</t>
    </rPh>
    <phoneticPr fontId="7"/>
  </si>
  <si>
    <t>就労定着率区分（※6）</t>
    <rPh sb="2" eb="4">
      <t>テイチャク</t>
    </rPh>
    <rPh sb="4" eb="5">
      <t>リツ</t>
    </rPh>
    <rPh sb="5" eb="7">
      <t>クブン</t>
    </rPh>
    <phoneticPr fontId="7"/>
  </si>
  <si>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
  </si>
  <si>
    <t>就労支援関係研修修了</t>
    <rPh sb="0" eb="2">
      <t>シュウロウ</t>
    </rPh>
    <rPh sb="2" eb="4">
      <t>シエン</t>
    </rPh>
    <rPh sb="4" eb="6">
      <t>カンケイ</t>
    </rPh>
    <rPh sb="6" eb="8">
      <t>ケンシュウ</t>
    </rPh>
    <rPh sb="8" eb="10">
      <t>シュウリョウ</t>
    </rPh>
    <phoneticPr fontId="7"/>
  </si>
  <si>
    <t>移行準備支援体制</t>
    <rPh sb="0" eb="2">
      <t>イコウ</t>
    </rPh>
    <rPh sb="2" eb="4">
      <t>ジュンビ</t>
    </rPh>
    <rPh sb="4" eb="6">
      <t>シエン</t>
    </rPh>
    <rPh sb="6" eb="8">
      <t>タイセイ</t>
    </rPh>
    <phoneticPr fontId="7"/>
  </si>
  <si>
    <t>就労継続支援Ａ型</t>
    <rPh sb="0" eb="2">
      <t>シュウロウ</t>
    </rPh>
    <rPh sb="2" eb="4">
      <t>ケイゾク</t>
    </rPh>
    <rPh sb="4" eb="6">
      <t>シエン</t>
    </rPh>
    <rPh sb="7" eb="8">
      <t>ガタ</t>
    </rPh>
    <phoneticPr fontId="7"/>
  </si>
  <si>
    <t>１．Ⅰ型(7.5:1)
２．Ⅱ型(10:1)</t>
    <phoneticPr fontId="7"/>
  </si>
  <si>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</si>
  <si>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</si>
  <si>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</si>
  <si>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7"/>
  </si>
  <si>
    <t>賃金向上達成指導員配置</t>
    <rPh sb="0" eb="2">
      <t>チンギン</t>
    </rPh>
    <rPh sb="2" eb="4">
      <t>コウジョウ</t>
    </rPh>
    <rPh sb="4" eb="6">
      <t>タッセイ</t>
    </rPh>
    <rPh sb="6" eb="9">
      <t>シドウイン</t>
    </rPh>
    <rPh sb="9" eb="11">
      <t>ハイチ</t>
    </rPh>
    <phoneticPr fontId="7"/>
  </si>
  <si>
    <t>就労継続A型利用者負担減免</t>
    <rPh sb="0" eb="2">
      <t>シュウロウ</t>
    </rPh>
    <rPh sb="2" eb="4">
      <t>ケイゾク</t>
    </rPh>
    <rPh sb="5" eb="6">
      <t>ガタ</t>
    </rPh>
    <rPh sb="6" eb="9">
      <t>リヨウシャ</t>
    </rPh>
    <rPh sb="9" eb="11">
      <t>フタン</t>
    </rPh>
    <rPh sb="11" eb="13">
      <t>ゲンメン</t>
    </rPh>
    <phoneticPr fontId="7"/>
  </si>
  <si>
    <t>　１．なし　　２．減額（　　　　円）　　３．免除</t>
    <rPh sb="9" eb="11">
      <t>ゲンガク</t>
    </rPh>
    <rPh sb="16" eb="17">
      <t>エン</t>
    </rPh>
    <rPh sb="22" eb="24">
      <t>メンジョ</t>
    </rPh>
    <phoneticPr fontId="7"/>
  </si>
  <si>
    <t>就労継続支援Ｂ型</t>
    <rPh sb="0" eb="2">
      <t>シュウロウ</t>
    </rPh>
    <rPh sb="2" eb="4">
      <t>ケイゾク</t>
    </rPh>
    <rPh sb="4" eb="6">
      <t>シエン</t>
    </rPh>
    <rPh sb="7" eb="8">
      <t>ガタ</t>
    </rPh>
    <phoneticPr fontId="7"/>
  </si>
  <si>
    <t>１．Ⅱ型(7.5:1)
２．Ⅲ型(10:1)
３．Ⅰ型(6:1)</t>
    <phoneticPr fontId="7"/>
  </si>
  <si>
    <t>平均工賃月額区分（※6）</t>
    <rPh sb="0" eb="2">
      <t>ヘイキン</t>
    </rPh>
    <rPh sb="2" eb="4">
      <t>コウチン</t>
    </rPh>
    <rPh sb="4" eb="6">
      <t>ゲツガク</t>
    </rPh>
    <rPh sb="6" eb="8">
      <t>クブン</t>
    </rPh>
    <phoneticPr fontId="7"/>
  </si>
  <si>
    <t>目標工賃達成指導員配置</t>
    <rPh sb="0" eb="2">
      <t>モクヒョウ</t>
    </rPh>
    <rPh sb="2" eb="4">
      <t>コウチン</t>
    </rPh>
    <rPh sb="4" eb="6">
      <t>タッセイ</t>
    </rPh>
    <rPh sb="6" eb="9">
      <t>シドウイン</t>
    </rPh>
    <rPh sb="9" eb="11">
      <t>ハイチ</t>
    </rPh>
    <phoneticPr fontId="7"/>
  </si>
  <si>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</si>
  <si>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7"/>
  </si>
  <si>
    <t>就労定着支援利用者数</t>
    <rPh sb="0" eb="2">
      <t>シュウロウ</t>
    </rPh>
    <rPh sb="2" eb="4">
      <t>テイチャク</t>
    </rPh>
    <rPh sb="4" eb="6">
      <t>シエン</t>
    </rPh>
    <rPh sb="6" eb="9">
      <t>リヨウシャ</t>
    </rPh>
    <rPh sb="9" eb="10">
      <t>スウ</t>
    </rPh>
    <phoneticPr fontId="7"/>
  </si>
  <si>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
  </si>
  <si>
    <t>就労定着率区分</t>
    <rPh sb="4" eb="5">
      <t>リツ</t>
    </rPh>
    <rPh sb="5" eb="7">
      <t>クブン</t>
    </rPh>
    <phoneticPr fontId="7"/>
  </si>
  <si>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</si>
  <si>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</si>
  <si>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7"/>
  </si>
  <si>
    <t>職場適応援助者養成研修修了者配置体制</t>
    <rPh sb="16" eb="18">
      <t>タイセイ</t>
    </rPh>
    <phoneticPr fontId="7"/>
  </si>
  <si>
    <t>自立生活援助</t>
    <rPh sb="0" eb="2">
      <t>ジリツ</t>
    </rPh>
    <rPh sb="2" eb="4">
      <t>セイカツ</t>
    </rPh>
    <rPh sb="4" eb="6">
      <t>エンジョ</t>
    </rPh>
    <phoneticPr fontId="7"/>
  </si>
  <si>
    <t>１．30:1未満
２．30:1以上</t>
    <phoneticPr fontId="7"/>
  </si>
  <si>
    <t>居住支援連携体制</t>
    <phoneticPr fontId="6"/>
  </si>
  <si>
    <t>ピアサポート体制</t>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</si>
  <si>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</si>
  <si>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共同生活援助</t>
    <rPh sb="0" eb="2">
      <t>キョウドウ</t>
    </rPh>
    <rPh sb="2" eb="4">
      <t>セイカツ</t>
    </rPh>
    <rPh sb="4" eb="6">
      <t>エンジョ</t>
    </rPh>
    <phoneticPr fontId="7"/>
  </si>
  <si>
    <t>１．介護サービス包括型　２．外部サービス利用型　３．日中サービス支援型</t>
    <rPh sb="26" eb="28">
      <t>ニッチュウ</t>
    </rPh>
    <rPh sb="32" eb="34">
      <t>シエン</t>
    </rPh>
    <rPh sb="34" eb="35">
      <t>ガタ</t>
    </rPh>
    <phoneticPr fontId="7"/>
  </si>
  <si>
    <t>大規模住居（※7）</t>
    <rPh sb="0" eb="3">
      <t>ダイキボ</t>
    </rPh>
    <rPh sb="3" eb="5">
      <t>ジュウキョ</t>
    </rPh>
    <phoneticPr fontId="7"/>
  </si>
  <si>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7"/>
  </si>
  <si>
    <t>看護職員配置体制</t>
    <rPh sb="0" eb="2">
      <t>カンゴ</t>
    </rPh>
    <rPh sb="2" eb="4">
      <t>ショクイン</t>
    </rPh>
    <rPh sb="4" eb="6">
      <t>ハイチ</t>
    </rPh>
    <rPh sb="6" eb="8">
      <t>タイセイ</t>
    </rPh>
    <phoneticPr fontId="7"/>
  </si>
  <si>
    <t>夜間支援等体制加算Ⅰ加配職員体制</t>
    <phoneticPr fontId="6"/>
  </si>
  <si>
    <t>１．なし　　２．Ⅳ　　３．Ⅴ　　４．Ⅵ　　５．Ⅳ・Ⅴ
６．Ⅳ・Ⅵ　　７．Ⅴ・Ⅵ　　８．Ⅳ・Ⅴ・Ⅵ</t>
    <phoneticPr fontId="6"/>
  </si>
  <si>
    <t>夜勤職員加配体制</t>
    <rPh sb="0" eb="2">
      <t>ヤキン</t>
    </rPh>
    <rPh sb="2" eb="4">
      <t>ショクイン</t>
    </rPh>
    <rPh sb="4" eb="6">
      <t>カハイ</t>
    </rPh>
    <rPh sb="6" eb="8">
      <t>タイセイ</t>
    </rPh>
    <phoneticPr fontId="7"/>
  </si>
  <si>
    <t>重度障害者支援職員配置（※8）</t>
    <phoneticPr fontId="7"/>
  </si>
  <si>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7"/>
  </si>
  <si>
    <t>医療連携体制加算（Ⅶ）</t>
    <rPh sb="0" eb="2">
      <t>イリョウ</t>
    </rPh>
    <rPh sb="2" eb="4">
      <t>レンケイ</t>
    </rPh>
    <rPh sb="4" eb="6">
      <t>タイセイ</t>
    </rPh>
    <rPh sb="6" eb="8">
      <t>カサン</t>
    </rPh>
    <phoneticPr fontId="7"/>
  </si>
  <si>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</si>
  <si>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</si>
  <si>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　１．なし　　２．7.5:1　　３．12:1　　４．20:1　　５．30:1</t>
    <phoneticPr fontId="7"/>
  </si>
  <si>
    <t>地域相談支援</t>
    <rPh sb="0" eb="2">
      <t>チイキ</t>
    </rPh>
    <rPh sb="2" eb="4">
      <t>ソウダン</t>
    </rPh>
    <rPh sb="4" eb="6">
      <t>シエン</t>
    </rPh>
    <phoneticPr fontId="7"/>
  </si>
  <si>
    <t>地域移行支援</t>
    <rPh sb="0" eb="2">
      <t>チイキ</t>
    </rPh>
    <rPh sb="2" eb="4">
      <t>イコウ</t>
    </rPh>
    <rPh sb="4" eb="6">
      <t>シエン</t>
    </rPh>
    <phoneticPr fontId="7"/>
  </si>
  <si>
    <t>　１．Ⅱ　　２．Ⅲ　　３．Ⅰ</t>
    <phoneticPr fontId="7"/>
  </si>
  <si>
    <t>地域定着支援</t>
    <rPh sb="0" eb="2">
      <t>チイキ</t>
    </rPh>
    <rPh sb="2" eb="4">
      <t>テイチャク</t>
    </rPh>
    <rPh sb="4" eb="6">
      <t>シエン</t>
    </rPh>
    <phoneticPr fontId="7"/>
  </si>
  <si>
    <t>相談支援</t>
    <rPh sb="0" eb="2">
      <t>ソウダン</t>
    </rPh>
    <rPh sb="2" eb="4">
      <t>シエン</t>
    </rPh>
    <phoneticPr fontId="7"/>
  </si>
  <si>
    <t>計画相談支援</t>
    <rPh sb="0" eb="2">
      <t>ケイカク</t>
    </rPh>
    <rPh sb="2" eb="4">
      <t>ソウダン</t>
    </rPh>
    <rPh sb="4" eb="6">
      <t>シエン</t>
    </rPh>
    <phoneticPr fontId="7"/>
  </si>
  <si>
    <t>相談支援機能強化型体制</t>
    <phoneticPr fontId="7"/>
  </si>
  <si>
    <t>１．なし　２．Ⅱ　４．Ⅰ　５．Ⅲ　６．Ⅳ</t>
    <phoneticPr fontId="6"/>
  </si>
  <si>
    <t>行動障害支援体制</t>
    <phoneticPr fontId="7"/>
  </si>
  <si>
    <t>要医療児者支援体制</t>
    <phoneticPr fontId="7"/>
  </si>
  <si>
    <t>精神障害者支援体制</t>
    <rPh sb="0" eb="2">
      <t>セイシン</t>
    </rPh>
    <rPh sb="2" eb="5">
      <t>ショウガイシャ</t>
    </rPh>
    <rPh sb="5" eb="7">
      <t>シエン</t>
    </rPh>
    <rPh sb="7" eb="9">
      <t>タイセイ</t>
    </rPh>
    <phoneticPr fontId="7"/>
  </si>
  <si>
    <t>主任相談支援専門員配置</t>
    <rPh sb="0" eb="6">
      <t>シュニンソウダンシエン</t>
    </rPh>
    <rPh sb="6" eb="9">
      <t>センモンイン</t>
    </rPh>
    <rPh sb="9" eb="11">
      <t>ハイチ</t>
    </rPh>
    <phoneticPr fontId="6"/>
  </si>
  <si>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6"/>
  </si>
  <si>
    <t>高次脳機能障害支援体制</t>
    <rPh sb="0" eb="2">
      <t>コウジ</t>
    </rPh>
    <rPh sb="2" eb="3">
      <t>ノウ</t>
    </rPh>
    <rPh sb="3" eb="5">
      <t>キノウ</t>
    </rPh>
    <rPh sb="5" eb="7">
      <t>ショウガイ</t>
    </rPh>
    <rPh sb="7" eb="9">
      <t>シエン</t>
    </rPh>
    <rPh sb="9" eb="11">
      <t>タイセイ</t>
    </rPh>
    <phoneticPr fontId="6"/>
  </si>
  <si>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</si>
  <si>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</si>
  <si>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※２</t>
    <phoneticPr fontId="7"/>
  </si>
  <si>
    <t>「人員配置区分」欄には、報酬算定上の区分を設定する。</t>
    <rPh sb="21" eb="23">
      <t>セッテイ</t>
    </rPh>
    <phoneticPr fontId="7"/>
  </si>
  <si>
    <t>※３</t>
    <phoneticPr fontId="11"/>
  </si>
  <si>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</si>
  <si>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※４</t>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</si>
  <si>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</si>
  <si>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※５</t>
    <phoneticPr fontId="7"/>
  </si>
  <si>
    <t>「共生型サービス対象区分」欄が「２．該当」の場合に設定する。</t>
    <rPh sb="13" eb="14">
      <t>ラン</t>
    </rPh>
    <rPh sb="18" eb="20">
      <t>ガイトウ</t>
    </rPh>
    <rPh sb="22" eb="24">
      <t>バアイ</t>
    </rPh>
    <rPh sb="25" eb="27">
      <t>セッテイ</t>
    </rPh>
    <phoneticPr fontId="7"/>
  </si>
  <si>
    <t>※６</t>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</si>
  <si>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</si>
  <si>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</si>
  <si>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</si>
  <si>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</si>
  <si>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</si>
  <si>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※９</t>
    <phoneticPr fontId="7"/>
  </si>
  <si>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</si>
  <si>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</si>
  <si>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</si>
  <si>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</si>
  <si>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</si>
  <si>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</si>
  <si>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</si>
  <si>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</si>
  <si>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</si>
  <si>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</si>
  <si>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1"/>
  </si>
  <si>
    <t>※１９</t>
    <phoneticPr fontId="11"/>
  </si>
  <si>
    <t>（別紙２－１）</t>
  </si>
  <si>
    <t>　　年 　　月 　　日</t>
    <phoneticPr fontId="7"/>
  </si>
  <si>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7"/>
  </si>
  <si>
    <t>事 業 所 名</t>
    <rPh sb="0" eb="1">
      <t>コト</t>
    </rPh>
    <rPh sb="2" eb="3">
      <t>ギョウ</t>
    </rPh>
    <rPh sb="4" eb="5">
      <t>ショ</t>
    </rPh>
    <rPh sb="6" eb="7">
      <t>メイ</t>
    </rPh>
    <phoneticPr fontId="7"/>
  </si>
  <si>
    <t>異動等区分</t>
    <rPh sb="2" eb="3">
      <t>ナド</t>
    </rPh>
    <phoneticPr fontId="7"/>
  </si>
  <si>
    <t>　１　新規　　　　　２　変更　　　　　３　終了</t>
    <phoneticPr fontId="7"/>
  </si>
  <si>
    <t>届 出 項 目</t>
    <phoneticPr fontId="7"/>
  </si>
  <si>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7"/>
  </si>
  <si>
    <t>　〔　体　制　要　件　〕</t>
    <rPh sb="3" eb="4">
      <t>カラダ</t>
    </rPh>
    <rPh sb="5" eb="6">
      <t>セイ</t>
    </rPh>
    <rPh sb="7" eb="8">
      <t>ヨウ</t>
    </rPh>
    <rPh sb="9" eb="10">
      <t>ケン</t>
    </rPh>
    <phoneticPr fontId="7"/>
  </si>
  <si>
    <r>
      <t xml:space="preserve"> 有 </t>
    </r>
    <r>
      <rPr>
        <b/>
        <sz val="14"/>
        <rFont val="HGSｺﾞｼｯｸM"/>
        <family val="3"/>
        <charset val="128"/>
      </rPr>
      <t>・</t>
    </r>
    <r>
      <rPr>
        <b/>
        <sz val="11"/>
        <rFont val="HGSｺﾞｼｯｸM"/>
        <family val="3"/>
        <charset val="128"/>
      </rPr>
      <t xml:space="preserve"> 無</t>
    </r>
    <phoneticPr fontId="7"/>
  </si>
  <si>
    <t>①－ア</t>
    <phoneticPr fontId="7"/>
  </si>
  <si>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7"/>
  </si>
  <si>
    <t>□</t>
  </si>
  <si>
    <t>・</t>
    <phoneticPr fontId="7"/>
  </si>
  <si>
    <t>①－イ</t>
    <phoneticPr fontId="7"/>
  </si>
  <si>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7"/>
  </si>
  <si>
    <t>②　</t>
    <phoneticPr fontId="7"/>
  </si>
  <si>
    <t>　居宅介護従業者の技術指導等を目的とした会議を定期的に開催している。</t>
    <phoneticPr fontId="11"/>
  </si>
  <si>
    <t>③</t>
    <phoneticPr fontId="7"/>
  </si>
  <si>
    <t>　サービス提供責任者と居宅介護従業者との間の情報伝達及び報告体制を整備している。</t>
    <rPh sb="11" eb="13">
      <t>キョタク</t>
    </rPh>
    <rPh sb="13" eb="15">
      <t>カイゴ</t>
    </rPh>
    <rPh sb="15" eb="18">
      <t>ジュウギョウシャ</t>
    </rPh>
    <phoneticPr fontId="7"/>
  </si>
  <si>
    <t>④　</t>
    <phoneticPr fontId="7"/>
  </si>
  <si>
    <t>　居宅介護従業者に対する健康診断の定期的な実施体制を整備している。</t>
    <phoneticPr fontId="7"/>
  </si>
  <si>
    <t>⑤　</t>
    <phoneticPr fontId="7"/>
  </si>
  <si>
    <t>　緊急時等における対応方法を利用者に明示している。</t>
    <phoneticPr fontId="7"/>
  </si>
  <si>
    <t>⑥　</t>
    <phoneticPr fontId="7"/>
  </si>
  <si>
    <t>　新規に採用したすべての居宅介護従業者に対し、熟練した居宅介護従業者の同行による研修を実施している。</t>
    <phoneticPr fontId="7"/>
  </si>
  <si>
    <t>　〔　人　材　要　件　〕　</t>
    <rPh sb="3" eb="4">
      <t>ジン</t>
    </rPh>
    <rPh sb="5" eb="6">
      <t>ザイ</t>
    </rPh>
    <rPh sb="7" eb="8">
      <t>ヨウ</t>
    </rPh>
    <rPh sb="9" eb="10">
      <t>ケン</t>
    </rPh>
    <phoneticPr fontId="7"/>
  </si>
  <si>
    <t>①　居宅介護従業者に関する要件について</t>
    <rPh sb="2" eb="4">
      <t>キョタク</t>
    </rPh>
    <rPh sb="4" eb="6">
      <t>カイゴ</t>
    </rPh>
    <rPh sb="6" eb="9">
      <t>ジュウギョウシャ</t>
    </rPh>
    <rPh sb="10" eb="11">
      <t>カン</t>
    </rPh>
    <rPh sb="13" eb="15">
      <t>ヨウケン</t>
    </rPh>
    <phoneticPr fontId="7"/>
  </si>
  <si>
    <t>　　下表の(1)については必ず記載すること。(2)・(3)・(4)についてはいずれかを記載することで可。</t>
    <rPh sb="2" eb="4">
      <t>カヒョウ</t>
    </rPh>
    <rPh sb="13" eb="14">
      <t>カナラ</t>
    </rPh>
    <rPh sb="15" eb="17">
      <t>キサイ</t>
    </rPh>
    <rPh sb="42" eb="44">
      <t>キサイ</t>
    </rPh>
    <rPh sb="49" eb="50">
      <t>カ</t>
    </rPh>
    <phoneticPr fontId="7"/>
  </si>
  <si>
    <t>常勤換算
職員数</t>
    <rPh sb="0" eb="2">
      <t>ジョウキン</t>
    </rPh>
    <rPh sb="2" eb="4">
      <t>カンサン</t>
    </rPh>
    <rPh sb="5" eb="7">
      <t>ショクイン</t>
    </rPh>
    <rPh sb="7" eb="8">
      <t>スウ</t>
    </rPh>
    <phoneticPr fontId="7"/>
  </si>
  <si>
    <t>サービス
提供時間</t>
    <rPh sb="5" eb="7">
      <t>テイキョウ</t>
    </rPh>
    <rPh sb="7" eb="9">
      <t>ジカン</t>
    </rPh>
    <phoneticPr fontId="7"/>
  </si>
  <si>
    <t>(1)</t>
    <phoneticPr fontId="7"/>
  </si>
  <si>
    <t>居宅介護従業者の総数</t>
    <rPh sb="0" eb="2">
      <t>キョタク</t>
    </rPh>
    <rPh sb="2" eb="4">
      <t>カイゴ</t>
    </rPh>
    <rPh sb="4" eb="7">
      <t>ジュウギョウシャ</t>
    </rPh>
    <rPh sb="8" eb="10">
      <t>ソウスウ</t>
    </rPh>
    <phoneticPr fontId="7"/>
  </si>
  <si>
    <t>人</t>
    <rPh sb="0" eb="1">
      <t>ニン</t>
    </rPh>
    <phoneticPr fontId="7"/>
  </si>
  <si>
    <t>時間</t>
    <rPh sb="0" eb="2">
      <t>ジカン</t>
    </rPh>
    <phoneticPr fontId="7"/>
  </si>
  <si>
    <t>(2)</t>
    <phoneticPr fontId="7"/>
  </si>
  <si>
    <t>(1)のうち介護福祉士の総数</t>
    <rPh sb="6" eb="8">
      <t>カイゴ</t>
    </rPh>
    <rPh sb="8" eb="11">
      <t>フクシシ</t>
    </rPh>
    <rPh sb="12" eb="14">
      <t>ソウスウ</t>
    </rPh>
    <phoneticPr fontId="7"/>
  </si>
  <si>
    <t>(1)に占める(2)の割合が30％以上</t>
    <rPh sb="4" eb="5">
      <t>シ</t>
    </rPh>
    <rPh sb="11" eb="13">
      <t>ワリアイ</t>
    </rPh>
    <rPh sb="17" eb="19">
      <t>イジョウ</t>
    </rPh>
    <phoneticPr fontId="7"/>
  </si>
  <si>
    <t>(3)</t>
    <phoneticPr fontId="7"/>
  </si>
  <si>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7"/>
  </si>
  <si>
    <t>(1)に占める(3)の割合が50％以上</t>
    <rPh sb="4" eb="5">
      <t>シ</t>
    </rPh>
    <rPh sb="11" eb="13">
      <t>ワリアイ</t>
    </rPh>
    <rPh sb="17" eb="19">
      <t>イジョウ</t>
    </rPh>
    <phoneticPr fontId="7"/>
  </si>
  <si>
    <t>(4)</t>
    <phoneticPr fontId="7"/>
  </si>
  <si>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7"/>
  </si>
  <si>
    <t>(1)に占める(4)の割合が40％以上</t>
    <rPh sb="4" eb="5">
      <t>シ</t>
    </rPh>
    <rPh sb="11" eb="13">
      <t>ワリアイ</t>
    </rPh>
    <rPh sb="17" eb="19">
      <t>イジョウ</t>
    </rPh>
    <phoneticPr fontId="7"/>
  </si>
  <si>
    <t>②　サービス提供責任者に関する要件について</t>
    <rPh sb="6" eb="8">
      <t>テイキョウ</t>
    </rPh>
    <rPh sb="8" eb="11">
      <t>セキニンシャ</t>
    </rPh>
    <rPh sb="12" eb="13">
      <t>カン</t>
    </rPh>
    <rPh sb="15" eb="17">
      <t>ヨウケン</t>
    </rPh>
    <phoneticPr fontId="7"/>
  </si>
  <si>
    <t xml:space="preserve">  ア</t>
    <phoneticPr fontId="7"/>
  </si>
  <si>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7"/>
  </si>
  <si>
    <t>　イ　</t>
    <phoneticPr fontId="7"/>
  </si>
  <si>
    <t>　１人を超えるサービス提供責任者を配置することとされている事業所は、常勤のサービス提供責任者の２名以上の配置していること。</t>
    <phoneticPr fontId="7"/>
  </si>
  <si>
    <t>　ウ　</t>
    <phoneticPr fontId="7"/>
  </si>
  <si>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7"/>
  </si>
  <si>
    <t>月延べサービス提供時間</t>
    <rPh sb="0" eb="1">
      <t>ツキ</t>
    </rPh>
    <rPh sb="1" eb="2">
      <t>ノ</t>
    </rPh>
    <rPh sb="7" eb="9">
      <t>テイキョウ</t>
    </rPh>
    <rPh sb="9" eb="11">
      <t>ジカン</t>
    </rPh>
    <phoneticPr fontId="7"/>
  </si>
  <si>
    <t>居宅介護従業者の数</t>
    <rPh sb="0" eb="2">
      <t>キョタク</t>
    </rPh>
    <rPh sb="2" eb="4">
      <t>カイゴ</t>
    </rPh>
    <rPh sb="4" eb="7">
      <t>ジュウギョウシャ</t>
    </rPh>
    <rPh sb="8" eb="9">
      <t>スウ</t>
    </rPh>
    <phoneticPr fontId="7"/>
  </si>
  <si>
    <t>職員数</t>
    <rPh sb="0" eb="3">
      <t>ショクインスウ</t>
    </rPh>
    <phoneticPr fontId="7"/>
  </si>
  <si>
    <t>常勤換算職員数</t>
    <rPh sb="0" eb="2">
      <t>ジョウキン</t>
    </rPh>
    <rPh sb="2" eb="4">
      <t>カンサン</t>
    </rPh>
    <rPh sb="4" eb="7">
      <t>ショクインスウ</t>
    </rPh>
    <phoneticPr fontId="7"/>
  </si>
  <si>
    <t>サービス提供責任者</t>
    <rPh sb="4" eb="6">
      <t>テイキョウ</t>
    </rPh>
    <rPh sb="6" eb="9">
      <t>セキニンシャ</t>
    </rPh>
    <phoneticPr fontId="7"/>
  </si>
  <si>
    <t>常勤</t>
    <rPh sb="0" eb="2">
      <t>ジョウキン</t>
    </rPh>
    <phoneticPr fontId="7"/>
  </si>
  <si>
    <t>非常勤</t>
    <rPh sb="0" eb="3">
      <t>ヒジョウキン</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</si>
  <si>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</si>
  <si>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①　</t>
    <phoneticPr fontId="7"/>
  </si>
  <si>
    <t>　前年度又は前３月の期間における利用者の総数のうち、障害支援区分５以上である者、たんの吸引等を必要とする者、重症心身障害児及び医療的ケア児の占める割合が３０％以上</t>
    <phoneticPr fontId="7"/>
  </si>
  <si>
    <t>　前年度又は前３月の期間における利用者の総数のうち、障害支援区分４以上である者、たんの吸引等を必要とする者、重症心身障害児及び医療的ケア児が占める割合が５０％以上</t>
    <phoneticPr fontId="7"/>
  </si>
  <si>
    <t>備考</t>
    <phoneticPr fontId="7"/>
  </si>
  <si>
    <t>　「異動区分」、「届出項目」欄については、該当する番号に○を付してください。</t>
    <phoneticPr fontId="7"/>
  </si>
  <si>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7"/>
  </si>
  <si>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7"/>
  </si>
  <si>
    <t xml:space="preserve"> </t>
    <phoneticPr fontId="11"/>
  </si>
  <si>
    <t>（別紙２－２）</t>
    <rPh sb="1" eb="3">
      <t>ベッシ</t>
    </rPh>
    <phoneticPr fontId="11"/>
  </si>
  <si>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7"/>
  </si>
  <si>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7"/>
  </si>
  <si>
    <r>
      <t xml:space="preserve">有 </t>
    </r>
    <r>
      <rPr>
        <b/>
        <sz val="14"/>
        <rFont val="HGSｺﾞｼｯｸM"/>
        <family val="3"/>
        <charset val="128"/>
      </rPr>
      <t>・</t>
    </r>
    <r>
      <rPr>
        <b/>
        <sz val="11"/>
        <rFont val="HGSｺﾞｼｯｸM"/>
        <family val="3"/>
        <charset val="128"/>
      </rPr>
      <t xml:space="preserve"> 無</t>
    </r>
    <phoneticPr fontId="7"/>
  </si>
  <si>
    <t>①</t>
    <phoneticPr fontId="7"/>
  </si>
  <si>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7"/>
  </si>
  <si>
    <t>②</t>
    <phoneticPr fontId="7"/>
  </si>
  <si>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1"/>
  </si>
  <si>
    <t>　サービス提供責任者が重度訪問介護従業者に対して、毎月定期的に利用者に関する情報やサービス提供に当たっての留意事項を伝達している。（変更があった場合を含む。）</t>
    <phoneticPr fontId="11"/>
  </si>
  <si>
    <t>　重度訪問介護従業者に対する健康診断の定期的な実施体制を整備している。</t>
    <phoneticPr fontId="11"/>
  </si>
  <si>
    <t>　緊急時等における対応方法を利用者に明示している。</t>
    <phoneticPr fontId="11"/>
  </si>
  <si>
    <t>　新規に採用したすべての重度訪問介護従業者に対し、熟練した重度訪問介護従業者の同行による研修を実施している。</t>
    <phoneticPr fontId="11"/>
  </si>
  <si>
    <t>⑦　</t>
    <phoneticPr fontId="7"/>
  </si>
  <si>
    <t>　重度訪問介護従業者の常時派遣が可能となっており、現に深夜帯も含めてサービス提供している。</t>
    <rPh sb="11" eb="13">
      <t>ジョウジ</t>
    </rPh>
    <phoneticPr fontId="11"/>
  </si>
  <si>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7"/>
  </si>
  <si>
    <t>　　下表の(1)については必ず記載すること。(2)・(3)・(4)についてはいずれかを記載することで可。</t>
    <phoneticPr fontId="11"/>
  </si>
  <si>
    <t>重度訪問介護従業者の総数</t>
    <rPh sb="0" eb="2">
      <t>ジュウド</t>
    </rPh>
    <rPh sb="2" eb="4">
      <t>ホウモン</t>
    </rPh>
    <rPh sb="4" eb="6">
      <t>カイゴ</t>
    </rPh>
    <rPh sb="6" eb="9">
      <t>ジュウギョウシャ</t>
    </rPh>
    <rPh sb="10" eb="12">
      <t>ソウスウ</t>
    </rPh>
    <phoneticPr fontId="7"/>
  </si>
  <si>
    <t>(2)</t>
  </si>
  <si>
    <t>(1)のうち介護福祉士の総数</t>
    <rPh sb="5" eb="7">
      <t>カイゴ</t>
    </rPh>
    <rPh sb="7" eb="10">
      <t>フクシシ</t>
    </rPh>
    <rPh sb="11" eb="13">
      <t>ソウスウ</t>
    </rPh>
    <phoneticPr fontId="7"/>
  </si>
  <si>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</si>
  <si>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7"/>
  </si>
  <si>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7"/>
  </si>
  <si>
    <t>ア</t>
    <phoneticPr fontId="11"/>
  </si>
  <si>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1"/>
  </si>
  <si>
    <t>イ　</t>
    <phoneticPr fontId="11"/>
  </si>
  <si>
    <t>　一人を超えるサービス提供責任者の配置義務がある事業所については、常勤のサービス提供責任者の２名以上の配置していること。</t>
    <phoneticPr fontId="11"/>
  </si>
  <si>
    <t>重度訪問介護従業者の数</t>
    <rPh sb="0" eb="2">
      <t>ジュウド</t>
    </rPh>
    <rPh sb="2" eb="4">
      <t>ホウモン</t>
    </rPh>
    <rPh sb="4" eb="6">
      <t>カイゴ</t>
    </rPh>
    <rPh sb="6" eb="9">
      <t>ジュウギョウシャ</t>
    </rPh>
    <rPh sb="10" eb="11">
      <t>スウ</t>
    </rPh>
    <phoneticPr fontId="7"/>
  </si>
  <si>
    <t>サービス
提供責任者</t>
    <rPh sb="5" eb="6">
      <t>ツツミ</t>
    </rPh>
    <rPh sb="6" eb="7">
      <t>トモ</t>
    </rPh>
    <rPh sb="7" eb="10">
      <t>セキニンシャ</t>
    </rPh>
    <phoneticPr fontId="7"/>
  </si>
  <si>
    <t>(1)　総数</t>
    <rPh sb="4" eb="6">
      <t>ソウスウ</t>
    </rPh>
    <phoneticPr fontId="7"/>
  </si>
  <si>
    <t>(2)　常勤</t>
    <rPh sb="4" eb="6">
      <t>ジョウキン</t>
    </rPh>
    <phoneticPr fontId="7"/>
  </si>
  <si>
    <t>(3)　非常勤</t>
    <rPh sb="4" eb="7">
      <t>ヒジョウキン</t>
    </rPh>
    <phoneticPr fontId="7"/>
  </si>
  <si>
    <t>　前年度又は前３月の期間における利用者（障害児を除く）の総数のうち、障害支援区分５以上である者及びたんの吸引等を必要とする者が占める割合が50％以上</t>
    <phoneticPr fontId="11"/>
  </si>
  <si>
    <t>備考</t>
  </si>
  <si>
    <t>　「異動区分」、「届出項目」欄については、該当する番号に○を付してください。</t>
    <phoneticPr fontId="11"/>
  </si>
  <si>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1"/>
  </si>
  <si>
    <t>　</t>
    <phoneticPr fontId="11"/>
  </si>
  <si>
    <t>（別紙２－３）</t>
    <rPh sb="1" eb="3">
      <t>ベッシ</t>
    </rPh>
    <phoneticPr fontId="11"/>
  </si>
  <si>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7"/>
  </si>
  <si>
    <r>
      <t xml:space="preserve">有 </t>
    </r>
    <r>
      <rPr>
        <b/>
        <sz val="14"/>
        <color theme="1"/>
        <rFont val="HGSｺﾞｼｯｸM"/>
        <family val="3"/>
        <charset val="128"/>
      </rPr>
      <t>・</t>
    </r>
    <r>
      <rPr>
        <b/>
        <sz val="11"/>
        <color theme="1"/>
        <rFont val="HGSｺﾞｼｯｸM"/>
        <family val="3"/>
        <charset val="128"/>
      </rPr>
      <t xml:space="preserve"> 無</t>
    </r>
    <phoneticPr fontId="7"/>
  </si>
  <si>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7"/>
  </si>
  <si>
    <t>・</t>
  </si>
  <si>
    <t>　同行援護従業者の技術指導等を目的とした会議を定期的に開催している。</t>
    <rPh sb="1" eb="3">
      <t>ドウコウ</t>
    </rPh>
    <phoneticPr fontId="7"/>
  </si>
  <si>
    <t>　サービス提供責任者と同行援護従業者との間の情報伝達及び報告体制を整備している。</t>
    <rPh sb="11" eb="13">
      <t>ドウコウ</t>
    </rPh>
    <rPh sb="13" eb="15">
      <t>エンゴ</t>
    </rPh>
    <rPh sb="15" eb="18">
      <t>ジュウギョウシャ</t>
    </rPh>
    <phoneticPr fontId="7"/>
  </si>
  <si>
    <t>　同行援護従業者に対する健康診断の定期的な実施体制を整備している。</t>
    <rPh sb="1" eb="3">
      <t>ドウコウ</t>
    </rPh>
    <phoneticPr fontId="7"/>
  </si>
  <si>
    <t>　新規に採用したすべての同行援護介護従業者に対し、熟練した同行援護従業者の同行による研修を実施している。</t>
    <rPh sb="12" eb="14">
      <t>ドウコウ</t>
    </rPh>
    <rPh sb="29" eb="31">
      <t>ドウコウ</t>
    </rPh>
    <phoneticPr fontId="7"/>
  </si>
  <si>
    <t>①　同行援護従業者に関する要件について</t>
    <rPh sb="2" eb="4">
      <t>ドウコウ</t>
    </rPh>
    <rPh sb="4" eb="6">
      <t>エンゴ</t>
    </rPh>
    <rPh sb="6" eb="9">
      <t>ジュウギョウシャ</t>
    </rPh>
    <rPh sb="10" eb="11">
      <t>カン</t>
    </rPh>
    <rPh sb="13" eb="15">
      <t>ヨウケン</t>
    </rPh>
    <phoneticPr fontId="7"/>
  </si>
  <si>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7"/>
  </si>
  <si>
    <t>同行援護従業者の総数</t>
    <rPh sb="0" eb="2">
      <t>ドウコウ</t>
    </rPh>
    <rPh sb="2" eb="4">
      <t>エンゴ</t>
    </rPh>
    <rPh sb="4" eb="7">
      <t>ジュウギョウシャ</t>
    </rPh>
    <rPh sb="8" eb="10">
      <t>ソウスウ</t>
    </rPh>
    <phoneticPr fontId="7"/>
  </si>
  <si>
    <t>(４)</t>
    <phoneticPr fontId="7"/>
  </si>
  <si>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7"/>
  </si>
  <si>
    <t>(５)</t>
  </si>
  <si>
    <t>(1)のうち同行援護従業者養成研修及び国立リハビリテーションセンター学院視覚障害学科修了者等の総数</t>
    <phoneticPr fontId="11"/>
  </si>
  <si>
    <t>(1)に占める(5)の割合が30％以上</t>
    <rPh sb="4" eb="5">
      <t>シ</t>
    </rPh>
    <rPh sb="11" eb="13">
      <t>ワリアイ</t>
    </rPh>
    <rPh sb="17" eb="19">
      <t>イジョウ</t>
    </rPh>
    <phoneticPr fontId="7"/>
  </si>
  <si>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</si>
  <si>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7"/>
  </si>
  <si>
    <t>(1)に占める(6)の割合が20％以上</t>
    <phoneticPr fontId="11"/>
  </si>
  <si>
    <t xml:space="preserve">　ア　
   </t>
    <phoneticPr fontId="7"/>
  </si>
  <si>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7"/>
  </si>
  <si>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7"/>
  </si>
  <si>
    <t>同行援護従業者の数</t>
    <rPh sb="4" eb="7">
      <t>ジュウギョウシャ</t>
    </rPh>
    <rPh sb="8" eb="9">
      <t>スウ</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</si>
  <si>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</si>
  <si>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　前年度又は前３月の期間における利用者（障害児を除く）の総数のうち、障害支援区分５以上である者及びたんの吸引等を必要とする者が占める割合が30％以上</t>
    <phoneticPr fontId="7"/>
  </si>
  <si>
    <t>　前年度又は前３月の期間における利用者（障害児を除く）の総数のうち、障害支援区分４以上である者及びたんの吸引等を必要とする者が占める割合が50％以上</t>
    <phoneticPr fontId="7"/>
  </si>
  <si>
    <t>　ここでいう常勤とは、「障害者の日常生活及び社会生活を総合的に支援するための法律に基づく指定障害福祉サービスの事業等の人員、
　　</t>
    <phoneticPr fontId="7"/>
  </si>
  <si>
    <t>設備及び運営に関する基準について」（平成１８年１２月６日厚生労働省社会・援護局障害保健福祉部長通知）第二の２の(3)に定義する</t>
  </si>
  <si>
    <t>「常勤」をいう。</t>
  </si>
  <si>
    <t>（別紙２－４）</t>
    <rPh sb="1" eb="3">
      <t>ベッシ</t>
    </rPh>
    <phoneticPr fontId="11"/>
  </si>
  <si>
    <t xml:space="preserve"> 　　年 　　月 　　日</t>
    <phoneticPr fontId="7"/>
  </si>
  <si>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7"/>
  </si>
  <si>
    <t>異動区分</t>
    <phoneticPr fontId="7"/>
  </si>
  <si>
    <t>　①　新規　　②　変更　　③　終了</t>
    <phoneticPr fontId="7"/>
  </si>
  <si>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7"/>
  </si>
  <si>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7"/>
  </si>
  <si>
    <t>　行動援護従業者の技術指導等を目的とした会議を定期的に開催している。</t>
    <phoneticPr fontId="11"/>
  </si>
  <si>
    <t>　サービス提供責任者と行動援護従業者との間の情報伝達及び報告体制を整備している。</t>
    <rPh sb="11" eb="15">
      <t>コウドウエンゴ</t>
    </rPh>
    <rPh sb="15" eb="18">
      <t>ジュウギョウシャ</t>
    </rPh>
    <phoneticPr fontId="7"/>
  </si>
  <si>
    <t>④</t>
    <phoneticPr fontId="7"/>
  </si>
  <si>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1"/>
  </si>
  <si>
    <t>⑤</t>
    <phoneticPr fontId="7"/>
  </si>
  <si>
    <t>　行動援護従業者に対する健康診断の定期的な実施体制を整備している。</t>
    <phoneticPr fontId="11"/>
  </si>
  <si>
    <t>⑥</t>
    <phoneticPr fontId="7"/>
  </si>
  <si>
    <t>⑦</t>
    <phoneticPr fontId="7"/>
  </si>
  <si>
    <t>　新規に採用したすべての行動援護介護従業者に対し、熟練した行動援護従業者の同行による研修を実施している。</t>
    <phoneticPr fontId="7"/>
  </si>
  <si>
    <t>①　行動援護従業者に関する要件について</t>
    <rPh sb="2" eb="6">
      <t>コウドウエンゴ</t>
    </rPh>
    <rPh sb="6" eb="9">
      <t>ジュウギョウシャ</t>
    </rPh>
    <rPh sb="10" eb="11">
      <t>カン</t>
    </rPh>
    <rPh sb="13" eb="15">
      <t>ヨウケン</t>
    </rPh>
    <phoneticPr fontId="7"/>
  </si>
  <si>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7"/>
  </si>
  <si>
    <t>行動援護従業者の総数</t>
    <rPh sb="0" eb="4">
      <t>コウドウエンゴ</t>
    </rPh>
    <rPh sb="4" eb="7">
      <t>ジュウギョウシャ</t>
    </rPh>
    <rPh sb="8" eb="10">
      <t>ソウスウ</t>
    </rPh>
    <phoneticPr fontId="7"/>
  </si>
  <si>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7"/>
  </si>
  <si>
    <t>(5)</t>
    <phoneticPr fontId="11"/>
  </si>
  <si>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7"/>
  </si>
  <si>
    <t>１人以上</t>
    <phoneticPr fontId="7"/>
  </si>
  <si>
    <t>　ア　</t>
    <phoneticPr fontId="7"/>
  </si>
  <si>
    <t>行動援護従業者の数</t>
    <rPh sb="0" eb="4">
      <t>コウドウエンゴ</t>
    </rPh>
    <rPh sb="4" eb="7">
      <t>ジュウギョウシャ</t>
    </rPh>
    <rPh sb="8" eb="9">
      <t>スウ</t>
    </rPh>
    <phoneticPr fontId="7"/>
  </si>
  <si>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7"/>
  </si>
  <si>
    <t>２　　　　
　　　　　</t>
    <phoneticPr fontId="7"/>
  </si>
  <si>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7"/>
  </si>
  <si>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7"/>
  </si>
  <si>
    <t>　　</t>
    <phoneticPr fontId="7"/>
  </si>
  <si>
    <t>（別紙３ー１）</t>
    <rPh sb="1" eb="3">
      <t>ベッシ</t>
    </rPh>
    <phoneticPr fontId="11"/>
  </si>
  <si>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</si>
  <si>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</si>
  <si>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</si>
  <si>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</si>
  <si>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</si>
  <si>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</si>
  <si>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</si>
  <si>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</si>
  <si>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</si>
  <si>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</si>
  <si>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</si>
  <si>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</si>
  <si>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</si>
  <si>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</si>
  <si>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</si>
  <si>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</si>
  <si>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</si>
  <si>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</si>
  <si>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</si>
  <si>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</si>
  <si>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</si>
  <si>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</si>
  <si>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</si>
  <si>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</si>
  <si>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</si>
  <si>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</si>
  <si>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</si>
  <si>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</si>
  <si>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</si>
  <si>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</si>
  <si>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</si>
  <si>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</si>
  <si>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</si>
  <si>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</si>
  <si>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</si>
  <si>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</si>
  <si>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1"/>
  </si>
  <si>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</si>
  <si>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</si>
  <si>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</si>
  <si>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</si>
  <si>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</si>
  <si>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</si>
  <si>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</si>
  <si>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</si>
  <si>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</si>
  <si>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</si>
  <si>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</si>
  <si>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</si>
  <si>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合計</t>
    <rPh sb="0" eb="2">
      <t>ゴウケイ</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</si>
  <si>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</si>
  <si>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（別紙５）</t>
    <rPh sb="1" eb="3">
      <t>ベッシ</t>
    </rPh>
    <phoneticPr fontId="11"/>
  </si>
  <si>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</si>
  <si>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</si>
  <si>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</si>
  <si>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</si>
  <si>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</si>
  <si>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</si>
  <si>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</si>
  <si>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</si>
  <si>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</si>
  <si>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</si>
  <si>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</si>
  <si>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</si>
  <si>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</si>
  <si>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</si>
  <si>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</si>
  <si>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</si>
  <si>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</si>
  <si>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</si>
  <si>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</si>
  <si>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</si>
  <si>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</si>
  <si>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</si>
  <si>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</si>
  <si>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</si>
  <si>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</si>
  <si>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</si>
  <si>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</si>
  <si>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</si>
  <si>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</si>
  <si>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</si>
  <si>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</si>
  <si>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</si>
  <si>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1"/>
  </si>
  <si>
    <t>年　　月　　日</t>
    <rPh sb="0" eb="1">
      <t>ネン</t>
    </rPh>
    <rPh sb="3" eb="4">
      <t>ツキ</t>
    </rPh>
    <rPh sb="6" eb="7">
      <t>ヒ</t>
    </rPh>
    <phoneticPr fontId="43"/>
  </si>
  <si>
    <t>視覚・聴覚言語障害者支援体制加算（Ⅰ）に関する届出書</t>
    <phoneticPr fontId="43"/>
  </si>
  <si>
    <t>事業所の名称</t>
  </si>
  <si>
    <t>サービスの種類</t>
  </si>
  <si>
    <r>
      <t>多機能型の実施</t>
    </r>
    <r>
      <rPr>
        <sz val="8"/>
        <color rgb="FF000000"/>
        <rFont val="HGｺﾞｼｯｸM"/>
        <family val="3"/>
        <charset val="128"/>
      </rPr>
      <t>※1</t>
    </r>
    <phoneticPr fontId="43"/>
  </si>
  <si>
    <t>有　・　無</t>
  </si>
  <si>
    <r>
      <t>異動区分</t>
    </r>
    <r>
      <rPr>
        <sz val="8"/>
        <color rgb="FF000000"/>
        <rFont val="HGｺﾞｼｯｸM"/>
        <family val="3"/>
        <charset val="128"/>
      </rPr>
      <t>※2</t>
    </r>
    <phoneticPr fontId="43"/>
  </si>
  <si>
    <t>１　新規　　　　　２　変更　　　　　３　終了</t>
    <phoneticPr fontId="43"/>
  </si>
  <si>
    <t>１　利用者の状況</t>
  </si>
  <si>
    <t>当該事業所の前年度の平均実利用者数　(A)</t>
    <phoneticPr fontId="43"/>
  </si>
  <si>
    <t>人</t>
  </si>
  <si>
    <t>うち５０％　　　　　(B)＝ (A)×0.5</t>
    <phoneticPr fontId="43"/>
  </si>
  <si>
    <t>加算要件に該当する利用者の数 (C)＝(E)／(D)</t>
    <phoneticPr fontId="43"/>
  </si>
  <si>
    <t>(C)＞＝(B)</t>
    <phoneticPr fontId="43"/>
  </si>
  <si>
    <t>該当利用者の氏名</t>
  </si>
  <si>
    <t>手帳の種類</t>
  </si>
  <si>
    <t>手帳の等級</t>
  </si>
  <si>
    <t>前年度利用日数</t>
  </si>
  <si>
    <t>前年度の開所日数 (D)</t>
    <phoneticPr fontId="43"/>
  </si>
  <si>
    <t>日</t>
  </si>
  <si>
    <t>合　計 (E)</t>
    <phoneticPr fontId="43"/>
  </si>
  <si>
    <t>２　加配される従業者の状況</t>
  </si>
  <si>
    <t>利用者数 (A)　÷　40　＝ (F)</t>
    <phoneticPr fontId="43"/>
  </si>
  <si>
    <t>加配される従業者の数　(G)</t>
    <phoneticPr fontId="43"/>
  </si>
  <si>
    <t>(G)＞＝ (F)</t>
    <phoneticPr fontId="43"/>
  </si>
  <si>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</si>
  <si>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</si>
  <si>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</si>
  <si>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</si>
  <si>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3"/>
  </si>
  <si>
    <t>※１：多機能型事業所等については、当該多機能型事業所全体で、加算要件の利用者数や配置割合の計算を行
　　　うこと。</t>
    <phoneticPr fontId="43"/>
  </si>
  <si>
    <t>※２：「異動区分」欄において「４　終了」の場合は、１利用者の状況、２加配される従業者の状況の記載は
　　　不要とする。</t>
    <phoneticPr fontId="43"/>
  </si>
  <si>
    <t>　　　</t>
    <phoneticPr fontId="43"/>
  </si>
  <si>
    <t>（別紙６－２）</t>
    <rPh sb="1" eb="3">
      <t>ベッシ</t>
    </rPh>
    <phoneticPr fontId="11"/>
  </si>
  <si>
    <t>視覚・聴覚言語障害者支援体制加算（Ⅱ）に関する届出書</t>
    <phoneticPr fontId="43"/>
  </si>
  <si>
    <t>有・無</t>
    <phoneticPr fontId="43"/>
  </si>
  <si>
    <t>うち３０％　　　　　(B)＝ (A)×0.3</t>
    <phoneticPr fontId="43"/>
  </si>
  <si>
    <t>利用者数 (A)　÷　50　＝ (F)</t>
    <phoneticPr fontId="43"/>
  </si>
  <si>
    <t>(G)＞＝(F)</t>
    <phoneticPr fontId="43"/>
  </si>
  <si>
    <t>（別紙７）</t>
    <rPh sb="1" eb="3">
      <t>ベッシ</t>
    </rPh>
    <phoneticPr fontId="11"/>
  </si>
  <si>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</si>
  <si>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</si>
  <si>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3"/>
  </si>
  <si>
    <t>有・無</t>
    <phoneticPr fontId="6"/>
  </si>
  <si>
    <r>
      <t xml:space="preserve">異　動　区　分 </t>
    </r>
    <r>
      <rPr>
        <sz val="8"/>
        <rFont val="HGｺﾞｼｯｸM"/>
        <family val="3"/>
        <charset val="128"/>
      </rPr>
      <t>※2</t>
    </r>
    <phoneticPr fontId="43"/>
  </si>
  <si>
    <t>１　新規　　　　２　変更　　　　３　終了</t>
    <phoneticPr fontId="43"/>
  </si>
  <si>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</si>
  <si>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</si>
  <si>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</si>
  <si>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</si>
  <si>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</si>
  <si>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</si>
  <si>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</si>
  <si>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</si>
  <si>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</si>
  <si>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</si>
  <si>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</si>
  <si>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</si>
  <si>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</si>
  <si>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</si>
  <si>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</si>
  <si>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</si>
  <si>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</si>
  <si>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</si>
  <si>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</si>
  <si>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3"/>
  </si>
  <si>
    <t>年　　月　　日</t>
    <rPh sb="0" eb="1">
      <t>ネン</t>
    </rPh>
    <rPh sb="3" eb="4">
      <t>ガツ</t>
    </rPh>
    <rPh sb="6" eb="7">
      <t>ニチ</t>
    </rPh>
    <phoneticPr fontId="7"/>
  </si>
  <si>
    <t>２　サービスの種類</t>
    <rPh sb="7" eb="9">
      <t>シュルイ</t>
    </rPh>
    <phoneticPr fontId="7"/>
  </si>
  <si>
    <t>３　異動区分</t>
    <rPh sb="2" eb="4">
      <t>イドウ</t>
    </rPh>
    <rPh sb="4" eb="6">
      <t>クブン</t>
    </rPh>
    <phoneticPr fontId="7"/>
  </si>
  <si>
    <t>（別紙８－２）</t>
    <rPh sb="1" eb="3">
      <t>ベッシ</t>
    </rPh>
    <phoneticPr fontId="1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</si>
  <si>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</si>
  <si>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</si>
  <si>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</si>
  <si>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</si>
  <si>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</si>
  <si>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</si>
  <si>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</si>
  <si>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</si>
  <si>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</si>
  <si>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（別紙８ー３）</t>
    <rPh sb="1" eb="3">
      <t>ベッシ</t>
    </rPh>
    <phoneticPr fontId="11"/>
  </si>
  <si>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</si>
  <si>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</si>
  <si>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</si>
  <si>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</si>
  <si>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</si>
  <si>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</si>
  <si>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</si>
  <si>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</si>
  <si>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</si>
  <si>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</si>
  <si>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</si>
  <si>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</si>
  <si>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</si>
  <si>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</si>
  <si>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</si>
  <si>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</si>
  <si>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</si>
  <si>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</si>
  <si>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</si>
  <si>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</si>
  <si>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</si>
  <si>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</si>
  <si>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注１</t>
    <rPh sb="0" eb="1">
      <t>チュウ</t>
    </rPh>
    <phoneticPr fontId="7"/>
  </si>
  <si>
    <t>注２</t>
    <rPh sb="0" eb="1">
      <t>チュウ</t>
    </rPh>
    <phoneticPr fontId="7"/>
  </si>
  <si>
    <t>注３</t>
    <rPh sb="0" eb="1">
      <t>チュウ</t>
    </rPh>
    <phoneticPr fontId="7"/>
  </si>
  <si>
    <t>注４</t>
    <rPh sb="0" eb="1">
      <t>チュウ</t>
    </rPh>
    <phoneticPr fontId="7"/>
  </si>
  <si>
    <t>（別紙10）</t>
    <rPh sb="1" eb="3">
      <t>ベッシ</t>
    </rPh>
    <phoneticPr fontId="11"/>
  </si>
  <si>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</si>
  <si>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</si>
  <si>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</si>
  <si>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</si>
  <si>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</si>
  <si>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</si>
  <si>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</si>
  <si>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</si>
  <si>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</si>
  <si>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</si>
  <si>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</si>
  <si>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</si>
  <si>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</si>
  <si>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</si>
  <si>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</si>
  <si>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</si>
  <si>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</si>
  <si>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有　・　無</t>
    <rPh sb="0" eb="1">
      <t>ア</t>
    </rPh>
    <rPh sb="4" eb="5">
      <t>ナ</t>
    </rPh>
    <phoneticPr fontId="7"/>
  </si>
  <si>
    <t>（別紙12）</t>
    <rPh sb="1" eb="3">
      <t>ベッシ</t>
    </rPh>
    <phoneticPr fontId="11"/>
  </si>
  <si>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</si>
  <si>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</si>
  <si>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</si>
  <si>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</si>
  <si>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</si>
  <si>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</si>
  <si>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</si>
  <si>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</si>
  <si>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</si>
  <si>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</si>
  <si>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</si>
  <si>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</si>
  <si>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</si>
  <si>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</si>
  <si>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</si>
  <si>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</si>
  <si>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</si>
  <si>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</si>
  <si>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</si>
  <si>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</si>
  <si>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</si>
  <si>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</si>
  <si>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</si>
  <si>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</si>
  <si>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</si>
  <si>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</si>
  <si>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</si>
  <si>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</si>
  <si>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</si>
  <si>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</si>
  <si>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</si>
  <si>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</si>
  <si>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</si>
  <si>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</si>
  <si>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1"/>
  </si>
  <si>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</si>
  <si>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</si>
  <si>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</si>
  <si>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</si>
  <si>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</si>
  <si>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</si>
  <si>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</si>
  <si>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</si>
  <si>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</si>
  <si>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</si>
  <si>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</si>
  <si>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</si>
  <si>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</si>
  <si>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</si>
  <si>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</si>
  <si>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</si>
  <si>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</si>
  <si>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</si>
  <si>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1"/>
  </si>
  <si>
    <t>（別紙15）</t>
    <rPh sb="1" eb="3">
      <t>ベッシ</t>
    </rPh>
    <phoneticPr fontId="11"/>
  </si>
  <si>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</si>
  <si>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</si>
  <si>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</si>
  <si>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1"/>
  </si>
  <si>
    <t>２　サービスの種類</t>
    <rPh sb="7" eb="9">
      <t>シュルイ</t>
    </rPh>
    <phoneticPr fontId="11"/>
  </si>
  <si>
    <t>３　異動区分</t>
    <phoneticPr fontId="11"/>
  </si>
  <si>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</si>
  <si>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</si>
  <si>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</si>
  <si>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</si>
  <si>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</si>
  <si>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</si>
  <si>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</si>
  <si>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</si>
  <si>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</si>
  <si>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</si>
  <si>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</si>
  <si>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</si>
  <si>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</si>
  <si>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</si>
  <si>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</si>
  <si>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</si>
  <si>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</si>
  <si>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</si>
  <si>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</si>
  <si>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</si>
  <si>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</si>
  <si>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</si>
  <si>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</si>
  <si>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</si>
  <si>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1"/>
  </si>
  <si>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</si>
  <si>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</si>
  <si>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</si>
  <si>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</si>
  <si>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</si>
  <si>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</si>
  <si>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</si>
  <si>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</si>
  <si>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</si>
  <si>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１　新規　　　　　　２　変更　　　　　　３　終了</t>
    <rPh sb="2" eb="4">
      <t>シンキ</t>
    </rPh>
    <rPh sb="12" eb="14">
      <t>ヘンコウ</t>
    </rPh>
    <rPh sb="22" eb="24">
      <t>シュウリョウ</t>
    </rPh>
    <phoneticPr fontId="7"/>
  </si>
  <si>
    <t>１　新規　　　　　　　　２　変更　　　　　　　　３　終了</t>
    <phoneticPr fontId="6"/>
  </si>
  <si>
    <t>（別紙22）</t>
    <rPh sb="1" eb="3">
      <t>ベッシ</t>
    </rPh>
    <phoneticPr fontId="11"/>
  </si>
  <si>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</si>
  <si>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</si>
  <si>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</si>
  <si>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</si>
  <si>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</si>
  <si>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</si>
  <si>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</si>
  <si>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</si>
  <si>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</si>
  <si>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</si>
  <si>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</si>
  <si>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</si>
  <si>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</si>
  <si>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</si>
  <si>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</si>
  <si>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</si>
  <si>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</si>
  <si>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</si>
  <si>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</si>
  <si>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</si>
  <si>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</si>
  <si>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</si>
  <si>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</si>
  <si>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</si>
  <si>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</si>
  <si>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</si>
  <si>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</si>
  <si>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</si>
  <si>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</si>
  <si>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</si>
  <si>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</si>
  <si>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</si>
  <si>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</si>
  <si>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</si>
  <si>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</si>
  <si>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</si>
  <si>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</si>
  <si>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</si>
  <si>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</si>
  <si>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</si>
  <si>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</si>
  <si>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</si>
  <si>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</si>
  <si>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11"/>
  </si>
  <si>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</si>
  <si>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</si>
  <si>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</si>
  <si>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</si>
  <si>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</si>
  <si>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</si>
  <si>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</si>
  <si>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</si>
  <si>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</si>
  <si>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</si>
  <si>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</si>
  <si>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</si>
  <si>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</si>
  <si>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</si>
  <si>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</si>
  <si>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　直上により配置した者のいずれかにより、当該事業所等の従業者に対し、障害者に対する配慮等に関する研修を年１回以上行っている。</t>
    <phoneticPr fontId="6"/>
  </si>
  <si>
    <t>（別紙24）</t>
    <rPh sb="1" eb="3">
      <t>ベッシ</t>
    </rPh>
    <phoneticPr fontId="11"/>
  </si>
  <si>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</si>
  <si>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</si>
  <si>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</si>
  <si>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</si>
  <si>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</si>
  <si>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（別紙25）</t>
    <rPh sb="1" eb="3">
      <t>ベッシ</t>
    </rPh>
    <phoneticPr fontId="11"/>
  </si>
  <si>
    <t>ピアサポート体制加算に関する届出書</t>
    <rPh sb="6" eb="8">
      <t>タイセイ</t>
    </rPh>
    <rPh sb="8" eb="10">
      <t>カサン</t>
    </rPh>
    <rPh sb="11" eb="12">
      <t>カン</t>
    </rPh>
    <rPh sb="14" eb="16">
      <t>トドケデ</t>
    </rPh>
    <rPh sb="16" eb="17">
      <t>ショ</t>
    </rPh>
    <phoneticPr fontId="7"/>
  </si>
  <si>
    <t>４　障害者ピアサ
　ポート研修修了
　職員</t>
    <rPh sb="15" eb="17">
      <t>シュウリョウ</t>
    </rPh>
    <rPh sb="19" eb="21">
      <t>ショクイン</t>
    </rPh>
    <phoneticPr fontId="7"/>
  </si>
  <si>
    <t>常勤（人）</t>
    <rPh sb="0" eb="2">
      <t>ジョウキン</t>
    </rPh>
    <rPh sb="3" eb="4">
      <t>ニン</t>
    </rPh>
    <phoneticPr fontId="7"/>
  </si>
  <si>
    <t>非常勤（人）</t>
    <rPh sb="0" eb="3">
      <t>ヒジョウキン</t>
    </rPh>
    <rPh sb="4" eb="5">
      <t>ニン</t>
    </rPh>
    <phoneticPr fontId="7"/>
  </si>
  <si>
    <t>合計（人）</t>
    <rPh sb="0" eb="2">
      <t>ゴウケイ</t>
    </rPh>
    <rPh sb="3" eb="4">
      <t>ニン</t>
    </rPh>
    <phoneticPr fontId="7"/>
  </si>
  <si>
    <t>（0.5以上であること）　</t>
    <phoneticPr fontId="6"/>
  </si>
  <si>
    <t>実人員</t>
    <rPh sb="0" eb="3">
      <t>ジツジンイン</t>
    </rPh>
    <phoneticPr fontId="7"/>
  </si>
  <si>
    <t>常勤換算数</t>
    <rPh sb="0" eb="2">
      <t>ジョウキン</t>
    </rPh>
    <rPh sb="2" eb="4">
      <t>カンサン</t>
    </rPh>
    <rPh sb="4" eb="5">
      <t>スウ</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</si>
  <si>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</si>
  <si>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</si>
  <si>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</si>
  <si>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氏　　名</t>
    <rPh sb="0" eb="1">
      <t>シ</t>
    </rPh>
    <rPh sb="3" eb="4">
      <t>メイ</t>
    </rPh>
    <phoneticPr fontId="7"/>
  </si>
  <si>
    <t>雇用されている事業所名</t>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</si>
  <si>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</si>
  <si>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サービスの種類</t>
    <rPh sb="5" eb="7">
      <t>シュルイ</t>
    </rPh>
    <phoneticPr fontId="7"/>
  </si>
  <si>
    <t>定員</t>
    <rPh sb="0" eb="2">
      <t>テイイン</t>
    </rPh>
    <phoneticPr fontId="7"/>
  </si>
  <si>
    <t>勤務形態</t>
    <rPh sb="0" eb="2">
      <t>キンム</t>
    </rPh>
    <rPh sb="2" eb="4">
      <t>ケイタイ</t>
    </rPh>
    <phoneticPr fontId="7"/>
  </si>
  <si>
    <t>人数</t>
    <rPh sb="0" eb="2">
      <t>ニンズウ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</si>
  <si>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</si>
  <si>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</si>
  <si>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</si>
  <si>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</si>
  <si>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</si>
  <si>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</si>
  <si>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</si>
  <si>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</si>
  <si>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</si>
  <si>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</si>
  <si>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</si>
  <si>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t>（別紙29ー２）</t>
    <rPh sb="1" eb="3">
      <t>ベッシ</t>
    </rPh>
    <phoneticPr fontId="11"/>
  </si>
  <si>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</si>
  <si>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</si>
  <si>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共同生活住居名</t>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</si>
  <si>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</si>
  <si>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③</t>
    <phoneticPr fontId="7"/>
  </si>
  <si>
    <t>夜間支援従事者
④</t>
    <phoneticPr fontId="7"/>
  </si>
  <si>
    <t>夜間支援従事者
⑤</t>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</si>
  <si>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</si>
  <si>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</si>
  <si>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</si>
  <si>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</si>
  <si>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</si>
  <si>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</si>
  <si>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</si>
  <si>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住居名</t>
    <rPh sb="0" eb="2">
      <t>ジュウキョ</t>
    </rPh>
    <rPh sb="2" eb="3">
      <t>メイ</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</si>
  <si>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</si>
  <si>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</si>
  <si>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</si>
  <si>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</si>
  <si>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</si>
  <si>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</si>
  <si>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</si>
  <si>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</si>
  <si>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</si>
  <si>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</si>
  <si>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</si>
  <si>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</si>
  <si>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</si>
  <si>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</si>
  <si>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</si>
  <si>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</si>
  <si>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</si>
  <si>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事業所名</t>
    <rPh sb="0" eb="3">
      <t>ジギョウショ</t>
    </rPh>
    <rPh sb="3" eb="4">
      <t>メイ</t>
    </rPh>
    <phoneticPr fontId="6"/>
  </si>
  <si>
    <t>（別紙36）</t>
    <rPh sb="1" eb="3">
      <t>ベッシ</t>
    </rPh>
    <phoneticPr fontId="11"/>
  </si>
  <si>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</si>
  <si>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</si>
  <si>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</si>
  <si>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</si>
  <si>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</si>
  <si>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</si>
  <si>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</si>
  <si>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</si>
  <si>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</si>
  <si>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</si>
  <si>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</si>
  <si>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</si>
  <si>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</si>
  <si>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</si>
  <si>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</si>
  <si>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</si>
  <si>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</si>
  <si>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</si>
  <si>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</si>
  <si>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</si>
  <si>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</si>
  <si>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</si>
  <si>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</si>
  <si>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</si>
  <si>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</si>
  <si>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</si>
  <si>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</si>
  <si>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</si>
  <si>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</si>
  <si>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</si>
  <si>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</si>
  <si>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</si>
  <si>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</si>
  <si>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</si>
  <si>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</si>
  <si>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</si>
  <si>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</si>
  <si>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</si>
  <si>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</si>
  <si>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11"/>
  </si>
  <si>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</si>
  <si>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</si>
  <si>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</si>
  <si>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</si>
  <si>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</si>
  <si>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</si>
  <si>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</si>
  <si>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</si>
  <si>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</si>
  <si>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</si>
  <si>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</si>
  <si>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世話人等</t>
    <rPh sb="0" eb="3">
      <t>セワニン</t>
    </rPh>
    <rPh sb="3" eb="4">
      <t>ナド</t>
    </rPh>
    <phoneticPr fontId="7"/>
  </si>
  <si>
    <t>（別紙38）</t>
    <rPh sb="1" eb="3">
      <t>ベッシ</t>
    </rPh>
    <phoneticPr fontId="1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</si>
  <si>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</si>
  <si>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</si>
  <si>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</si>
  <si>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</si>
  <si>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</si>
  <si>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</si>
  <si>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1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</si>
  <si>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</si>
  <si>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</si>
  <si>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</si>
  <si>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</si>
  <si>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</si>
  <si>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</si>
  <si>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</si>
  <si>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</si>
  <si>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</si>
  <si>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</si>
  <si>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</si>
  <si>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</si>
  <si>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</si>
  <si>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</si>
  <si>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</si>
  <si>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</si>
  <si>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</si>
  <si>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</si>
  <si>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</si>
  <si>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</si>
  <si>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</si>
  <si>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</si>
  <si>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</si>
  <si>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</si>
  <si>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</si>
  <si>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</si>
  <si>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</si>
  <si>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</si>
  <si>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</si>
  <si>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</si>
  <si>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</si>
  <si>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</si>
  <si>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</si>
  <si>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</si>
  <si>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</si>
  <si>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</si>
  <si>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</si>
  <si>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</si>
  <si>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1"/>
  </si>
  <si>
    <t>　　　　　　　年　　月　　日</t>
    <phoneticPr fontId="1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</si>
  <si>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</si>
  <si>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</si>
  <si>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</si>
  <si>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</si>
  <si>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</si>
  <si>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</si>
  <si>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</si>
  <si>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</si>
  <si>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</si>
  <si>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</si>
  <si>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</si>
  <si>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</si>
  <si>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（別紙43）</t>
    <rPh sb="1" eb="3">
      <t>ベッシ</t>
    </rPh>
    <phoneticPr fontId="11"/>
  </si>
  <si>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</si>
  <si>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</si>
  <si>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</si>
  <si>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</si>
  <si>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</si>
  <si>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</si>
  <si>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</si>
  <si>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</si>
  <si>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</si>
  <si>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</si>
  <si>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</si>
  <si>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</si>
  <si>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</si>
  <si>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</si>
  <si>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</si>
  <si>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</si>
  <si>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</si>
  <si>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</si>
  <si>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</si>
  <si>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</si>
  <si>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</si>
  <si>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</si>
  <si>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</si>
  <si>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</si>
  <si>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</si>
  <si>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</si>
  <si>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</si>
  <si>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</si>
  <si>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</si>
  <si>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</si>
  <si>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</si>
  <si>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</si>
  <si>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</si>
  <si>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</si>
  <si>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</si>
  <si>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</si>
  <si>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</si>
  <si>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</si>
  <si>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</si>
  <si>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</si>
  <si>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</si>
  <si>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</si>
  <si>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</si>
  <si>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</si>
  <si>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</si>
  <si>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</si>
  <si>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</si>
  <si>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</si>
  <si>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</si>
  <si>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</si>
  <si>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</si>
  <si>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</si>
  <si>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</si>
  <si>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</si>
  <si>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</si>
  <si>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</si>
  <si>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</si>
  <si>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</si>
  <si>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</si>
  <si>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</si>
  <si>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</si>
  <si>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</si>
  <si>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</si>
  <si>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</si>
  <si>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</si>
  <si>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</si>
  <si>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</si>
  <si>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</si>
  <si>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</si>
  <si>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</si>
  <si>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</si>
  <si>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</si>
  <si>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</si>
  <si>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</si>
  <si>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</si>
  <si>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</si>
  <si>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</si>
  <si>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</si>
  <si>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</si>
  <si>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</si>
  <si>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</si>
  <si>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</si>
  <si>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</si>
  <si>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</si>
  <si>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</si>
  <si>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</si>
  <si>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</si>
  <si>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</si>
  <si>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</si>
  <si>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</si>
  <si>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</si>
  <si>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</si>
  <si>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</si>
  <si>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</si>
  <si>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</si>
  <si>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</si>
  <si>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</si>
  <si>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</si>
  <si>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</si>
  <si>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</si>
  <si>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</si>
  <si>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</si>
  <si>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</si>
  <si>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</si>
  <si>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</si>
  <si>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</si>
  <si>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</si>
  <si>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</si>
  <si>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</si>
  <si>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</si>
  <si>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</si>
  <si>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</si>
  <si>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</si>
  <si>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</si>
  <si>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</si>
  <si>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</si>
  <si>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</si>
  <si>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</si>
  <si>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</si>
  <si>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</si>
  <si>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</si>
  <si>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</si>
  <si>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</si>
  <si>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</si>
  <si>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</si>
  <si>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</si>
  <si>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</si>
  <si>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</si>
  <si>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</si>
  <si>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</si>
  <si>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</si>
  <si>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</si>
  <si>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</si>
  <si>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</si>
  <si>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</si>
  <si>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</si>
  <si>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</si>
  <si>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</si>
  <si>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</si>
  <si>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102"/>
  </si>
  <si>
    <t>１　新規　　　　　２　変更　　　　　３　終了</t>
    <rPh sb="2" eb="4">
      <t>シンキ</t>
    </rPh>
    <rPh sb="11" eb="13">
      <t>ヘンコウ</t>
    </rPh>
    <rPh sb="20" eb="22">
      <t>シュウリョウ</t>
    </rPh>
    <phoneticPr fontId="102"/>
  </si>
  <si>
    <t>２　事業所の名称</t>
    <rPh sb="2" eb="4">
      <t>ジギョウ</t>
    </rPh>
    <rPh sb="4" eb="5">
      <t>ジョ</t>
    </rPh>
    <rPh sb="6" eb="8">
      <t>メイショウ</t>
    </rPh>
    <phoneticPr fontId="102"/>
  </si>
  <si>
    <t>３　地域生活支援拠点等
　としての位置付け</t>
    <rPh sb="2" eb="11">
      <t>チイキセイカツシエンキョテントウ</t>
    </rPh>
    <rPh sb="17" eb="20">
      <t>イチヅ</t>
    </rPh>
    <phoneticPr fontId="10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</si>
  <si>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</si>
  <si>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</si>
  <si>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</si>
  <si>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</si>
  <si>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</si>
  <si>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</si>
  <si>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</si>
  <si>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</si>
  <si>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</si>
  <si>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102"/>
  </si>
  <si>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</si>
  <si>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102"/>
  </si>
  <si>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</si>
  <si>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02"/>
  </si>
  <si>
    <t>対象：短期入所、重度障害者等包括支援</t>
    <phoneticPr fontId="11"/>
  </si>
  <si>
    <t>≪緊急時受入加算≫</t>
    <rPh sb="1" eb="8">
      <t>キンキュウジウケイレカサン</t>
    </rPh>
    <phoneticPr fontId="102"/>
  </si>
  <si>
    <t>対象：日中系サービス※</t>
    <phoneticPr fontId="11"/>
  </si>
  <si>
    <t>対象：地域移行支援</t>
    <phoneticPr fontId="11"/>
  </si>
  <si>
    <t>対象：施設入所支援</t>
    <phoneticPr fontId="11"/>
  </si>
  <si>
    <t>≪地域生活支援拠点等相談強化加算≫</t>
    <phoneticPr fontId="102"/>
  </si>
  <si>
    <t>対象：計画相談支援、障害児相談支援</t>
    <phoneticPr fontId="11"/>
  </si>
  <si>
    <t>（別紙48）</t>
    <rPh sb="1" eb="3">
      <t>ベッシ</t>
    </rPh>
    <phoneticPr fontId="11"/>
  </si>
  <si>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</si>
  <si>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</si>
  <si>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</si>
  <si>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</si>
  <si>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</si>
  <si>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</si>
  <si>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</si>
  <si>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</si>
  <si>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</si>
  <si>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</si>
  <si>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</si>
  <si>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</si>
  <si>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1"/>
  </si>
  <si>
    <t>　年　　月　　日</t>
    <phoneticPr fontId="7"/>
  </si>
  <si>
    <t>日中活動支援加算に関する届出書</t>
    <phoneticPr fontId="11"/>
  </si>
  <si>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</si>
  <si>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</si>
  <si>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</si>
  <si>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</si>
  <si>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</si>
  <si>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</si>
  <si>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</si>
  <si>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</si>
  <si>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</si>
  <si>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</si>
  <si>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</si>
  <si>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</si>
  <si>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</si>
  <si>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１　新規　　　　　　　　　２　変更　　　　　　　　　　３　終了</t>
  </si>
  <si>
    <t>（別紙55）</t>
    <rPh sb="1" eb="3">
      <t>ベッシ</t>
    </rPh>
    <phoneticPr fontId="11"/>
  </si>
  <si>
    <t>居住支援連携体制加算に関する届出書</t>
    <rPh sb="0" eb="2">
      <t>キョジュウ</t>
    </rPh>
    <rPh sb="2" eb="4">
      <t>シエン</t>
    </rPh>
    <rPh sb="4" eb="6">
      <t>レンケイ</t>
    </rPh>
    <rPh sb="6" eb="8">
      <t>タイセイ</t>
    </rPh>
    <rPh sb="8" eb="10">
      <t>カサン</t>
    </rPh>
    <phoneticPr fontId="7"/>
  </si>
  <si>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</si>
  <si>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</si>
  <si>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</si>
  <si>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</si>
  <si>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（別紙56）</t>
    <rPh sb="1" eb="3">
      <t>ベッシ</t>
    </rPh>
    <phoneticPr fontId="11"/>
  </si>
  <si>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</si>
  <si>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</si>
  <si>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</si>
  <si>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</si>
  <si>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</si>
  <si>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</si>
  <si>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</si>
  <si>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</si>
  <si>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</si>
  <si>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</si>
  <si>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</si>
  <si>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計</t>
    <rPh sb="0" eb="1">
      <t>ケイ</t>
    </rPh>
    <phoneticPr fontId="7"/>
  </si>
  <si>
    <t>事業所の所在地</t>
    <rPh sb="0" eb="3">
      <t>ジギョウショ</t>
    </rPh>
    <rPh sb="4" eb="7">
      <t>ショザイチ</t>
    </rPh>
    <phoneticPr fontId="7"/>
  </si>
  <si>
    <t>電話番号</t>
    <rPh sb="0" eb="2">
      <t>デンワ</t>
    </rPh>
    <rPh sb="2" eb="4">
      <t>バンゴウ</t>
    </rPh>
    <phoneticPr fontId="7"/>
  </si>
  <si>
    <t>夜間支援従事者
①</t>
    <phoneticPr fontId="7"/>
  </si>
  <si>
    <t>夜間支援従事者
②</t>
    <phoneticPr fontId="7"/>
  </si>
  <si>
    <t>夜間支援従事者を配置している場所</t>
    <rPh sb="0" eb="2">
      <t>ヤカン</t>
    </rPh>
    <rPh sb="2" eb="4">
      <t>シエン</t>
    </rPh>
    <rPh sb="4" eb="7">
      <t>ジュウジシャ</t>
    </rPh>
    <rPh sb="8" eb="10">
      <t>ハイチ</t>
    </rPh>
    <rPh sb="14" eb="16">
      <t>バショ</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</si>
  <si>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</si>
  <si>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</si>
  <si>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</si>
  <si>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</si>
  <si>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≪障害福祉サービスの体験支援加算≫</t>
    <rPh sb="12" eb="14">
      <t>シエン</t>
    </rPh>
    <rPh sb="14" eb="16">
      <t>カサン</t>
    </rPh>
    <phoneticPr fontId="102"/>
  </si>
  <si>
    <t>≪障害福祉サービスの体験利用加算・体験宿泊加算≫</t>
    <rPh sb="1" eb="3">
      <t>ショウガイ</t>
    </rPh>
    <rPh sb="3" eb="5">
      <t>フクシ</t>
    </rPh>
    <phoneticPr fontId="102"/>
  </si>
  <si>
    <t>≪地域移行促進加算（Ⅰ）・（Ⅱ）≫</t>
    <rPh sb="1" eb="3">
      <t>チイキ</t>
    </rPh>
    <rPh sb="3" eb="5">
      <t>イコウ</t>
    </rPh>
    <rPh sb="5" eb="7">
      <t>ソクシン</t>
    </rPh>
    <rPh sb="7" eb="9">
      <t>カサン</t>
    </rPh>
    <phoneticPr fontId="102"/>
  </si>
  <si>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</si>
  <si>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</si>
  <si>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1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</si>
  <si>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</si>
  <si>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7"/>
  </si>
  <si>
    <t>常勤換算数</t>
    <rPh sb="0" eb="5">
      <t>ジョウキンカンサンスウ</t>
    </rPh>
    <phoneticPr fontId="6"/>
  </si>
  <si>
    <t>勤務延べ
時間数</t>
    <rPh sb="0" eb="3">
      <t>キンムノ</t>
    </rPh>
    <rPh sb="5" eb="8">
      <t>ジカンスウ</t>
    </rPh>
    <phoneticPr fontId="11"/>
  </si>
  <si>
    <t>①</t>
    <phoneticPr fontId="11"/>
  </si>
  <si>
    <t>②</t>
    <phoneticPr fontId="11"/>
  </si>
  <si>
    <t>(a)</t>
    <phoneticPr fontId="11"/>
  </si>
  <si>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</si>
  <si>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</si>
  <si>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</si>
  <si>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11"/>
  </si>
  <si>
    <t>(b)</t>
    <phoneticPr fontId="11"/>
  </si>
  <si>
    <t>(c)</t>
    <phoneticPr fontId="11"/>
  </si>
  <si>
    <t>○６の人員体制を満たすために必要な特定従業者数（　(d)＝(a)＋(b)＋(c)　）</t>
    <rPh sb="14" eb="16">
      <t>ヒツヨウ</t>
    </rPh>
    <rPh sb="17" eb="22">
      <t>トクテイジュウギョウシャ</t>
    </rPh>
    <rPh sb="22" eb="23">
      <t>スウ</t>
    </rPh>
    <phoneticPr fontId="6"/>
  </si>
  <si>
    <t>特定従業者数</t>
    <rPh sb="0" eb="6">
      <t>トクテイジュウギョウシャスウ</t>
    </rPh>
    <phoneticPr fontId="6"/>
  </si>
  <si>
    <t>(d)</t>
    <phoneticPr fontId="11"/>
  </si>
  <si>
    <t>勤務延べ時間数</t>
    <phoneticPr fontId="6"/>
  </si>
  <si>
    <r>
      <rPr>
        <sz val="12"/>
        <color theme="1"/>
        <rFont val="ＭＳ 明朝"/>
        <family val="1"/>
        <charset val="128"/>
      </rPr>
      <t>㈡　</t>
    </r>
    <r>
      <rPr>
        <sz val="12"/>
        <color theme="1"/>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</si>
  <si>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t>(e)</t>
    <phoneticPr fontId="11"/>
  </si>
  <si>
    <t>㈢　人員配置体制加算　算定の可否</t>
    <phoneticPr fontId="11"/>
  </si>
  <si>
    <t>可</t>
    <rPh sb="0" eb="1">
      <t>カ</t>
    </rPh>
    <phoneticPr fontId="11"/>
  </si>
  <si>
    <t>(d) ＜ (e) ＝ 必要な特定従業者数を満たしているため可</t>
    <rPh sb="8" eb="9">
      <t>ヒ</t>
    </rPh>
    <rPh sb="12" eb="14">
      <t>ヒツヨウ</t>
    </rPh>
    <rPh sb="15" eb="21">
      <t>トクテイジュウギョウシャスウ</t>
    </rPh>
    <rPh sb="22" eb="23">
      <t>ミ</t>
    </rPh>
    <rPh sb="30" eb="31">
      <t>カ</t>
    </rPh>
    <phoneticPr fontId="11"/>
  </si>
  <si>
    <t>否</t>
    <rPh sb="0" eb="1">
      <t>イナ</t>
    </rPh>
    <phoneticPr fontId="11"/>
  </si>
  <si>
    <t xml:space="preserve">   (d) ＞ (e) ＝ 必要な特定従業者数を満たしていないため否</t>
    <rPh sb="9" eb="10">
      <t>ヒ</t>
    </rPh>
    <rPh sb="13" eb="15">
      <t>ヒツヨウ</t>
    </rPh>
    <rPh sb="16" eb="22">
      <t>トクテイジュウギョウシャスウ</t>
    </rPh>
    <rPh sb="23" eb="24">
      <t>ミ</t>
    </rPh>
    <rPh sb="32" eb="33">
      <t>ヒ</t>
    </rPh>
    <phoneticPr fontId="1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</si>
  <si>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</si>
  <si>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3"/>
  </si>
  <si>
    <t>１ 各サービス共通事項</t>
  </si>
  <si>
    <t>２  居宅介護</t>
  </si>
  <si>
    <t>３  重度訪問介護</t>
  </si>
  <si>
    <t>４  同行援護</t>
  </si>
  <si>
    <t>５  行動援護</t>
  </si>
  <si>
    <r>
      <t>また、</t>
    </r>
    <r>
      <rPr>
        <b/>
        <sz val="11"/>
        <color theme="1"/>
        <rFont val="游ゴシック"/>
        <family val="3"/>
        <charset val="128"/>
        <scheme val="minor"/>
      </rPr>
      <t>（別紙２-２）「特定事業所加算に係る届出書（重度訪問介護事業所）」を添付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</si>
  <si>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（別紙47）「地域生活支援拠点等に関連する加算の届出」を添付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</si>
  <si>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（別紙２-３）「特定事業所加算に係る届出書（同行援護事業所）」を添付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</si>
  <si>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（別紙２-４）「特定事業所加算に係る届出書（行動援護事業所）」を添付</t>
    </r>
    <r>
      <rPr>
        <sz val="11"/>
        <color theme="1"/>
        <rFont val="游ゴシック"/>
        <family val="3"/>
        <charset val="128"/>
        <scheme val="minor"/>
      </rPr>
      <t>させること。</t>
    </r>
    <phoneticPr fontId="11"/>
  </si>
  <si>
    <t>支援するための法律に基づく指定障害福祉サービス等及び基準該当障害福祉サービス</t>
    <phoneticPr fontId="11"/>
  </si>
  <si>
    <t>厚生労働省告示第３号）第８条による改正前の長官及び大臣基準第13号イ、ハ又はニに</t>
    <phoneticPr fontId="11"/>
  </si>
  <si>
    <r>
      <t>また、</t>
    </r>
    <r>
      <rPr>
        <b/>
        <sz val="11"/>
        <color theme="1"/>
        <rFont val="游ゴシック"/>
        <family val="3"/>
        <charset val="128"/>
        <scheme val="minor"/>
      </rPr>
      <t>（別紙47）「地域生活支援拠点等に関連する加算の届出」</t>
    </r>
    <r>
      <rPr>
        <sz val="11"/>
        <color theme="1"/>
        <rFont val="游ゴシック"/>
        <family val="3"/>
        <charset val="128"/>
        <scheme val="minor"/>
      </rPr>
      <t>を添付させること。</t>
    </r>
    <phoneticPr fontId="11"/>
  </si>
  <si>
    <t>共生型居宅介護の指定を受け、実際にサービス提供を行うことが可能な場合に、</t>
    <phoneticPr fontId="11"/>
  </si>
  <si>
    <t>支援するための法律に基づく指定障害福祉サービス等及び基準該当障害福祉サービスに要する</t>
    <phoneticPr fontId="11"/>
  </si>
  <si>
    <t>（平成17年法律第123号。以下「障害者総合支援法」という。）第76条の３第１項の規定に基づく</t>
    <phoneticPr fontId="11"/>
  </si>
  <si>
    <t>（指定障害福祉サービス基準第43条の４及び第48条第１項において準用する場合を含む。）</t>
    <phoneticPr fontId="11"/>
  </si>
  <si>
    <t>ための法律に基づく指定障害福祉サービスの事業等の人員、設備及び運営に関する基準</t>
    <phoneticPr fontId="11"/>
  </si>
  <si>
    <t>厚生労働大臣が定める一単位の単価(平成 18 年厚生労働省告示第539号)第２号及び</t>
    <phoneticPr fontId="11"/>
  </si>
  <si>
    <t>こども家庭庁長官が定める一単価の単位（平成24年厚生労働省告示第128号）第２号に</t>
    <phoneticPr fontId="11"/>
  </si>
  <si>
    <r>
      <t>また、</t>
    </r>
    <r>
      <rPr>
        <b/>
        <sz val="11"/>
        <color theme="1"/>
        <rFont val="游ゴシック"/>
        <family val="3"/>
        <charset val="128"/>
        <scheme val="minor"/>
      </rPr>
      <t>（別紙２-１）「特定事業所加算に係る届出書（居宅介護事業所）」を添付</t>
    </r>
    <r>
      <rPr>
        <sz val="11"/>
        <color theme="1"/>
        <rFont val="游ゴシック"/>
        <family val="3"/>
        <charset val="128"/>
        <scheme val="minor"/>
      </rPr>
      <t>させること。</t>
    </r>
    <phoneticPr fontId="11"/>
  </si>
  <si>
    <r>
      <t xml:space="preserve">⑤  </t>
    </r>
    <r>
      <rPr>
        <b/>
        <sz val="11"/>
        <color theme="1"/>
        <rFont val="游ゴシック"/>
        <family val="3"/>
        <charset val="128"/>
        <scheme val="minor"/>
      </rPr>
      <t>「特定事業所」</t>
    </r>
    <r>
      <rPr>
        <sz val="11"/>
        <color theme="1"/>
        <rFont val="游ゴシック"/>
        <family val="3"/>
        <charset val="128"/>
        <scheme val="minor"/>
      </rPr>
      <t>については、こども家庭庁長官及び厚生労働大臣が定める基準並びに</t>
    </r>
    <phoneticPr fontId="11"/>
  </si>
  <si>
    <t>８  短期入所</t>
  </si>
  <si>
    <t>20  地域定着支援</t>
  </si>
  <si>
    <r>
      <t>また、</t>
    </r>
    <r>
      <rPr>
        <b/>
        <sz val="11"/>
        <color theme="1"/>
        <rFont val="游ゴシック"/>
        <family val="3"/>
        <charset val="128"/>
        <scheme val="minor"/>
      </rPr>
      <t>（別紙８-２）「重度障害者支援加算に関する届出書（短期入所）」を添付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</si>
  <si>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（別紙15）「医療連携体制加算（Ⅶ）に関する届出書（共同生活援助）・医療連携体制加算（Ⅸ）に関する</t>
    </r>
    <phoneticPr fontId="11"/>
  </si>
  <si>
    <r>
      <rPr>
        <b/>
        <sz val="11"/>
        <color theme="1"/>
        <rFont val="游ゴシック"/>
        <family val="3"/>
        <charset val="128"/>
        <scheme val="minor"/>
      </rPr>
      <t>届出書（短期入所）」を添付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</si>
  <si>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（別紙48）「送迎加算に関する届出書」</t>
    </r>
    <r>
      <rPr>
        <sz val="11"/>
        <color theme="1"/>
        <rFont val="游ゴシック"/>
        <family val="3"/>
        <charset val="128"/>
        <scheme val="minor"/>
      </rPr>
      <t>を添付させること。</t>
    </r>
    <phoneticPr fontId="11"/>
  </si>
  <si>
    <r>
      <t>また、</t>
    </r>
    <r>
      <rPr>
        <b/>
        <sz val="11"/>
        <color theme="1"/>
        <rFont val="游ゴシック"/>
        <family val="3"/>
        <charset val="128"/>
        <scheme val="minor"/>
      </rPr>
      <t>（別紙３-２）「福祉専門職員の配置に係る加算に関する届出書（共生型短期入所）」を添付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</si>
  <si>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（別紙47）「地域生活支援拠点等に関連する加算の届出書」を添付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</si>
  <si>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（別紙８ｰ２）「重度障害者支援加算に関する届出書（短期入所）」を添付</t>
    </r>
    <r>
      <rPr>
        <sz val="11"/>
        <color theme="1"/>
        <rFont val="游ゴシック"/>
        <family val="3"/>
        <charset val="128"/>
        <scheme val="minor"/>
      </rPr>
      <t>させること。</t>
    </r>
    <phoneticPr fontId="11"/>
  </si>
  <si>
    <t>９  重度障害者等包括支援</t>
    <phoneticPr fontId="11"/>
  </si>
  <si>
    <r>
      <t>また、</t>
    </r>
    <r>
      <rPr>
        <b/>
        <sz val="11"/>
        <color theme="1"/>
        <rFont val="游ゴシック"/>
        <family val="3"/>
        <charset val="128"/>
        <scheme val="minor"/>
      </rPr>
      <t>（別紙48）「送迎加算に関する届出書」を添付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</si>
  <si>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（別紙12）「地域生活移行個別支援特別加算に関する届出書」を添付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</si>
  <si>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（別紙14）「強度行動障害者地域移行特別加算に関する届出書」を添付</t>
    </r>
    <r>
      <rPr>
        <sz val="11"/>
        <color theme="1"/>
        <rFont val="游ゴシック"/>
        <family val="3"/>
        <charset val="128"/>
        <scheme val="minor"/>
      </rPr>
      <t>させること。</t>
    </r>
    <phoneticPr fontId="11"/>
  </si>
  <si>
    <t>17　自立生活援助</t>
    <phoneticPr fontId="11"/>
  </si>
  <si>
    <t>生活訓練）・就労選択支援・就労移行支援・就労継続支援・自立生活援助・共同生活援助・児童発達支援・</t>
    <phoneticPr fontId="11"/>
  </si>
  <si>
    <t>を添付させること。</t>
    <phoneticPr fontId="11"/>
  </si>
  <si>
    <r>
      <t>また、</t>
    </r>
    <r>
      <rPr>
        <b/>
        <sz val="11"/>
        <color theme="1"/>
        <rFont val="游ゴシック"/>
        <family val="3"/>
        <charset val="128"/>
        <scheme val="minor"/>
      </rPr>
      <t>（別紙３-１）「福祉専門職員配置等加算に関する届出書（療養介護・生活介護・自立訓練（機能訓練・</t>
    </r>
    <phoneticPr fontId="11"/>
  </si>
  <si>
    <r>
      <rPr>
        <b/>
        <sz val="11"/>
        <color theme="1"/>
        <rFont val="游ゴシック"/>
        <family val="3"/>
        <charset val="128"/>
        <scheme val="minor"/>
      </rPr>
      <t>放課後等デイサービス・福祉型障害児入所施設・医療型障害児入所施設）」を添付</t>
    </r>
    <r>
      <rPr>
        <sz val="11"/>
        <color theme="1"/>
        <rFont val="游ゴシック"/>
        <family val="3"/>
        <charset val="128"/>
        <scheme val="minor"/>
      </rPr>
      <t>させること。</t>
    </r>
    <phoneticPr fontId="11"/>
  </si>
  <si>
    <r>
      <t>「２．該当」と記載させること。また、</t>
    </r>
    <r>
      <rPr>
        <b/>
        <sz val="11"/>
        <color theme="1"/>
        <rFont val="游ゴシック"/>
        <family val="3"/>
        <charset val="128"/>
        <scheme val="minor"/>
      </rPr>
      <t>（別紙55）「居住支援連携体制加算に関する届出書」を添付</t>
    </r>
    <r>
      <rPr>
        <sz val="11"/>
        <color theme="1"/>
        <rFont val="游ゴシック"/>
        <family val="3"/>
        <charset val="128"/>
        <scheme val="minor"/>
      </rPr>
      <t>させること。</t>
    </r>
    <phoneticPr fontId="11"/>
  </si>
  <si>
    <r>
      <rPr>
        <b/>
        <sz val="11"/>
        <color theme="1"/>
        <rFont val="游ゴシック"/>
        <family val="3"/>
        <charset val="128"/>
        <scheme val="minor"/>
      </rPr>
      <t>を添付</t>
    </r>
    <r>
      <rPr>
        <sz val="11"/>
        <color theme="1"/>
        <rFont val="游ゴシック"/>
        <family val="3"/>
        <charset val="128"/>
        <scheme val="minor"/>
      </rPr>
      <t>させること。</t>
    </r>
    <phoneticPr fontId="11"/>
  </si>
  <si>
    <t>18　共同生活援助</t>
    <phoneticPr fontId="11"/>
  </si>
  <si>
    <t>（機能訓練・生活訓練）・就労選択支援・就労移行支援・就労継続支援・自立生活援助・共同生活援助・</t>
    <phoneticPr fontId="11"/>
  </si>
  <si>
    <t>19　地域移行支援</t>
    <phoneticPr fontId="11"/>
  </si>
  <si>
    <t>法律に基づく指定地域相談支援の事業の人員及び運営に関する基準（平成24年厚生労働省令第27号。</t>
    <phoneticPr fontId="11"/>
  </si>
  <si>
    <t>ための法律に基づく指定地域相談支援に要する費用の額の算定に関する基準に基づき</t>
    <phoneticPr fontId="11"/>
  </si>
  <si>
    <r>
      <t>また、</t>
    </r>
    <r>
      <rPr>
        <b/>
        <sz val="11"/>
        <color theme="1"/>
        <rFont val="游ゴシック"/>
        <family val="3"/>
        <charset val="128"/>
        <scheme val="minor"/>
      </rPr>
      <t>（別紙25）「ピアサポート体制加算に関する届出書」を添付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</si>
  <si>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（別紙55）「居住支援連携体制加算に関する届出書」を添付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</si>
  <si>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（別紙７）「高次脳機能障害者支援体制加算に関する届出書」を添付</t>
    </r>
    <r>
      <rPr>
        <sz val="11"/>
        <color theme="1"/>
        <rFont val="游ゴシック"/>
        <family val="3"/>
        <charset val="128"/>
        <scheme val="minor"/>
      </rPr>
      <t>させること。</t>
    </r>
    <phoneticPr fontId="11"/>
  </si>
  <si>
    <r>
      <rPr>
        <b/>
        <sz val="11"/>
        <color theme="1"/>
        <rFont val="游ゴシック"/>
        <family val="3"/>
        <charset val="128"/>
        <scheme val="minor"/>
      </rPr>
      <t>（兼・○○年度強度行動障害支援者養成研修等受講計画）」を添付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</si>
  <si>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 37）「人員配置体制加算に関する届出書（共同生活援助）」を添付</t>
    </r>
    <r>
      <rPr>
        <sz val="11"/>
        <color theme="1"/>
        <rFont val="游ゴシック"/>
        <family val="3"/>
        <charset val="128"/>
        <scheme val="minor"/>
      </rPr>
      <t>させること。</t>
    </r>
    <phoneticPr fontId="11"/>
  </si>
  <si>
    <r>
      <rPr>
        <b/>
        <sz val="11"/>
        <color theme="1"/>
        <rFont val="游ゴシック"/>
        <family val="3"/>
        <charset val="128"/>
        <scheme val="minor"/>
      </rPr>
      <t>に関する届出書（移行支援住居の届出）」を添付</t>
    </r>
    <r>
      <rPr>
        <sz val="11"/>
        <color theme="1"/>
        <rFont val="游ゴシック"/>
        <family val="3"/>
        <charset val="128"/>
        <scheme val="minor"/>
      </rPr>
      <t>させること。</t>
    </r>
    <phoneticPr fontId="11"/>
  </si>
  <si>
    <r>
      <rPr>
        <b/>
        <sz val="11"/>
        <color theme="1"/>
        <rFont val="游ゴシック"/>
        <family val="3"/>
        <charset val="128"/>
        <scheme val="minor"/>
      </rPr>
      <t>（共同生活援助）（兼・○○年度強度行動障害支援者養成研修等受講計画）」を添付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</si>
  <si>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（別紙29-２）「夜間支援等体制加算に関する届出書（共同生活援助）」を添付</t>
    </r>
    <r>
      <rPr>
        <sz val="11"/>
        <color theme="1"/>
        <rFont val="游ゴシック"/>
        <family val="3"/>
        <charset val="128"/>
        <scheme val="minor"/>
      </rPr>
      <t>させること。</t>
    </r>
    <phoneticPr fontId="11"/>
  </si>
  <si>
    <r>
      <t>また、</t>
    </r>
    <r>
      <rPr>
        <b/>
        <sz val="11"/>
        <color theme="1"/>
        <rFont val="游ゴシック"/>
        <family val="3"/>
        <charset val="128"/>
        <scheme val="minor"/>
      </rPr>
      <t>（別紙３-１）「福祉専門職員配置等加算に関する届出書（療養介護・生活介護・自立訓練</t>
    </r>
    <phoneticPr fontId="11"/>
  </si>
  <si>
    <r>
      <rPr>
        <b/>
        <sz val="11"/>
        <color theme="1"/>
        <rFont val="游ゴシック"/>
        <family val="3"/>
        <charset val="128"/>
        <scheme val="minor"/>
      </rPr>
      <t>児童発達支援・放課後等デイサービス・福祉型障害児入所施設・医療型障害児入所施設）」を添付</t>
    </r>
    <r>
      <rPr>
        <sz val="11"/>
        <color theme="1"/>
        <rFont val="游ゴシック"/>
        <family val="3"/>
        <charset val="128"/>
        <scheme val="minor"/>
      </rPr>
      <t>させること。</t>
    </r>
    <phoneticPr fontId="11"/>
  </si>
  <si>
    <r>
      <rPr>
        <b/>
        <sz val="11"/>
        <color theme="1"/>
        <rFont val="游ゴシック"/>
        <family val="3"/>
        <charset val="128"/>
        <scheme val="minor"/>
      </rPr>
      <t>①  「身体拘束廃止未実施」</t>
    </r>
    <r>
      <rPr>
        <sz val="11"/>
        <color theme="1"/>
        <rFont val="游ゴシック"/>
        <family val="3"/>
        <charset val="128"/>
        <scheme val="minor"/>
      </rPr>
      <t>については、障害者の日常生活及び社会生活を総合的に支援する</t>
    </r>
    <phoneticPr fontId="11"/>
  </si>
  <si>
    <r>
      <rPr>
        <b/>
        <sz val="11"/>
        <color theme="1"/>
        <rFont val="游ゴシック"/>
        <family val="3"/>
        <charset val="128"/>
        <scheme val="minor"/>
      </rPr>
      <t>④  「情報公表未報告」</t>
    </r>
    <r>
      <rPr>
        <sz val="11"/>
        <color theme="1"/>
        <rFont val="游ゴシック"/>
        <family val="3"/>
        <charset val="128"/>
        <scheme val="minor"/>
      </rPr>
      <t>については、障害者の日常生活及び社会生活を総合的に支援するための法律</t>
    </r>
    <phoneticPr fontId="11"/>
  </si>
  <si>
    <r>
      <rPr>
        <b/>
        <sz val="11"/>
        <color theme="1"/>
        <rFont val="游ゴシック"/>
        <family val="3"/>
        <charset val="128"/>
        <scheme val="minor"/>
      </rPr>
      <t>「地域区分」</t>
    </r>
    <r>
      <rPr>
        <sz val="11"/>
        <color theme="1"/>
        <rFont val="游ゴシック"/>
        <family val="3"/>
        <charset val="128"/>
        <scheme val="minor"/>
      </rPr>
      <t>については、こども家庭庁長官及び厚生労働大臣が定める一単位の単価並びに</t>
    </r>
    <phoneticPr fontId="11"/>
  </si>
  <si>
    <r>
      <rPr>
        <b/>
        <sz val="11"/>
        <color theme="1"/>
        <rFont val="游ゴシック"/>
        <family val="3"/>
        <charset val="128"/>
        <scheme val="minor"/>
      </rPr>
      <t>⑥  「特定事業所（経過措置対象）」</t>
    </r>
    <r>
      <rPr>
        <sz val="11"/>
        <color theme="1"/>
        <rFont val="游ゴシック"/>
        <family val="3"/>
        <charset val="128"/>
        <scheme val="minor"/>
      </rPr>
      <t>については、障害者の日常生活及び社会生活を総合的に</t>
    </r>
    <phoneticPr fontId="11"/>
  </si>
  <si>
    <r>
      <rPr>
        <b/>
        <sz val="11"/>
        <color theme="1"/>
        <rFont val="游ゴシック"/>
        <family val="3"/>
        <charset val="128"/>
        <scheme val="minor"/>
      </rPr>
      <t>⑨  「地域生活支援拠点等」</t>
    </r>
    <r>
      <rPr>
        <sz val="11"/>
        <color theme="1"/>
        <rFont val="游ゴシック"/>
        <family val="3"/>
        <charset val="128"/>
        <scheme val="minor"/>
      </rPr>
      <t>については、厚生労働大臣が定める施設基準並びにこども家庭庁長官及び</t>
    </r>
    <phoneticPr fontId="11"/>
  </si>
  <si>
    <r>
      <rPr>
        <b/>
        <sz val="11"/>
        <color theme="1"/>
        <rFont val="游ゴシック"/>
        <family val="3"/>
        <charset val="128"/>
        <scheme val="minor"/>
      </rPr>
      <t>②  「虐待防止措置未実施」</t>
    </r>
    <r>
      <rPr>
        <sz val="11"/>
        <color theme="1"/>
        <rFont val="游ゴシック"/>
        <family val="3"/>
        <charset val="128"/>
        <scheme val="minor"/>
      </rPr>
      <t>については、障害者の日常生活及び社会生活を総合的に支援するための</t>
    </r>
    <phoneticPr fontId="11"/>
  </si>
  <si>
    <r>
      <rPr>
        <b/>
        <sz val="11"/>
        <color theme="1"/>
        <rFont val="游ゴシック"/>
        <family val="3"/>
        <charset val="128"/>
        <scheme val="minor"/>
      </rPr>
      <t>⑤  「居住支援連携体制」</t>
    </r>
    <r>
      <rPr>
        <sz val="11"/>
        <color theme="1"/>
        <rFont val="游ゴシック"/>
        <family val="3"/>
        <charset val="128"/>
        <scheme val="minor"/>
      </rPr>
      <t>については、障害者の日常生活及び社会生活を総合的に支援する</t>
    </r>
    <phoneticPr fontId="11"/>
  </si>
  <si>
    <t>第２　体制等状況一覧表の記載要領について</t>
    <rPh sb="0" eb="1">
      <t>ダイ</t>
    </rPh>
    <rPh sb="3" eb="5">
      <t>タイセイ</t>
    </rPh>
    <rPh sb="5" eb="6">
      <t>ナド</t>
    </rPh>
    <rPh sb="6" eb="8">
      <t>ジョウキョウ</t>
    </rPh>
    <rPh sb="8" eb="11">
      <t>イチランヒョウ</t>
    </rPh>
    <rPh sb="12" eb="16">
      <t>キサイヨウリョウ</t>
    </rPh>
    <phoneticPr fontId="11"/>
  </si>
  <si>
    <r>
      <t>規定する地域区分をいい、</t>
    </r>
    <r>
      <rPr>
        <b/>
        <sz val="11"/>
        <color theme="1"/>
        <rFont val="游ゴシック"/>
        <family val="3"/>
        <charset val="128"/>
        <scheme val="minor"/>
      </rPr>
      <t>事業所の所在する地域の地域区分を記載</t>
    </r>
    <r>
      <rPr>
        <sz val="11"/>
        <color theme="1"/>
        <rFont val="游ゴシック"/>
        <family val="3"/>
        <charset val="128"/>
        <scheme val="minor"/>
      </rPr>
      <t>させること。</t>
    </r>
    <phoneticPr fontId="11"/>
  </si>
  <si>
    <r>
      <t>（平成18年厚生労働省令第171号。以下「</t>
    </r>
    <r>
      <rPr>
        <b/>
        <sz val="11"/>
        <color theme="1"/>
        <rFont val="游ゴシック"/>
        <family val="3"/>
        <charset val="128"/>
        <scheme val="minor"/>
      </rPr>
      <t>指定障害福祉サービス基準</t>
    </r>
    <r>
      <rPr>
        <sz val="11"/>
        <color theme="1"/>
        <rFont val="游ゴシック"/>
        <family val="3"/>
        <charset val="128"/>
        <scheme val="minor"/>
      </rPr>
      <t>」という。）</t>
    </r>
    <phoneticPr fontId="11"/>
  </si>
  <si>
    <r>
      <rPr>
        <b/>
        <sz val="11"/>
        <color theme="1"/>
        <rFont val="游ゴシック"/>
        <family val="3"/>
        <charset val="128"/>
        <scheme val="minor"/>
      </rPr>
      <t>②  「虐待防止措置未実施」</t>
    </r>
    <r>
      <rPr>
        <sz val="11"/>
        <color theme="1"/>
        <rFont val="游ゴシック"/>
        <family val="3"/>
        <charset val="128"/>
        <scheme val="minor"/>
      </rPr>
      <t>については、</t>
    </r>
    <r>
      <rPr>
        <b/>
        <sz val="11"/>
        <color theme="1"/>
        <rFont val="游ゴシック"/>
        <family val="3"/>
        <charset val="128"/>
        <scheme val="minor"/>
      </rPr>
      <t>指定障害福祉サービス基準第40条の２</t>
    </r>
    <phoneticPr fontId="11"/>
  </si>
  <si>
    <r>
      <rPr>
        <b/>
        <sz val="11"/>
        <color theme="1"/>
        <rFont val="游ゴシック"/>
        <family val="3"/>
        <charset val="128"/>
        <scheme val="minor"/>
      </rPr>
      <t>に規定する基準を満たしていない場合に、「２．あり」と記載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</si>
  <si>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③  「業務継続計画未策定」</t>
    </r>
    <r>
      <rPr>
        <sz val="11"/>
        <color theme="1"/>
        <rFont val="游ゴシック"/>
        <family val="3"/>
        <charset val="128"/>
        <scheme val="minor"/>
      </rPr>
      <t>については、</t>
    </r>
    <r>
      <rPr>
        <b/>
        <sz val="11"/>
        <color theme="1"/>
        <rFont val="游ゴシック"/>
        <family val="3"/>
        <charset val="128"/>
        <scheme val="minor"/>
      </rPr>
      <t>指定障害福祉サービス基準第33条の２第１項</t>
    </r>
    <phoneticPr fontId="11"/>
  </si>
  <si>
    <r>
      <rPr>
        <b/>
        <sz val="11"/>
        <color theme="1"/>
        <rFont val="游ゴシック"/>
        <family val="3"/>
        <charset val="128"/>
        <scheme val="minor"/>
      </rPr>
      <t>情報公表対象サービス等情報に係る報告を行っていない場合に、「２．あり」と記載</t>
    </r>
    <r>
      <rPr>
        <sz val="11"/>
        <color theme="1"/>
        <rFont val="游ゴシック"/>
        <family val="3"/>
        <charset val="128"/>
        <scheme val="minor"/>
      </rPr>
      <t>させること。</t>
    </r>
    <phoneticPr fontId="11"/>
  </si>
  <si>
    <r>
      <t>第35条の２第２項又は第３項</t>
    </r>
    <r>
      <rPr>
        <sz val="11"/>
        <color theme="1"/>
        <rFont val="游ゴシック"/>
        <family val="3"/>
        <charset val="128"/>
        <scheme val="minor"/>
      </rPr>
      <t>（指定障害福祉サービス基準第 43 条の４において準用する</t>
    </r>
    <phoneticPr fontId="11"/>
  </si>
  <si>
    <r>
      <t>場合を含む。）</t>
    </r>
    <r>
      <rPr>
        <b/>
        <sz val="11"/>
        <color theme="1"/>
        <rFont val="游ゴシック"/>
        <family val="3"/>
        <charset val="128"/>
        <scheme val="minor"/>
      </rPr>
      <t>に規定する基準を満たしていない場合に、「２．あり」と記載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</si>
  <si>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第１号イに該当する場合に、「２．Ⅰ」</t>
    </r>
    <r>
      <rPr>
        <sz val="11"/>
        <color theme="1"/>
        <rFont val="游ゴシック"/>
        <family val="3"/>
        <charset val="128"/>
        <scheme val="minor"/>
      </rPr>
      <t>と、</t>
    </r>
    <r>
      <rPr>
        <b/>
        <sz val="11"/>
        <color theme="1"/>
        <rFont val="游ゴシック"/>
        <family val="3"/>
        <charset val="128"/>
        <scheme val="minor"/>
      </rPr>
      <t>同号ロに該当する場合に、「３．Ⅱ」</t>
    </r>
    <r>
      <rPr>
        <sz val="11"/>
        <color theme="1"/>
        <rFont val="游ゴシック"/>
        <family val="3"/>
        <charset val="128"/>
        <scheme val="minor"/>
      </rPr>
      <t>と、</t>
    </r>
    <phoneticPr fontId="11"/>
  </si>
  <si>
    <r>
      <rPr>
        <b/>
        <sz val="11"/>
        <color theme="1"/>
        <rFont val="游ゴシック"/>
        <family val="3"/>
        <charset val="128"/>
        <scheme val="minor"/>
      </rPr>
      <t>同号ハに該当する場合に、「４．Ⅲ」</t>
    </r>
    <r>
      <rPr>
        <sz val="11"/>
        <color theme="1"/>
        <rFont val="游ゴシック"/>
        <family val="3"/>
        <charset val="128"/>
        <scheme val="minor"/>
      </rPr>
      <t>と、</t>
    </r>
    <r>
      <rPr>
        <b/>
        <sz val="11"/>
        <color theme="1"/>
        <rFont val="游ゴシック"/>
        <family val="3"/>
        <charset val="128"/>
        <scheme val="minor"/>
      </rPr>
      <t>同号ニに該当する場合に、「５．Ⅳ」</t>
    </r>
    <r>
      <rPr>
        <sz val="11"/>
        <color theme="1"/>
        <rFont val="游ゴシック"/>
        <family val="3"/>
        <charset val="128"/>
        <scheme val="minor"/>
      </rPr>
      <t>と記載させること。</t>
    </r>
    <phoneticPr fontId="11"/>
  </si>
  <si>
    <r>
      <t>厚生労働大臣が定める基準（</t>
    </r>
    <r>
      <rPr>
        <b/>
        <sz val="11"/>
        <rFont val="游ゴシック"/>
        <family val="3"/>
        <charset val="128"/>
        <scheme val="minor"/>
      </rPr>
      <t>平成18年厚生労働省告示第543号。以下「長官及び大臣基準」</t>
    </r>
    <r>
      <rPr>
        <sz val="11"/>
        <color theme="1"/>
        <rFont val="游ゴシック"/>
        <family val="3"/>
        <charset val="128"/>
        <scheme val="minor"/>
      </rPr>
      <t>という。）</t>
    </r>
    <phoneticPr fontId="11"/>
  </si>
  <si>
    <r>
      <t>費用の額の算定に関する基準等の一部を改正する告示（</t>
    </r>
    <r>
      <rPr>
        <b/>
        <sz val="11"/>
        <color theme="1"/>
        <rFont val="游ゴシック"/>
        <family val="3"/>
        <charset val="128"/>
        <scheme val="minor"/>
      </rPr>
      <t>令和６年こども家庭庁・厚生労働省告示第３号</t>
    </r>
    <r>
      <rPr>
        <sz val="11"/>
        <color theme="1"/>
        <rFont val="游ゴシック"/>
        <family val="3"/>
        <charset val="128"/>
        <scheme val="minor"/>
      </rPr>
      <t>）</t>
    </r>
    <phoneticPr fontId="11"/>
  </si>
  <si>
    <r>
      <rPr>
        <b/>
        <sz val="11"/>
        <rFont val="游ゴシック"/>
        <family val="3"/>
        <charset val="128"/>
        <scheme val="minor"/>
      </rPr>
      <t>第８条による</t>
    </r>
    <r>
      <rPr>
        <b/>
        <sz val="11"/>
        <color theme="1"/>
        <rFont val="游ゴシック"/>
        <family val="3"/>
        <charset val="128"/>
        <scheme val="minor"/>
      </rPr>
      <t>改正前の長官及び大臣基準第１号イ、ハ又はニに該当する場合に、「２．該当」と記載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</si>
  <si>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該当する場合に「２．Ⅰ」</t>
    </r>
    <r>
      <rPr>
        <sz val="11"/>
        <color theme="1"/>
        <rFont val="游ゴシック"/>
        <family val="3"/>
        <charset val="128"/>
        <scheme val="minor"/>
      </rPr>
      <t>と、</t>
    </r>
    <r>
      <rPr>
        <b/>
        <sz val="11"/>
        <color theme="1"/>
        <rFont val="游ゴシック"/>
        <family val="3"/>
        <charset val="128"/>
        <scheme val="minor"/>
      </rPr>
      <t>同号ロに該当する場合に「３．Ⅱ」</t>
    </r>
    <r>
      <rPr>
        <sz val="11"/>
        <color theme="1"/>
        <rFont val="游ゴシック"/>
        <family val="3"/>
        <charset val="128"/>
        <scheme val="minor"/>
      </rPr>
      <t>と、</t>
    </r>
    <phoneticPr fontId="11"/>
  </si>
  <si>
    <r>
      <rPr>
        <b/>
        <sz val="11"/>
        <color theme="1"/>
        <rFont val="游ゴシック"/>
        <family val="3"/>
        <charset val="128"/>
        <scheme val="minor"/>
      </rPr>
      <t>同号ハに該当する場合に「４．Ⅲ」</t>
    </r>
    <r>
      <rPr>
        <sz val="11"/>
        <color theme="1"/>
        <rFont val="游ゴシック"/>
        <family val="3"/>
        <charset val="128"/>
        <scheme val="minor"/>
      </rPr>
      <t>と、</t>
    </r>
    <r>
      <rPr>
        <b/>
        <sz val="11"/>
        <color theme="1"/>
        <rFont val="游ゴシック"/>
        <family val="3"/>
        <charset val="128"/>
        <scheme val="minor"/>
      </rPr>
      <t>同号ニに該当する場合に「５．Ⅳ」</t>
    </r>
    <r>
      <rPr>
        <sz val="11"/>
        <color theme="1"/>
        <rFont val="游ゴシック"/>
        <family val="3"/>
        <charset val="128"/>
        <scheme val="minor"/>
      </rPr>
      <t>と記載させること。</t>
    </r>
    <phoneticPr fontId="11"/>
  </si>
  <si>
    <r>
      <rPr>
        <b/>
        <sz val="11"/>
        <color theme="1"/>
        <rFont val="游ゴシック"/>
        <family val="3"/>
        <charset val="128"/>
        <scheme val="minor"/>
      </rPr>
      <t>⑧  「共生型サービス対象区分」</t>
    </r>
    <r>
      <rPr>
        <sz val="11"/>
        <color theme="1"/>
        <rFont val="游ゴシック"/>
        <family val="3"/>
        <charset val="128"/>
        <scheme val="minor"/>
      </rPr>
      <t>については、</t>
    </r>
    <r>
      <rPr>
        <b/>
        <sz val="11"/>
        <color theme="1"/>
        <rFont val="游ゴシック"/>
        <family val="3"/>
        <charset val="128"/>
        <scheme val="minor"/>
      </rPr>
      <t>介護保険サービスの指定訪問介護事業者が</t>
    </r>
    <phoneticPr fontId="11"/>
  </si>
  <si>
    <r>
      <rPr>
        <b/>
        <sz val="11"/>
        <color theme="1"/>
        <rFont val="游ゴシック"/>
        <family val="3"/>
        <charset val="128"/>
        <scheme val="minor"/>
      </rPr>
      <t>「２．該当」と記載</t>
    </r>
    <r>
      <rPr>
        <sz val="11"/>
        <color theme="1"/>
        <rFont val="游ゴシック"/>
        <family val="3"/>
        <charset val="128"/>
        <scheme val="minor"/>
      </rPr>
      <t>させること。</t>
    </r>
    <phoneticPr fontId="11"/>
  </si>
  <si>
    <t>別紙47</t>
  </si>
  <si>
    <r>
      <t>厚生労働大臣が定める施設基準(</t>
    </r>
    <r>
      <rPr>
        <b/>
        <sz val="11"/>
        <color theme="1"/>
        <rFont val="游ゴシック"/>
        <family val="3"/>
        <charset val="128"/>
        <scheme val="minor"/>
      </rPr>
      <t>平成18年厚生労働省告示第 551 号。以下「施設基準」</t>
    </r>
    <r>
      <rPr>
        <sz val="11"/>
        <color theme="1"/>
        <rFont val="游ゴシック"/>
        <family val="3"/>
        <charset val="128"/>
        <scheme val="minor"/>
      </rPr>
      <t>という。)</t>
    </r>
    <phoneticPr fontId="11"/>
  </si>
  <si>
    <r>
      <rPr>
        <b/>
        <sz val="11"/>
        <color theme="1"/>
        <rFont val="游ゴシック"/>
        <family val="3"/>
        <charset val="128"/>
        <scheme val="minor"/>
      </rPr>
      <t>第１号に該当する場合に、「２．該当」と記載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</si>
  <si>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⑦  「共生型サービス対象区分」</t>
    </r>
    <r>
      <rPr>
        <sz val="11"/>
        <color theme="1"/>
        <rFont val="游ゴシック"/>
        <family val="3"/>
        <charset val="128"/>
        <scheme val="minor"/>
      </rPr>
      <t>については、</t>
    </r>
    <r>
      <rPr>
        <b/>
        <sz val="11"/>
        <color theme="1"/>
        <rFont val="游ゴシック"/>
        <family val="3"/>
        <charset val="128"/>
        <scheme val="minor"/>
      </rPr>
      <t>介護保険サービスの指定訪問介護事業者が</t>
    </r>
    <phoneticPr fontId="11"/>
  </si>
  <si>
    <r>
      <rPr>
        <b/>
        <sz val="11"/>
        <color theme="1"/>
        <rFont val="游ゴシック"/>
        <family val="3"/>
        <charset val="128"/>
        <scheme val="minor"/>
      </rPr>
      <t>共生型重度訪問介護の指定を受け、実際にサービス提供を行うことが可能な場合に、「２．該当」と記載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</si>
  <si>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⑧</t>
    </r>
    <r>
      <rPr>
        <sz val="11"/>
        <color theme="1"/>
        <rFont val="游ゴシック"/>
        <family val="3"/>
        <charset val="128"/>
        <scheme val="minor"/>
      </rPr>
      <t xml:space="preserve">  </t>
    </r>
    <r>
      <rPr>
        <b/>
        <sz val="11"/>
        <color theme="1"/>
        <rFont val="游ゴシック"/>
        <family val="3"/>
        <charset val="128"/>
        <scheme val="minor"/>
      </rPr>
      <t>「地域生活支援拠点等」</t>
    </r>
    <r>
      <rPr>
        <sz val="11"/>
        <color theme="1"/>
        <rFont val="游ゴシック"/>
        <family val="3"/>
        <charset val="128"/>
        <scheme val="minor"/>
      </rPr>
      <t>については、</t>
    </r>
    <r>
      <rPr>
        <b/>
        <sz val="11"/>
        <color theme="1"/>
        <rFont val="游ゴシック"/>
        <family val="3"/>
        <charset val="128"/>
        <scheme val="minor"/>
      </rPr>
      <t>施設基準第２号に該当する場合に、「２．該当」と記載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</si>
  <si>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⑤</t>
    </r>
    <r>
      <rPr>
        <sz val="11"/>
        <color theme="1"/>
        <rFont val="游ゴシック"/>
        <family val="3"/>
        <charset val="128"/>
        <scheme val="minor"/>
      </rPr>
      <t xml:space="preserve"> </t>
    </r>
    <r>
      <rPr>
        <b/>
        <sz val="11"/>
        <color theme="1"/>
        <rFont val="游ゴシック"/>
        <family val="3"/>
        <charset val="128"/>
        <scheme val="minor"/>
      </rPr>
      <t>「特定事業所」</t>
    </r>
    <r>
      <rPr>
        <sz val="11"/>
        <color theme="1"/>
        <rFont val="游ゴシック"/>
        <family val="3"/>
        <charset val="128"/>
        <scheme val="minor"/>
      </rPr>
      <t>については、</t>
    </r>
    <r>
      <rPr>
        <b/>
        <sz val="11"/>
        <color theme="1"/>
        <rFont val="游ゴシック"/>
        <family val="3"/>
        <charset val="128"/>
        <scheme val="minor"/>
      </rPr>
      <t>長官及び大臣基準第５号イに該当する場合に、「２．Ⅰ」</t>
    </r>
    <r>
      <rPr>
        <sz val="11"/>
        <color theme="1"/>
        <rFont val="游ゴシック"/>
        <family val="3"/>
        <charset val="128"/>
        <scheme val="minor"/>
      </rPr>
      <t>と、</t>
    </r>
    <phoneticPr fontId="11"/>
  </si>
  <si>
    <r>
      <rPr>
        <b/>
        <sz val="11"/>
        <color theme="1"/>
        <rFont val="游ゴシック"/>
        <family val="3"/>
        <charset val="128"/>
        <scheme val="minor"/>
      </rPr>
      <t>同号ロに該当する場合に、「３．Ⅱ」</t>
    </r>
    <r>
      <rPr>
        <sz val="11"/>
        <color theme="1"/>
        <rFont val="游ゴシック"/>
        <family val="3"/>
        <charset val="128"/>
        <scheme val="minor"/>
      </rPr>
      <t>と、</t>
    </r>
    <r>
      <rPr>
        <b/>
        <sz val="11"/>
        <color theme="1"/>
        <rFont val="游ゴシック"/>
        <family val="3"/>
        <charset val="128"/>
        <scheme val="minor"/>
      </rPr>
      <t>同号ハに該当する場合に、「４．Ⅲ」と記載</t>
    </r>
    <r>
      <rPr>
        <sz val="11"/>
        <color theme="1"/>
        <rFont val="游ゴシック"/>
        <family val="3"/>
        <charset val="128"/>
        <scheme val="minor"/>
      </rPr>
      <t>させること。</t>
    </r>
    <phoneticPr fontId="11"/>
  </si>
  <si>
    <r>
      <rPr>
        <b/>
        <sz val="11"/>
        <color theme="1"/>
        <rFont val="游ゴシック"/>
        <family val="3"/>
        <charset val="128"/>
        <scheme val="minor"/>
      </rPr>
      <t>⑤</t>
    </r>
    <r>
      <rPr>
        <sz val="11"/>
        <color theme="1"/>
        <rFont val="游ゴシック"/>
        <family val="3"/>
        <charset val="128"/>
        <scheme val="minor"/>
      </rPr>
      <t xml:space="preserve"> </t>
    </r>
    <r>
      <rPr>
        <b/>
        <sz val="11"/>
        <color theme="1"/>
        <rFont val="游ゴシック"/>
        <family val="3"/>
        <charset val="128"/>
        <scheme val="minor"/>
      </rPr>
      <t>「特定事業所」</t>
    </r>
    <r>
      <rPr>
        <sz val="11"/>
        <color theme="1"/>
        <rFont val="游ゴシック"/>
        <family val="3"/>
        <charset val="128"/>
        <scheme val="minor"/>
      </rPr>
      <t>については、</t>
    </r>
    <r>
      <rPr>
        <b/>
        <sz val="11"/>
        <color theme="1"/>
        <rFont val="游ゴシック"/>
        <family val="3"/>
        <charset val="128"/>
        <scheme val="minor"/>
      </rPr>
      <t>長官及び大臣基準第９号イに該当する場合に、「２．Ⅰ」</t>
    </r>
    <r>
      <rPr>
        <sz val="11"/>
        <color theme="1"/>
        <rFont val="游ゴシック"/>
        <family val="3"/>
        <charset val="128"/>
        <scheme val="minor"/>
      </rPr>
      <t>と、</t>
    </r>
    <phoneticPr fontId="11"/>
  </si>
  <si>
    <r>
      <rPr>
        <b/>
        <sz val="11"/>
        <color theme="1"/>
        <rFont val="游ゴシック"/>
        <family val="3"/>
        <charset val="128"/>
        <scheme val="minor"/>
      </rPr>
      <t>同号ロに該当する場合に、「３．Ⅱ」</t>
    </r>
    <r>
      <rPr>
        <sz val="11"/>
        <color theme="1"/>
        <rFont val="游ゴシック"/>
        <family val="3"/>
        <charset val="128"/>
        <scheme val="minor"/>
      </rPr>
      <t>と、</t>
    </r>
    <r>
      <rPr>
        <b/>
        <sz val="11"/>
        <color theme="1"/>
        <rFont val="游ゴシック"/>
        <family val="3"/>
        <charset val="128"/>
        <scheme val="minor"/>
      </rPr>
      <t>同号ハに該当する場合に、「４．Ⅲ」</t>
    </r>
    <r>
      <rPr>
        <sz val="11"/>
        <color theme="1"/>
        <rFont val="游ゴシック"/>
        <family val="3"/>
        <charset val="128"/>
        <scheme val="minor"/>
      </rPr>
      <t>と、</t>
    </r>
    <phoneticPr fontId="11"/>
  </si>
  <si>
    <r>
      <rPr>
        <b/>
        <sz val="11"/>
        <color theme="1"/>
        <rFont val="游ゴシック"/>
        <family val="3"/>
        <charset val="128"/>
        <scheme val="minor"/>
      </rPr>
      <t>同号ニに該当する場合に、「５．Ⅳ」</t>
    </r>
    <r>
      <rPr>
        <sz val="11"/>
        <color theme="1"/>
        <rFont val="游ゴシック"/>
        <family val="3"/>
        <charset val="128"/>
        <scheme val="minor"/>
      </rPr>
      <t>と記載させること。</t>
    </r>
    <phoneticPr fontId="11"/>
  </si>
  <si>
    <r>
      <rPr>
        <b/>
        <sz val="11"/>
        <color theme="1"/>
        <rFont val="游ゴシック"/>
        <family val="3"/>
        <charset val="128"/>
        <scheme val="minor"/>
      </rPr>
      <t>⑦</t>
    </r>
    <r>
      <rPr>
        <sz val="11"/>
        <color theme="1"/>
        <rFont val="游ゴシック"/>
        <family val="3"/>
        <charset val="128"/>
        <scheme val="minor"/>
      </rPr>
      <t xml:space="preserve">  </t>
    </r>
    <r>
      <rPr>
        <b/>
        <sz val="11"/>
        <color theme="1"/>
        <rFont val="游ゴシック"/>
        <family val="3"/>
        <charset val="128"/>
        <scheme val="minor"/>
      </rPr>
      <t>「地域生活支援拠点等」</t>
    </r>
    <r>
      <rPr>
        <sz val="11"/>
        <color theme="1"/>
        <rFont val="游ゴシック"/>
        <family val="3"/>
        <charset val="128"/>
        <scheme val="minor"/>
      </rPr>
      <t>については、</t>
    </r>
    <r>
      <rPr>
        <b/>
        <sz val="11"/>
        <color theme="1"/>
        <rFont val="游ゴシック"/>
        <family val="3"/>
        <charset val="128"/>
        <scheme val="minor"/>
      </rPr>
      <t>施設基準第３号に該当する場合に、「２．該当」と記載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</si>
  <si>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 xml:space="preserve">⑤ </t>
    </r>
    <r>
      <rPr>
        <sz val="11"/>
        <color theme="1"/>
        <rFont val="游ゴシック"/>
        <family val="3"/>
        <charset val="128"/>
        <scheme val="minor"/>
      </rPr>
      <t xml:space="preserve"> </t>
    </r>
    <r>
      <rPr>
        <b/>
        <sz val="11"/>
        <color theme="1"/>
        <rFont val="游ゴシック"/>
        <family val="3"/>
        <charset val="128"/>
        <scheme val="minor"/>
      </rPr>
      <t>「特定事業所」</t>
    </r>
    <r>
      <rPr>
        <sz val="11"/>
        <color theme="1"/>
        <rFont val="游ゴシック"/>
        <family val="3"/>
        <charset val="128"/>
        <scheme val="minor"/>
      </rPr>
      <t>については、</t>
    </r>
    <r>
      <rPr>
        <b/>
        <sz val="11"/>
        <color theme="1"/>
        <rFont val="游ゴシック"/>
        <family val="3"/>
        <charset val="128"/>
        <scheme val="minor"/>
      </rPr>
      <t>長官及び大臣基準第 13 号イに該当する場合に「２．Ⅰ」</t>
    </r>
    <r>
      <rPr>
        <sz val="11"/>
        <color theme="1"/>
        <rFont val="游ゴシック"/>
        <family val="3"/>
        <charset val="128"/>
        <scheme val="minor"/>
      </rPr>
      <t>と、</t>
    </r>
    <phoneticPr fontId="11"/>
  </si>
  <si>
    <r>
      <rPr>
        <b/>
        <sz val="11"/>
        <color theme="1"/>
        <rFont val="游ゴシック"/>
        <family val="3"/>
        <charset val="128"/>
        <scheme val="minor"/>
      </rPr>
      <t>同号ロに該当する場合に「３．Ⅱ」</t>
    </r>
    <r>
      <rPr>
        <sz val="11"/>
        <color theme="1"/>
        <rFont val="游ゴシック"/>
        <family val="3"/>
        <charset val="128"/>
        <scheme val="minor"/>
      </rPr>
      <t>と、</t>
    </r>
    <r>
      <rPr>
        <b/>
        <sz val="11"/>
        <color theme="1"/>
        <rFont val="游ゴシック"/>
        <family val="3"/>
        <charset val="128"/>
        <scheme val="minor"/>
      </rPr>
      <t>同号ハに該当する場合に「４．Ⅲ」</t>
    </r>
    <r>
      <rPr>
        <sz val="11"/>
        <color theme="1"/>
        <rFont val="游ゴシック"/>
        <family val="3"/>
        <charset val="128"/>
        <scheme val="minor"/>
      </rPr>
      <t>と、</t>
    </r>
    <phoneticPr fontId="11"/>
  </si>
  <si>
    <r>
      <rPr>
        <b/>
        <sz val="11"/>
        <color theme="1"/>
        <rFont val="游ゴシック"/>
        <family val="3"/>
        <charset val="128"/>
        <scheme val="minor"/>
      </rPr>
      <t>同号ニに該当する場合に「５．Ⅳ」</t>
    </r>
    <r>
      <rPr>
        <sz val="11"/>
        <color theme="1"/>
        <rFont val="游ゴシック"/>
        <family val="3"/>
        <charset val="128"/>
        <scheme val="minor"/>
      </rPr>
      <t>と記載させること。</t>
    </r>
    <phoneticPr fontId="11"/>
  </si>
  <si>
    <r>
      <t>に要する費用の額の算定に関する基準等の一部を改正する告示（</t>
    </r>
    <r>
      <rPr>
        <b/>
        <sz val="11"/>
        <color theme="1"/>
        <rFont val="游ゴシック"/>
        <family val="3"/>
        <charset val="128"/>
        <scheme val="minor"/>
      </rPr>
      <t>令和６年こども家庭庁・</t>
    </r>
    <phoneticPr fontId="11"/>
  </si>
  <si>
    <r>
      <rPr>
        <b/>
        <sz val="11"/>
        <color theme="1"/>
        <rFont val="游ゴシック"/>
        <family val="3"/>
        <charset val="128"/>
        <scheme val="minor"/>
      </rPr>
      <t>該当する場合に、「２．該当」と記載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</si>
  <si>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 xml:space="preserve">⑧ </t>
    </r>
    <r>
      <rPr>
        <sz val="11"/>
        <color theme="1"/>
        <rFont val="游ゴシック"/>
        <family val="3"/>
        <charset val="128"/>
        <scheme val="minor"/>
      </rPr>
      <t xml:space="preserve"> </t>
    </r>
    <r>
      <rPr>
        <b/>
        <sz val="11"/>
        <color theme="1"/>
        <rFont val="游ゴシック"/>
        <family val="3"/>
        <charset val="128"/>
        <scheme val="minor"/>
      </rPr>
      <t>「地域生活支援拠点等」</t>
    </r>
    <r>
      <rPr>
        <sz val="11"/>
        <color theme="1"/>
        <rFont val="游ゴシック"/>
        <family val="3"/>
        <charset val="128"/>
        <scheme val="minor"/>
      </rPr>
      <t>については、</t>
    </r>
    <r>
      <rPr>
        <b/>
        <sz val="11"/>
        <color theme="1"/>
        <rFont val="游ゴシック"/>
        <family val="3"/>
        <charset val="128"/>
        <scheme val="minor"/>
      </rPr>
      <t>施設基準第４号に該当する場合に、「２．該当」と記載</t>
    </r>
    <r>
      <rPr>
        <sz val="11"/>
        <color theme="1"/>
        <rFont val="游ゴシック"/>
        <family val="3"/>
        <charset val="128"/>
        <scheme val="minor"/>
      </rPr>
      <t>させること。</t>
    </r>
    <phoneticPr fontId="11"/>
  </si>
  <si>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1"/>
  </si>
  <si>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1"/>
  </si>
  <si>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</si>
  <si>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6"/>
  </si>
  <si>
    <r>
      <t>１．6:1
２．10:1</t>
    </r>
    <r>
      <rPr>
        <strike/>
        <sz val="11"/>
        <color rgb="FFFF0000"/>
        <rFont val="ＭＳ ゴシック"/>
        <family val="3"/>
        <charset val="128"/>
      </rPr>
      <t xml:space="preserve">
</t>
    </r>
    <r>
      <rPr>
        <sz val="11"/>
        <color rgb="FF000000"/>
        <rFont val="ＭＳ ゴシック"/>
        <family val="3"/>
        <charset val="128"/>
      </rPr>
      <t>１３．5:1</t>
    </r>
    <phoneticPr fontId="11"/>
  </si>
  <si>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</si>
  <si>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7"/>
  </si>
  <si>
    <t>地域移行等意向確認体制未整備</t>
    <rPh sb="0" eb="2">
      <t>チイキ</t>
    </rPh>
    <rPh sb="2" eb="4">
      <t>イコウ</t>
    </rPh>
    <rPh sb="4" eb="5">
      <t>トウ</t>
    </rPh>
    <rPh sb="5" eb="7">
      <t>イコウ</t>
    </rPh>
    <rPh sb="7" eb="9">
      <t>カクニン</t>
    </rPh>
    <rPh sb="9" eb="11">
      <t>タイセイ</t>
    </rPh>
    <rPh sb="11" eb="14">
      <t>ミセイビ</t>
    </rPh>
    <phoneticPr fontId="7"/>
  </si>
  <si>
    <r>
      <rPr>
        <b/>
        <sz val="11"/>
        <color theme="1"/>
        <rFont val="游ゴシック"/>
        <family val="3"/>
        <charset val="128"/>
        <scheme val="minor"/>
      </rPr>
      <t>①  「施設区分」</t>
    </r>
    <r>
      <rPr>
        <sz val="11"/>
        <color theme="1"/>
        <rFont val="游ゴシック"/>
        <family val="3"/>
        <charset val="128"/>
        <scheme val="minor"/>
      </rPr>
      <t>については、</t>
    </r>
    <r>
      <rPr>
        <b/>
        <sz val="11"/>
        <color theme="1"/>
        <rFont val="游ゴシック"/>
        <family val="3"/>
        <charset val="128"/>
        <scheme val="minor"/>
      </rPr>
      <t>該当する区分を記載</t>
    </r>
    <r>
      <rPr>
        <sz val="11"/>
        <color theme="1"/>
        <rFont val="游ゴシック"/>
        <family val="3"/>
        <charset val="128"/>
        <scheme val="minor"/>
      </rPr>
      <t>させること。</t>
    </r>
    <phoneticPr fontId="11"/>
  </si>
  <si>
    <r>
      <rPr>
        <b/>
        <sz val="11"/>
        <color theme="1"/>
        <rFont val="游ゴシック"/>
        <family val="3"/>
        <charset val="128"/>
        <scheme val="minor"/>
      </rPr>
      <t>② 「定員超過」</t>
    </r>
    <r>
      <rPr>
        <sz val="11"/>
        <color theme="1"/>
        <rFont val="游ゴシック"/>
        <family val="3"/>
        <charset val="128"/>
        <scheme val="minor"/>
      </rPr>
      <t>については、</t>
    </r>
    <r>
      <rPr>
        <b/>
        <sz val="11"/>
        <color theme="1"/>
        <rFont val="游ゴシック"/>
        <family val="3"/>
        <charset val="128"/>
        <scheme val="minor"/>
      </rPr>
      <t>利用者数等基準第３号イに該当する場合に、「２．あり」と記載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</si>
  <si>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③ 「職員欠如」</t>
    </r>
    <r>
      <rPr>
        <sz val="11"/>
        <color theme="1"/>
        <rFont val="游ゴシック"/>
        <family val="3"/>
        <charset val="128"/>
        <scheme val="minor"/>
      </rPr>
      <t>については、</t>
    </r>
    <r>
      <rPr>
        <b/>
        <sz val="11"/>
        <color theme="1"/>
        <rFont val="游ゴシック"/>
        <family val="3"/>
        <charset val="128"/>
        <scheme val="minor"/>
      </rPr>
      <t>利用者数等基準第３号ロに該当する場合に、「２．あり」と記載</t>
    </r>
    <r>
      <rPr>
        <sz val="11"/>
        <color theme="1"/>
        <rFont val="游ゴシック"/>
        <family val="3"/>
        <charset val="128"/>
        <scheme val="minor"/>
      </rPr>
      <t>させること。</t>
    </r>
    <phoneticPr fontId="11"/>
  </si>
  <si>
    <t>「介護給付費等の算定に係る体制等に関する届出等における留意点について」（抜粋）</t>
    <rPh sb="36" eb="38">
      <t>バッスイ</t>
    </rPh>
    <phoneticPr fontId="11"/>
  </si>
  <si>
    <r>
      <rPr>
        <b/>
        <sz val="11"/>
        <color theme="1"/>
        <rFont val="游ゴシック"/>
        <family val="3"/>
        <charset val="128"/>
        <scheme val="minor"/>
      </rPr>
      <t>④  「大規模減算」</t>
    </r>
    <r>
      <rPr>
        <sz val="11"/>
        <color theme="1"/>
        <rFont val="游ゴシック"/>
        <family val="3"/>
        <charset val="128"/>
        <scheme val="minor"/>
      </rPr>
      <t>については、</t>
    </r>
    <r>
      <rPr>
        <b/>
        <sz val="11"/>
        <color theme="1"/>
        <rFont val="游ゴシック"/>
        <family val="3"/>
        <charset val="128"/>
        <scheme val="minor"/>
      </rPr>
      <t>単独型事業所の利用定員が 20 人以上である場合に、「２．あり」と記載</t>
    </r>
    <r>
      <rPr>
        <sz val="11"/>
        <color theme="1"/>
        <rFont val="游ゴシック"/>
        <family val="3"/>
        <charset val="128"/>
        <scheme val="minor"/>
      </rPr>
      <t>させること。</t>
    </r>
    <phoneticPr fontId="11"/>
  </si>
  <si>
    <r>
      <t>※７⑲　「常勤看護職員等配置」については、</t>
    </r>
    <r>
      <rPr>
        <b/>
        <sz val="11"/>
        <color theme="1"/>
        <rFont val="游ゴシック"/>
        <family val="3"/>
        <charset val="128"/>
        <scheme val="minor"/>
      </rPr>
      <t>看護職員を常勤換算方法で１人以上 配置している場合に、</t>
    </r>
    <phoneticPr fontId="11"/>
  </si>
  <si>
    <r>
      <rPr>
        <b/>
        <sz val="11"/>
        <color theme="1"/>
        <rFont val="游ゴシック"/>
        <family val="3"/>
        <charset val="128"/>
        <scheme val="minor"/>
      </rPr>
      <t>「２．あり」と記載</t>
    </r>
    <r>
      <rPr>
        <sz val="11"/>
        <color theme="1"/>
        <rFont val="游ゴシック"/>
        <family val="3"/>
        <charset val="128"/>
        <scheme val="minor"/>
      </rPr>
      <t>させること。また、</t>
    </r>
    <r>
      <rPr>
        <b/>
        <sz val="11"/>
        <color theme="1"/>
        <rFont val="游ゴシック"/>
        <family val="3"/>
        <charset val="128"/>
        <scheme val="minor"/>
      </rPr>
      <t>（別紙５）「常勤看護職員等配置加算・看護職員配置加算</t>
    </r>
    <phoneticPr fontId="11"/>
  </si>
  <si>
    <r>
      <rPr>
        <b/>
        <sz val="11"/>
        <color theme="1"/>
        <rFont val="游ゴシック"/>
        <family val="3"/>
        <charset val="128"/>
        <scheme val="minor"/>
      </rPr>
      <t>に関する届出書」を添付</t>
    </r>
    <r>
      <rPr>
        <sz val="11"/>
        <color theme="1"/>
        <rFont val="游ゴシック"/>
        <family val="3"/>
        <charset val="128"/>
        <scheme val="minor"/>
      </rPr>
      <t xml:space="preserve">させるこ と。 </t>
    </r>
    <phoneticPr fontId="11"/>
  </si>
  <si>
    <r>
      <rPr>
        <b/>
        <sz val="11"/>
        <color theme="1"/>
        <rFont val="游ゴシック"/>
        <family val="3"/>
        <charset val="128"/>
        <scheme val="minor"/>
      </rPr>
      <t>該当する場合に、「２．あり」と記載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</si>
  <si>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 xml:space="preserve">⑩ </t>
    </r>
    <r>
      <rPr>
        <sz val="11"/>
        <color theme="1"/>
        <rFont val="游ゴシック"/>
        <family val="3"/>
        <charset val="128"/>
        <scheme val="minor"/>
      </rPr>
      <t xml:space="preserve"> </t>
    </r>
    <r>
      <rPr>
        <b/>
        <sz val="11"/>
        <color theme="1"/>
        <rFont val="游ゴシック"/>
        <family val="3"/>
        <charset val="128"/>
        <scheme val="minor"/>
      </rPr>
      <t>「重度障害者支援加算（強度行動障害）」</t>
    </r>
    <r>
      <rPr>
        <sz val="11"/>
        <color theme="1"/>
        <rFont val="游ゴシック"/>
        <family val="3"/>
        <charset val="128"/>
        <scheme val="minor"/>
      </rPr>
      <t>については、</t>
    </r>
    <r>
      <rPr>
        <b/>
        <sz val="11"/>
        <rFont val="游ゴシック"/>
        <family val="3"/>
        <charset val="128"/>
        <scheme val="minor"/>
      </rPr>
      <t>報酬告示第７の３のイ又はロのいずれかに</t>
    </r>
    <phoneticPr fontId="11"/>
  </si>
  <si>
    <r>
      <rPr>
        <b/>
        <sz val="11"/>
        <color theme="1"/>
        <rFont val="游ゴシック"/>
        <family val="3"/>
        <charset val="128"/>
        <scheme val="minor"/>
      </rPr>
      <t>⑪  「単独型加算」</t>
    </r>
    <r>
      <rPr>
        <sz val="11"/>
        <color theme="1"/>
        <rFont val="游ゴシック"/>
        <family val="3"/>
        <charset val="128"/>
        <scheme val="minor"/>
      </rPr>
      <t>については、</t>
    </r>
    <r>
      <rPr>
        <b/>
        <sz val="11"/>
        <color theme="1"/>
        <rFont val="游ゴシック"/>
        <family val="3"/>
        <charset val="128"/>
        <scheme val="minor"/>
      </rPr>
      <t>報酬告示第７の４の注１から２のいずれにも該当する場合に、</t>
    </r>
    <phoneticPr fontId="11"/>
  </si>
  <si>
    <r>
      <rPr>
        <b/>
        <sz val="11"/>
        <color theme="1"/>
        <rFont val="游ゴシック"/>
        <family val="3"/>
        <charset val="128"/>
        <scheme val="minor"/>
      </rPr>
      <t>「２．あり」と記載</t>
    </r>
    <r>
      <rPr>
        <sz val="11"/>
        <color theme="1"/>
        <rFont val="游ゴシック"/>
        <family val="3"/>
        <charset val="128"/>
        <scheme val="minor"/>
      </rPr>
      <t>させること。</t>
    </r>
    <phoneticPr fontId="11"/>
  </si>
  <si>
    <r>
      <rPr>
        <b/>
        <sz val="11"/>
        <color theme="1"/>
        <rFont val="游ゴシック"/>
        <family val="3"/>
        <charset val="128"/>
        <scheme val="minor"/>
      </rPr>
      <t>⑫</t>
    </r>
    <r>
      <rPr>
        <sz val="11"/>
        <color theme="1"/>
        <rFont val="游ゴシック"/>
        <family val="3"/>
        <charset val="128"/>
        <scheme val="minor"/>
      </rPr>
      <t xml:space="preserve">  </t>
    </r>
    <r>
      <rPr>
        <b/>
        <sz val="11"/>
        <color theme="1"/>
        <rFont val="游ゴシック"/>
        <family val="3"/>
        <charset val="128"/>
        <scheme val="minor"/>
      </rPr>
      <t>「医療連携体制加算（IX）」</t>
    </r>
    <r>
      <rPr>
        <sz val="11"/>
        <color theme="1"/>
        <rFont val="游ゴシック"/>
        <family val="3"/>
        <charset val="128"/>
        <scheme val="minor"/>
      </rPr>
      <t>については、</t>
    </r>
    <r>
      <rPr>
        <b/>
        <sz val="11"/>
        <color theme="1"/>
        <rFont val="游ゴシック"/>
        <family val="3"/>
        <charset val="128"/>
        <scheme val="minor"/>
      </rPr>
      <t>施設基準第７号トに該当する場合に、「２．あり」と記載</t>
    </r>
    <r>
      <rPr>
        <sz val="11"/>
        <color theme="1"/>
        <rFont val="游ゴシック"/>
        <family val="3"/>
        <charset val="128"/>
        <scheme val="minor"/>
      </rPr>
      <t>させること。</t>
    </r>
    <phoneticPr fontId="11"/>
  </si>
  <si>
    <t>別紙15</t>
  </si>
  <si>
    <t>※「利用者数等基準」:　厚生労働大臣が定める利用者の数の基準、従業者の員数の基準及び営業時間の時間数</t>
    <rPh sb="2" eb="5">
      <t>リヨウシャ</t>
    </rPh>
    <rPh sb="5" eb="6">
      <t>スウ</t>
    </rPh>
    <rPh sb="6" eb="7">
      <t>ナド</t>
    </rPh>
    <rPh sb="7" eb="9">
      <t>キジュン</t>
    </rPh>
    <phoneticPr fontId="11"/>
  </si>
  <si>
    <t>従業者の員数の基準並びに所定単位数に乗じる割合(平成18年厚生労働省告示第550号。以下「利用者数等基準」という。)</t>
    <rPh sb="42" eb="44">
      <t>イカ</t>
    </rPh>
    <rPh sb="45" eb="48">
      <t>リヨウシャ</t>
    </rPh>
    <rPh sb="48" eb="49">
      <t>スウ</t>
    </rPh>
    <rPh sb="49" eb="50">
      <t>ナド</t>
    </rPh>
    <rPh sb="50" eb="52">
      <t>キジュン</t>
    </rPh>
    <phoneticPr fontId="11"/>
  </si>
  <si>
    <t>並びに所定単位数に乗じる割合並び にこども家庭庁長官及び厚生労働大臣が定める利用者の数の基準及び</t>
    <phoneticPr fontId="11"/>
  </si>
  <si>
    <r>
      <rPr>
        <b/>
        <sz val="11"/>
        <color theme="1"/>
        <rFont val="游ゴシック"/>
        <family val="3"/>
        <charset val="128"/>
        <scheme val="minor"/>
      </rPr>
      <t>⑬  「栄養士配置」</t>
    </r>
    <r>
      <rPr>
        <sz val="11"/>
        <color theme="1"/>
        <rFont val="游ゴシック"/>
        <family val="3"/>
        <charset val="128"/>
        <scheme val="minor"/>
      </rPr>
      <t>については、</t>
    </r>
    <r>
      <rPr>
        <b/>
        <sz val="11"/>
        <color theme="1"/>
        <rFont val="游ゴシック"/>
        <family val="3"/>
        <charset val="128"/>
        <scheme val="minor"/>
      </rPr>
      <t>該当する区分を記載</t>
    </r>
    <r>
      <rPr>
        <sz val="11"/>
        <color theme="1"/>
        <rFont val="游ゴシック"/>
        <family val="3"/>
        <charset val="128"/>
        <scheme val="minor"/>
      </rPr>
      <t>させること。</t>
    </r>
    <phoneticPr fontId="11"/>
  </si>
  <si>
    <r>
      <rPr>
        <b/>
        <sz val="11"/>
        <color theme="1"/>
        <rFont val="游ゴシック"/>
        <family val="3"/>
        <charset val="128"/>
        <scheme val="minor"/>
      </rPr>
      <t>⑭</t>
    </r>
    <r>
      <rPr>
        <sz val="11"/>
        <color theme="1"/>
        <rFont val="游ゴシック"/>
        <family val="3"/>
        <charset val="128"/>
        <scheme val="minor"/>
      </rPr>
      <t xml:space="preserve">  </t>
    </r>
    <r>
      <rPr>
        <b/>
        <sz val="11"/>
        <color theme="1"/>
        <rFont val="游ゴシック"/>
        <family val="3"/>
        <charset val="128"/>
        <scheme val="minor"/>
      </rPr>
      <t>「食事提供体制」</t>
    </r>
    <r>
      <rPr>
        <sz val="11"/>
        <color theme="1"/>
        <rFont val="游ゴシック"/>
        <family val="3"/>
        <charset val="128"/>
        <scheme val="minor"/>
      </rPr>
      <t>については、</t>
    </r>
    <r>
      <rPr>
        <b/>
        <sz val="11"/>
        <color theme="1"/>
        <rFont val="游ゴシック"/>
        <family val="3"/>
        <charset val="128"/>
        <scheme val="minor"/>
      </rPr>
      <t>報酬告示別表第７の８の注の⑴から⑶までのいずれにも該当する場合に、</t>
    </r>
    <phoneticPr fontId="11"/>
  </si>
  <si>
    <r>
      <rPr>
        <b/>
        <sz val="11"/>
        <color theme="1"/>
        <rFont val="游ゴシック"/>
        <family val="3"/>
        <charset val="128"/>
        <scheme val="minor"/>
      </rPr>
      <t>「２．あり」と記載</t>
    </r>
    <r>
      <rPr>
        <sz val="11"/>
        <color theme="1"/>
        <rFont val="游ゴシック"/>
        <family val="3"/>
        <charset val="128"/>
        <scheme val="minor"/>
      </rPr>
      <t>させること。また、</t>
    </r>
    <r>
      <rPr>
        <b/>
        <sz val="11"/>
        <color theme="1"/>
        <rFont val="游ゴシック"/>
        <family val="3"/>
        <charset val="128"/>
        <scheme val="minor"/>
      </rPr>
      <t>（別紙10）「食事提供体制加算に関する届出書」を添付</t>
    </r>
    <r>
      <rPr>
        <sz val="11"/>
        <color theme="1"/>
        <rFont val="游ゴシック"/>
        <family val="3"/>
        <charset val="128"/>
        <scheme val="minor"/>
      </rPr>
      <t>させること。</t>
    </r>
    <phoneticPr fontId="11"/>
  </si>
  <si>
    <t>別紙10</t>
  </si>
  <si>
    <r>
      <rPr>
        <b/>
        <sz val="11"/>
        <color theme="1"/>
        <rFont val="游ゴシック"/>
        <family val="3"/>
        <charset val="128"/>
        <scheme val="minor"/>
      </rPr>
      <t>⑮ 「送迎体制」</t>
    </r>
    <r>
      <rPr>
        <sz val="11"/>
        <color theme="1"/>
        <rFont val="游ゴシック"/>
        <family val="3"/>
        <charset val="128"/>
        <scheme val="minor"/>
      </rPr>
      <t>については、</t>
    </r>
    <r>
      <rPr>
        <b/>
        <sz val="11"/>
        <color theme="1"/>
        <rFont val="游ゴシック"/>
        <family val="3"/>
        <charset val="128"/>
        <scheme val="minor"/>
      </rPr>
      <t>送迎告示第２号イ又はロに該当する場合に、「２．あり」と記載</t>
    </r>
    <r>
      <rPr>
        <sz val="11"/>
        <color theme="1"/>
        <rFont val="游ゴシック"/>
        <family val="3"/>
        <charset val="128"/>
        <scheme val="minor"/>
      </rPr>
      <t>させること。</t>
    </r>
    <phoneticPr fontId="11"/>
  </si>
  <si>
    <t>別紙48</t>
  </si>
  <si>
    <t>※「送迎告示」：　厚生労働大臣が定める送迎並びにこども家庭庁長官及び厚生労働大臣が定める送迎</t>
    <rPh sb="2" eb="4">
      <t>ソウゲイ</t>
    </rPh>
    <rPh sb="4" eb="6">
      <t>コクジ</t>
    </rPh>
    <rPh sb="9" eb="11">
      <t>コウセイ</t>
    </rPh>
    <rPh sb="11" eb="13">
      <t>ロウドウ</t>
    </rPh>
    <rPh sb="13" eb="15">
      <t>ダイジン</t>
    </rPh>
    <rPh sb="16" eb="17">
      <t>サダ</t>
    </rPh>
    <rPh sb="19" eb="21">
      <t>ソウゲイ</t>
    </rPh>
    <rPh sb="21" eb="22">
      <t>ナラ</t>
    </rPh>
    <rPh sb="27" eb="29">
      <t>カテイ</t>
    </rPh>
    <rPh sb="29" eb="30">
      <t>チョウ</t>
    </rPh>
    <rPh sb="30" eb="32">
      <t>チョウカン</t>
    </rPh>
    <rPh sb="32" eb="33">
      <t>オヨ</t>
    </rPh>
    <rPh sb="34" eb="36">
      <t>コウセイ</t>
    </rPh>
    <rPh sb="36" eb="38">
      <t>ロウドウ</t>
    </rPh>
    <rPh sb="38" eb="40">
      <t>ダイジン</t>
    </rPh>
    <rPh sb="41" eb="42">
      <t>サダ</t>
    </rPh>
    <rPh sb="44" eb="46">
      <t>ソウゲイ</t>
    </rPh>
    <phoneticPr fontId="11"/>
  </si>
  <si>
    <t>（平成24年厚生労働省告示第268号。 以下「送迎告示」という。）</t>
  </si>
  <si>
    <r>
      <rPr>
        <b/>
        <sz val="11"/>
        <color theme="1"/>
        <rFont val="游ゴシック"/>
        <family val="3"/>
        <charset val="128"/>
        <scheme val="minor"/>
      </rPr>
      <t>⑯</t>
    </r>
    <r>
      <rPr>
        <sz val="11"/>
        <color theme="1"/>
        <rFont val="游ゴシック"/>
        <family val="3"/>
        <charset val="128"/>
        <scheme val="minor"/>
      </rPr>
      <t xml:space="preserve">  </t>
    </r>
    <r>
      <rPr>
        <b/>
        <sz val="11"/>
        <color theme="1"/>
        <rFont val="游ゴシック"/>
        <family val="3"/>
        <charset val="128"/>
        <scheme val="minor"/>
      </rPr>
      <t>「日中活動支援体制」</t>
    </r>
    <r>
      <rPr>
        <sz val="11"/>
        <color theme="1"/>
        <rFont val="游ゴシック"/>
        <family val="3"/>
        <charset val="128"/>
        <scheme val="minor"/>
      </rPr>
      <t>については、</t>
    </r>
    <r>
      <rPr>
        <b/>
        <sz val="11"/>
        <color theme="1"/>
        <rFont val="游ゴシック"/>
        <family val="3"/>
        <charset val="128"/>
        <scheme val="minor"/>
      </rPr>
      <t>報酬告示別表第７の 13 の注の⑴から⑶までのいずれにも該当する場合に、</t>
    </r>
    <phoneticPr fontId="11"/>
  </si>
  <si>
    <r>
      <rPr>
        <b/>
        <sz val="11"/>
        <color theme="1"/>
        <rFont val="游ゴシック"/>
        <family val="3"/>
        <charset val="128"/>
        <scheme val="minor"/>
      </rPr>
      <t>「２．あり」と記載</t>
    </r>
    <r>
      <rPr>
        <sz val="11"/>
        <color theme="1"/>
        <rFont val="游ゴシック"/>
        <family val="3"/>
        <charset val="128"/>
        <scheme val="minor"/>
      </rPr>
      <t>させること。また、</t>
    </r>
    <r>
      <rPr>
        <b/>
        <sz val="11"/>
        <color theme="1"/>
        <rFont val="游ゴシック"/>
        <family val="3"/>
        <charset val="128"/>
        <scheme val="minor"/>
      </rPr>
      <t>（別紙49）「日中活動支援加算に関する届出書」を添付</t>
    </r>
    <r>
      <rPr>
        <sz val="11"/>
        <color theme="1"/>
        <rFont val="游ゴシック"/>
        <family val="3"/>
        <charset val="128"/>
        <scheme val="minor"/>
      </rPr>
      <t>させること。</t>
    </r>
    <phoneticPr fontId="11"/>
  </si>
  <si>
    <t>別紙49</t>
  </si>
  <si>
    <r>
      <rPr>
        <b/>
        <sz val="11"/>
        <color theme="1"/>
        <rFont val="游ゴシック"/>
        <family val="3"/>
        <charset val="128"/>
        <scheme val="minor"/>
      </rPr>
      <t>同号ロに該当する場合に「４．Ⅲ」</t>
    </r>
    <r>
      <rPr>
        <sz val="11"/>
        <color theme="1"/>
        <rFont val="游ゴシック"/>
        <family val="3"/>
        <charset val="128"/>
        <scheme val="minor"/>
      </rPr>
      <t>と、</t>
    </r>
    <r>
      <rPr>
        <b/>
        <sz val="11"/>
        <color theme="1"/>
        <rFont val="游ゴシック"/>
        <family val="3"/>
        <charset val="128"/>
        <scheme val="minor"/>
      </rPr>
      <t>同号ハに該当する場合に「５．Ⅳ」</t>
    </r>
    <r>
      <rPr>
        <sz val="11"/>
        <color theme="1"/>
        <rFont val="游ゴシック"/>
        <family val="3"/>
        <charset val="128"/>
        <scheme val="minor"/>
      </rPr>
      <t>と記載させること。</t>
    </r>
    <phoneticPr fontId="11"/>
  </si>
  <si>
    <r>
      <rPr>
        <b/>
        <sz val="11"/>
        <color theme="1"/>
        <rFont val="游ゴシック"/>
        <family val="3"/>
        <charset val="128"/>
        <scheme val="minor"/>
      </rPr>
      <t>⑱ 「指定管理者制度適用区分」</t>
    </r>
    <r>
      <rPr>
        <sz val="11"/>
        <color theme="1"/>
        <rFont val="游ゴシック"/>
        <family val="3"/>
        <charset val="128"/>
        <scheme val="minor"/>
      </rPr>
      <t>については、</t>
    </r>
    <r>
      <rPr>
        <b/>
        <sz val="11"/>
        <color theme="1"/>
        <rFont val="游ゴシック"/>
        <family val="3"/>
        <charset val="128"/>
        <scheme val="minor"/>
      </rPr>
      <t>該当する区分を記載</t>
    </r>
    <r>
      <rPr>
        <sz val="11"/>
        <color theme="1"/>
        <rFont val="游ゴシック"/>
        <family val="3"/>
        <charset val="128"/>
        <scheme val="minor"/>
      </rPr>
      <t>させること。</t>
    </r>
    <phoneticPr fontId="11"/>
  </si>
  <si>
    <r>
      <rPr>
        <b/>
        <sz val="11"/>
        <color theme="1"/>
        <rFont val="游ゴシック"/>
        <family val="3"/>
        <charset val="128"/>
        <scheme val="minor"/>
      </rPr>
      <t>⑲  「共生型サービス対象区分」</t>
    </r>
    <r>
      <rPr>
        <sz val="11"/>
        <color theme="1"/>
        <rFont val="游ゴシック"/>
        <family val="3"/>
        <charset val="128"/>
        <scheme val="minor"/>
      </rPr>
      <t>については、</t>
    </r>
    <r>
      <rPr>
        <b/>
        <sz val="11"/>
        <color theme="1"/>
        <rFont val="游ゴシック"/>
        <family val="3"/>
        <charset val="128"/>
        <scheme val="minor"/>
      </rPr>
      <t>介護保険サービスの指定短期入所生活介護事業者等が</t>
    </r>
    <phoneticPr fontId="11"/>
  </si>
  <si>
    <r>
      <rPr>
        <b/>
        <sz val="11"/>
        <color theme="1"/>
        <rFont val="游ゴシック"/>
        <family val="3"/>
        <charset val="128"/>
        <scheme val="minor"/>
      </rPr>
      <t>共生型短期入所の指定を受け、実際にサービス提供を行うことが可能な場合に、「２．該当」と記載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</si>
  <si>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⑳</t>
    </r>
    <r>
      <rPr>
        <sz val="11"/>
        <color theme="1"/>
        <rFont val="游ゴシック"/>
        <family val="3"/>
        <charset val="128"/>
        <scheme val="minor"/>
      </rPr>
      <t xml:space="preserve">  </t>
    </r>
    <r>
      <rPr>
        <b/>
        <sz val="11"/>
        <color theme="1"/>
        <rFont val="游ゴシック"/>
        <family val="3"/>
        <charset val="128"/>
        <scheme val="minor"/>
      </rPr>
      <t>「福祉専門職員配置等」</t>
    </r>
    <r>
      <rPr>
        <sz val="11"/>
        <color theme="1"/>
        <rFont val="游ゴシック"/>
        <family val="3"/>
        <charset val="128"/>
        <scheme val="minor"/>
      </rPr>
      <t>については、</t>
    </r>
    <r>
      <rPr>
        <b/>
        <sz val="11"/>
        <color theme="1"/>
        <rFont val="游ゴシック"/>
        <family val="3"/>
        <charset val="128"/>
        <scheme val="minor"/>
      </rPr>
      <t>報酬告示別表第７の１の注15 の７の⑴に該当する場合に「５．Ⅰ」</t>
    </r>
    <r>
      <rPr>
        <sz val="11"/>
        <color theme="1"/>
        <rFont val="游ゴシック"/>
        <family val="3"/>
        <charset val="128"/>
        <scheme val="minor"/>
      </rPr>
      <t>と、</t>
    </r>
    <phoneticPr fontId="11"/>
  </si>
  <si>
    <r>
      <rPr>
        <b/>
        <sz val="11"/>
        <color theme="1"/>
        <rFont val="游ゴシック"/>
        <family val="3"/>
        <charset val="128"/>
        <scheme val="minor"/>
      </rPr>
      <t>報酬告示別表第７の１の注 15 の７の⑴に該当する場合に「３．Ⅱ」と記載</t>
    </r>
    <r>
      <rPr>
        <sz val="11"/>
        <color theme="1"/>
        <rFont val="游ゴシック"/>
        <family val="3"/>
        <charset val="128"/>
        <scheme val="minor"/>
      </rPr>
      <t>させること。</t>
    </r>
    <phoneticPr fontId="11"/>
  </si>
  <si>
    <r>
      <rPr>
        <b/>
        <sz val="11"/>
        <color theme="1"/>
        <rFont val="游ゴシック"/>
        <family val="3"/>
        <charset val="128"/>
        <scheme val="minor"/>
      </rPr>
      <t>㉑</t>
    </r>
    <r>
      <rPr>
        <sz val="11"/>
        <color theme="1"/>
        <rFont val="游ゴシック"/>
        <family val="3"/>
        <charset val="128"/>
        <scheme val="minor"/>
      </rPr>
      <t xml:space="preserve"> </t>
    </r>
    <r>
      <rPr>
        <b/>
        <sz val="11"/>
        <color theme="1"/>
        <rFont val="游ゴシック"/>
        <family val="3"/>
        <charset val="128"/>
        <scheme val="minor"/>
      </rPr>
      <t>「地域生活支援拠点等」</t>
    </r>
    <r>
      <rPr>
        <sz val="11"/>
        <color theme="1"/>
        <rFont val="游ゴシック"/>
        <family val="3"/>
        <charset val="128"/>
        <scheme val="minor"/>
      </rPr>
      <t>については、</t>
    </r>
    <r>
      <rPr>
        <b/>
        <sz val="11"/>
        <color theme="1"/>
        <rFont val="游ゴシック"/>
        <family val="3"/>
        <charset val="128"/>
        <scheme val="minor"/>
      </rPr>
      <t>施設基準第７号ニに該当する場合に、「２．該当」と記載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</si>
  <si>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㉒ 「中核的人材配置体制」</t>
    </r>
    <r>
      <rPr>
        <sz val="11"/>
        <color theme="1"/>
        <rFont val="游ゴシック"/>
        <family val="3"/>
        <charset val="128"/>
        <scheme val="minor"/>
      </rPr>
      <t>については、</t>
    </r>
    <r>
      <rPr>
        <b/>
        <sz val="11"/>
        <color theme="1"/>
        <rFont val="游ゴシック"/>
        <family val="3"/>
        <charset val="128"/>
        <scheme val="minor"/>
      </rPr>
      <t>施設基準第７号ヘに該当する場合に、「２．あり」と記載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</si>
  <si>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⑤</t>
    </r>
    <r>
      <rPr>
        <sz val="11"/>
        <color theme="1"/>
        <rFont val="游ゴシック"/>
        <family val="3"/>
        <charset val="128"/>
        <scheme val="minor"/>
      </rPr>
      <t xml:space="preserve">  </t>
    </r>
    <r>
      <rPr>
        <b/>
        <sz val="11"/>
        <color theme="1"/>
        <rFont val="游ゴシック"/>
        <family val="3"/>
        <charset val="128"/>
        <scheme val="minor"/>
      </rPr>
      <t>「送迎体制」</t>
    </r>
    <r>
      <rPr>
        <sz val="11"/>
        <color theme="1"/>
        <rFont val="游ゴシック"/>
        <family val="3"/>
        <charset val="128"/>
        <scheme val="minor"/>
      </rPr>
      <t>については、</t>
    </r>
    <r>
      <rPr>
        <b/>
        <sz val="11"/>
        <color theme="1"/>
        <rFont val="游ゴシック"/>
        <family val="3"/>
        <charset val="128"/>
        <scheme val="minor"/>
      </rPr>
      <t>送迎告示第３号に該当する場合に、「２．あり」と記載</t>
    </r>
    <r>
      <rPr>
        <sz val="11"/>
        <color theme="1"/>
        <rFont val="游ゴシック"/>
        <family val="3"/>
        <charset val="128"/>
        <scheme val="minor"/>
      </rPr>
      <t>させること。</t>
    </r>
    <phoneticPr fontId="11"/>
  </si>
  <si>
    <t>別紙12</t>
  </si>
  <si>
    <t>別紙14</t>
  </si>
  <si>
    <r>
      <rPr>
        <b/>
        <sz val="11"/>
        <color theme="1"/>
        <rFont val="游ゴシック"/>
        <family val="3"/>
        <charset val="128"/>
        <scheme val="minor"/>
      </rPr>
      <t>⑥</t>
    </r>
    <r>
      <rPr>
        <sz val="11"/>
        <color theme="1"/>
        <rFont val="游ゴシック"/>
        <family val="3"/>
        <charset val="128"/>
        <scheme val="minor"/>
      </rPr>
      <t xml:space="preserve">  </t>
    </r>
    <r>
      <rPr>
        <b/>
        <sz val="11"/>
        <color theme="1"/>
        <rFont val="游ゴシック"/>
        <family val="3"/>
        <charset val="128"/>
        <scheme val="minor"/>
      </rPr>
      <t>「地域生活移行個別支援」</t>
    </r>
    <r>
      <rPr>
        <sz val="11"/>
        <color theme="1"/>
        <rFont val="游ゴシック"/>
        <family val="3"/>
        <charset val="128"/>
        <scheme val="minor"/>
      </rPr>
      <t>については、</t>
    </r>
    <r>
      <rPr>
        <b/>
        <sz val="11"/>
        <color theme="1"/>
        <rFont val="游ゴシック"/>
        <family val="3"/>
        <charset val="128"/>
        <scheme val="minor"/>
      </rPr>
      <t>施設基準第８号ロに該当する場合に、「２．あり」と記載</t>
    </r>
    <r>
      <rPr>
        <sz val="11"/>
        <color theme="1"/>
        <rFont val="游ゴシック"/>
        <family val="3"/>
        <charset val="128"/>
        <scheme val="minor"/>
      </rPr>
      <t>させること。</t>
    </r>
    <phoneticPr fontId="11"/>
  </si>
  <si>
    <t>※11㉓ 　「精神障害者地域移行支援」については、報酬告示別表第11の５の10の 注に該当する場合に、「２．あり」</t>
    <phoneticPr fontId="11"/>
  </si>
  <si>
    <r>
      <t>と記載させること。また、</t>
    </r>
    <r>
      <rPr>
        <b/>
        <sz val="11"/>
        <color theme="1"/>
        <rFont val="游ゴシック"/>
        <family val="3"/>
        <charset val="128"/>
        <scheme val="minor"/>
      </rPr>
      <t>（別紙13）「精神障害者地域移行特別加算に関する届出書」を添付</t>
    </r>
    <r>
      <rPr>
        <sz val="11"/>
        <color theme="1"/>
        <rFont val="游ゴシック"/>
        <family val="3"/>
        <charset val="128"/>
        <scheme val="minor"/>
      </rPr>
      <t xml:space="preserve">させること。 </t>
    </r>
    <phoneticPr fontId="11"/>
  </si>
  <si>
    <t>別紙13</t>
  </si>
  <si>
    <r>
      <rPr>
        <b/>
        <sz val="11"/>
        <color theme="1"/>
        <rFont val="游ゴシック"/>
        <family val="3"/>
        <charset val="128"/>
        <scheme val="minor"/>
      </rPr>
      <t>⑩ 「指定管理者制度適用区分」</t>
    </r>
    <r>
      <rPr>
        <sz val="11"/>
        <color theme="1"/>
        <rFont val="游ゴシック"/>
        <family val="3"/>
        <charset val="128"/>
        <scheme val="minor"/>
      </rPr>
      <t>については、</t>
    </r>
    <r>
      <rPr>
        <b/>
        <sz val="11"/>
        <color theme="1"/>
        <rFont val="游ゴシック"/>
        <family val="3"/>
        <charset val="128"/>
        <scheme val="minor"/>
      </rPr>
      <t>該当する区分を記載</t>
    </r>
    <r>
      <rPr>
        <sz val="11"/>
        <color theme="1"/>
        <rFont val="游ゴシック"/>
        <family val="3"/>
        <charset val="128"/>
        <scheme val="minor"/>
      </rPr>
      <t>させること。</t>
    </r>
    <phoneticPr fontId="11"/>
  </si>
  <si>
    <r>
      <rPr>
        <b/>
        <sz val="11"/>
        <color theme="1"/>
        <rFont val="游ゴシック"/>
        <family val="3"/>
        <charset val="128"/>
        <scheme val="minor"/>
      </rPr>
      <t>①  「身体拘束廃止未実施」</t>
    </r>
    <r>
      <rPr>
        <sz val="11"/>
        <color theme="1"/>
        <rFont val="游ゴシック"/>
        <family val="3"/>
        <charset val="128"/>
        <scheme val="minor"/>
      </rPr>
      <t>については、</t>
    </r>
    <r>
      <rPr>
        <b/>
        <sz val="11"/>
        <color theme="1"/>
        <rFont val="游ゴシック"/>
        <family val="3"/>
        <charset val="128"/>
        <scheme val="minor"/>
      </rPr>
      <t>居宅介護と同様であるため、２①を準用</t>
    </r>
    <r>
      <rPr>
        <sz val="11"/>
        <color theme="1"/>
        <rFont val="游ゴシック"/>
        <family val="3"/>
        <charset val="128"/>
        <scheme val="minor"/>
      </rPr>
      <t>すること。</t>
    </r>
    <phoneticPr fontId="11"/>
  </si>
  <si>
    <r>
      <rPr>
        <b/>
        <sz val="11"/>
        <color theme="1"/>
        <rFont val="游ゴシック"/>
        <family val="3"/>
        <charset val="128"/>
        <scheme val="minor"/>
      </rPr>
      <t>②  「虐待防止措置未実施」</t>
    </r>
    <r>
      <rPr>
        <sz val="11"/>
        <color theme="1"/>
        <rFont val="游ゴシック"/>
        <family val="3"/>
        <charset val="128"/>
        <scheme val="minor"/>
      </rPr>
      <t>については、</t>
    </r>
    <r>
      <rPr>
        <b/>
        <sz val="11"/>
        <color theme="1"/>
        <rFont val="游ゴシック"/>
        <family val="3"/>
        <charset val="128"/>
        <scheme val="minor"/>
      </rPr>
      <t>居宅介護と同様であるため、２②を準用</t>
    </r>
    <r>
      <rPr>
        <sz val="11"/>
        <color theme="1"/>
        <rFont val="游ゴシック"/>
        <family val="3"/>
        <charset val="128"/>
        <scheme val="minor"/>
      </rPr>
      <t>すること。</t>
    </r>
    <phoneticPr fontId="11"/>
  </si>
  <si>
    <r>
      <rPr>
        <b/>
        <sz val="11"/>
        <color theme="1"/>
        <rFont val="游ゴシック"/>
        <family val="3"/>
        <charset val="128"/>
        <scheme val="minor"/>
      </rPr>
      <t>③  「業務継続計画未策定」</t>
    </r>
    <r>
      <rPr>
        <sz val="11"/>
        <color theme="1"/>
        <rFont val="游ゴシック"/>
        <family val="3"/>
        <charset val="128"/>
        <scheme val="minor"/>
      </rPr>
      <t>については、</t>
    </r>
    <r>
      <rPr>
        <b/>
        <sz val="11"/>
        <color theme="1"/>
        <rFont val="游ゴシック"/>
        <family val="3"/>
        <charset val="128"/>
        <scheme val="minor"/>
      </rPr>
      <t>居宅介護と同様であるため、２③を準用</t>
    </r>
    <r>
      <rPr>
        <sz val="11"/>
        <color theme="1"/>
        <rFont val="游ゴシック"/>
        <family val="3"/>
        <charset val="128"/>
        <scheme val="minor"/>
      </rPr>
      <t>すること。</t>
    </r>
    <phoneticPr fontId="11"/>
  </si>
  <si>
    <r>
      <rPr>
        <b/>
        <sz val="11"/>
        <color theme="1"/>
        <rFont val="游ゴシック"/>
        <family val="3"/>
        <charset val="128"/>
        <scheme val="minor"/>
      </rPr>
      <t>④  「情報公表未報告」</t>
    </r>
    <r>
      <rPr>
        <sz val="11"/>
        <color theme="1"/>
        <rFont val="游ゴシック"/>
        <family val="3"/>
        <charset val="128"/>
        <scheme val="minor"/>
      </rPr>
      <t>については、</t>
    </r>
    <r>
      <rPr>
        <b/>
        <sz val="11"/>
        <color theme="1"/>
        <rFont val="游ゴシック"/>
        <family val="3"/>
        <charset val="128"/>
        <scheme val="minor"/>
      </rPr>
      <t>居宅介護と同様であるため、２④を準用</t>
    </r>
    <r>
      <rPr>
        <sz val="11"/>
        <color theme="1"/>
        <rFont val="游ゴシック"/>
        <family val="3"/>
        <charset val="128"/>
        <scheme val="minor"/>
      </rPr>
      <t>すること。</t>
    </r>
    <phoneticPr fontId="11"/>
  </si>
  <si>
    <r>
      <rPr>
        <b/>
        <sz val="11"/>
        <color theme="1"/>
        <rFont val="游ゴシック"/>
        <family val="3"/>
        <charset val="128"/>
        <scheme val="minor"/>
      </rPr>
      <t>⑦  「精神障害者地域移行体制」</t>
    </r>
    <r>
      <rPr>
        <sz val="11"/>
        <color theme="1"/>
        <rFont val="游ゴシック"/>
        <family val="3"/>
        <charset val="128"/>
        <scheme val="minor"/>
      </rPr>
      <t>については、</t>
    </r>
    <r>
      <rPr>
        <b/>
        <sz val="11"/>
        <color theme="1"/>
        <rFont val="游ゴシック"/>
        <family val="3"/>
        <charset val="128"/>
        <scheme val="minor"/>
      </rPr>
      <t>自立訓練と同様であるため、11㉓を準用</t>
    </r>
    <r>
      <rPr>
        <sz val="11"/>
        <color theme="1"/>
        <rFont val="游ゴシック"/>
        <family val="3"/>
        <charset val="128"/>
        <scheme val="minor"/>
      </rPr>
      <t>すること。</t>
    </r>
    <phoneticPr fontId="11"/>
  </si>
  <si>
    <r>
      <rPr>
        <b/>
        <sz val="11"/>
        <color theme="1"/>
        <rFont val="游ゴシック"/>
        <family val="3"/>
        <charset val="128"/>
        <scheme val="minor"/>
      </rPr>
      <t>⑨  「福祉・介護職員等処遇改善加算対象」</t>
    </r>
    <r>
      <rPr>
        <sz val="11"/>
        <color theme="1"/>
        <rFont val="游ゴシック"/>
        <family val="3"/>
        <charset val="128"/>
        <scheme val="minor"/>
      </rPr>
      <t>については、</t>
    </r>
    <r>
      <rPr>
        <b/>
        <sz val="11"/>
        <color theme="1"/>
        <rFont val="游ゴシック"/>
        <family val="3"/>
        <charset val="128"/>
        <scheme val="minor"/>
      </rPr>
      <t>短期入所と同様であるため、８⑰を準用</t>
    </r>
    <r>
      <rPr>
        <sz val="11"/>
        <color theme="1"/>
        <rFont val="游ゴシック"/>
        <family val="3"/>
        <charset val="128"/>
        <scheme val="minor"/>
      </rPr>
      <t>すること。</t>
    </r>
    <phoneticPr fontId="11"/>
  </si>
  <si>
    <r>
      <rPr>
        <b/>
        <sz val="11"/>
        <color theme="1"/>
        <rFont val="游ゴシック"/>
        <family val="3"/>
        <charset val="128"/>
        <scheme val="minor"/>
      </rPr>
      <t>⑪</t>
    </r>
    <r>
      <rPr>
        <sz val="11"/>
        <color theme="1"/>
        <rFont val="游ゴシック"/>
        <family val="3"/>
        <charset val="128"/>
        <scheme val="minor"/>
      </rPr>
      <t xml:space="preserve"> </t>
    </r>
    <r>
      <rPr>
        <b/>
        <sz val="11"/>
        <color theme="1"/>
        <rFont val="游ゴシック"/>
        <family val="3"/>
        <charset val="128"/>
        <scheme val="minor"/>
      </rPr>
      <t>「地域生活支援拠点等」</t>
    </r>
    <r>
      <rPr>
        <sz val="11"/>
        <color theme="1"/>
        <rFont val="游ゴシック"/>
        <family val="3"/>
        <charset val="128"/>
        <scheme val="minor"/>
      </rPr>
      <t>については、</t>
    </r>
    <r>
      <rPr>
        <b/>
        <sz val="11"/>
        <color theme="1"/>
        <rFont val="游ゴシック"/>
        <family val="3"/>
        <charset val="128"/>
        <scheme val="minor"/>
      </rPr>
      <t>施設基準第８号イに該当する場合に、「２．該当」と記載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</si>
  <si>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⑥  「福祉・介護職員等処遇改善加算対象」</t>
    </r>
    <r>
      <rPr>
        <sz val="11"/>
        <color theme="1"/>
        <rFont val="游ゴシック"/>
        <family val="3"/>
        <charset val="128"/>
        <scheme val="minor"/>
      </rPr>
      <t>については、</t>
    </r>
    <r>
      <rPr>
        <b/>
        <sz val="11"/>
        <color theme="1"/>
        <rFont val="游ゴシック"/>
        <family val="3"/>
        <charset val="128"/>
        <scheme val="minor"/>
      </rPr>
      <t>居宅介護と同様であるため、２⑦を準用</t>
    </r>
    <r>
      <rPr>
        <sz val="11"/>
        <color theme="1"/>
        <rFont val="游ゴシック"/>
        <family val="3"/>
        <charset val="128"/>
        <scheme val="minor"/>
      </rPr>
      <t>すること。</t>
    </r>
    <phoneticPr fontId="11"/>
  </si>
  <si>
    <r>
      <rPr>
        <b/>
        <sz val="11"/>
        <color theme="1"/>
        <rFont val="游ゴシック"/>
        <family val="3"/>
        <charset val="128"/>
        <scheme val="minor"/>
      </rPr>
      <t>⑦  「福祉・介護職員等処遇改善加算対象」</t>
    </r>
    <r>
      <rPr>
        <sz val="11"/>
        <color theme="1"/>
        <rFont val="游ゴシック"/>
        <family val="3"/>
        <charset val="128"/>
        <scheme val="minor"/>
      </rPr>
      <t>については、</t>
    </r>
    <r>
      <rPr>
        <b/>
        <sz val="11"/>
        <color theme="1"/>
        <rFont val="游ゴシック"/>
        <family val="3"/>
        <charset val="128"/>
        <scheme val="minor"/>
      </rPr>
      <t>居宅介護と同様であるため、２⑦を準用</t>
    </r>
    <r>
      <rPr>
        <sz val="11"/>
        <color theme="1"/>
        <rFont val="游ゴシック"/>
        <family val="3"/>
        <charset val="128"/>
        <scheme val="minor"/>
      </rPr>
      <t>すること。</t>
    </r>
    <phoneticPr fontId="11"/>
  </si>
  <si>
    <r>
      <rPr>
        <b/>
        <sz val="11"/>
        <color theme="1"/>
        <rFont val="游ゴシック"/>
        <family val="3"/>
        <charset val="128"/>
        <scheme val="minor"/>
      </rPr>
      <t>⑤  「身体拘束廃止未実施」</t>
    </r>
    <r>
      <rPr>
        <sz val="11"/>
        <color theme="1"/>
        <rFont val="游ゴシック"/>
        <family val="3"/>
        <charset val="128"/>
        <scheme val="minor"/>
      </rPr>
      <t>については、</t>
    </r>
    <r>
      <rPr>
        <b/>
        <sz val="11"/>
        <color theme="1"/>
        <rFont val="游ゴシック"/>
        <family val="3"/>
        <charset val="128"/>
        <scheme val="minor"/>
      </rPr>
      <t>居宅介護と同様であるため、２①を準用</t>
    </r>
    <r>
      <rPr>
        <sz val="11"/>
        <color theme="1"/>
        <rFont val="游ゴシック"/>
        <family val="3"/>
        <charset val="128"/>
        <scheme val="minor"/>
      </rPr>
      <t>すること。</t>
    </r>
    <phoneticPr fontId="11"/>
  </si>
  <si>
    <r>
      <rPr>
        <b/>
        <sz val="11"/>
        <color theme="1"/>
        <rFont val="游ゴシック"/>
        <family val="3"/>
        <charset val="128"/>
        <scheme val="minor"/>
      </rPr>
      <t>⑥  「虐待防止措置未実施」</t>
    </r>
    <r>
      <rPr>
        <sz val="11"/>
        <color theme="1"/>
        <rFont val="游ゴシック"/>
        <family val="3"/>
        <charset val="128"/>
        <scheme val="minor"/>
      </rPr>
      <t>については、</t>
    </r>
    <r>
      <rPr>
        <b/>
        <sz val="11"/>
        <color theme="1"/>
        <rFont val="游ゴシック"/>
        <family val="3"/>
        <charset val="128"/>
        <scheme val="minor"/>
      </rPr>
      <t>居宅介護と同様であるため、２②を準用</t>
    </r>
    <r>
      <rPr>
        <sz val="11"/>
        <color theme="1"/>
        <rFont val="游ゴシック"/>
        <family val="3"/>
        <charset val="128"/>
        <scheme val="minor"/>
      </rPr>
      <t>すること。</t>
    </r>
    <phoneticPr fontId="11"/>
  </si>
  <si>
    <r>
      <rPr>
        <b/>
        <sz val="11"/>
        <color theme="1"/>
        <rFont val="游ゴシック"/>
        <family val="3"/>
        <charset val="128"/>
        <scheme val="minor"/>
      </rPr>
      <t>⑦  「業務継続計画未策定」</t>
    </r>
    <r>
      <rPr>
        <sz val="11"/>
        <color theme="1"/>
        <rFont val="游ゴシック"/>
        <family val="3"/>
        <charset val="128"/>
        <scheme val="minor"/>
      </rPr>
      <t>については、</t>
    </r>
    <r>
      <rPr>
        <b/>
        <sz val="11"/>
        <color theme="1"/>
        <rFont val="游ゴシック"/>
        <family val="3"/>
        <charset val="128"/>
        <scheme val="minor"/>
      </rPr>
      <t>居宅介護と同様であるため、２③を準用</t>
    </r>
    <r>
      <rPr>
        <sz val="11"/>
        <color theme="1"/>
        <rFont val="游ゴシック"/>
        <family val="3"/>
        <charset val="128"/>
        <scheme val="minor"/>
      </rPr>
      <t>すること。</t>
    </r>
    <phoneticPr fontId="11"/>
  </si>
  <si>
    <r>
      <rPr>
        <b/>
        <sz val="11"/>
        <color theme="1"/>
        <rFont val="游ゴシック"/>
        <family val="3"/>
        <charset val="128"/>
        <scheme val="minor"/>
      </rPr>
      <t>⑧  「情報公表未報告」</t>
    </r>
    <r>
      <rPr>
        <sz val="11"/>
        <color theme="1"/>
        <rFont val="游ゴシック"/>
        <family val="3"/>
        <charset val="128"/>
        <scheme val="minor"/>
      </rPr>
      <t>については、</t>
    </r>
    <r>
      <rPr>
        <b/>
        <sz val="11"/>
        <color theme="1"/>
        <rFont val="游ゴシック"/>
        <family val="3"/>
        <charset val="128"/>
        <scheme val="minor"/>
      </rPr>
      <t>居宅介護と同様であるため、２④を準用</t>
    </r>
    <r>
      <rPr>
        <sz val="11"/>
        <color theme="1"/>
        <rFont val="游ゴシック"/>
        <family val="3"/>
        <charset val="128"/>
        <scheme val="minor"/>
      </rPr>
      <t>すること。</t>
    </r>
    <phoneticPr fontId="11"/>
  </si>
  <si>
    <r>
      <rPr>
        <b/>
        <sz val="11"/>
        <color theme="1"/>
        <rFont val="游ゴシック"/>
        <family val="3"/>
        <charset val="128"/>
        <scheme val="minor"/>
      </rPr>
      <t>⑨  「常勤看護職員等配置」</t>
    </r>
    <r>
      <rPr>
        <sz val="11"/>
        <color theme="1"/>
        <rFont val="游ゴシック"/>
        <family val="3"/>
        <charset val="128"/>
        <scheme val="minor"/>
      </rPr>
      <t>については、</t>
    </r>
    <r>
      <rPr>
        <b/>
        <sz val="11"/>
        <color theme="1"/>
        <rFont val="游ゴシック"/>
        <family val="3"/>
        <charset val="128"/>
        <scheme val="minor"/>
      </rPr>
      <t>生活介護と同様であるため、７⑲を準用</t>
    </r>
    <r>
      <rPr>
        <sz val="11"/>
        <color theme="1"/>
        <rFont val="游ゴシック"/>
        <family val="3"/>
        <charset val="128"/>
        <scheme val="minor"/>
      </rPr>
      <t>すること。</t>
    </r>
    <phoneticPr fontId="11"/>
  </si>
  <si>
    <r>
      <rPr>
        <b/>
        <sz val="11"/>
        <color theme="1"/>
        <rFont val="游ゴシック"/>
        <family val="3"/>
        <charset val="128"/>
        <scheme val="minor"/>
      </rPr>
      <t>①  「人員配置区分」</t>
    </r>
    <r>
      <rPr>
        <sz val="11"/>
        <color theme="1"/>
        <rFont val="游ゴシック"/>
        <family val="3"/>
        <charset val="128"/>
        <scheme val="minor"/>
      </rPr>
      <t>については、</t>
    </r>
    <r>
      <rPr>
        <b/>
        <sz val="11"/>
        <color theme="1"/>
        <rFont val="游ゴシック"/>
        <family val="3"/>
        <charset val="128"/>
        <scheme val="minor"/>
      </rPr>
      <t>該当する区分を記載</t>
    </r>
    <r>
      <rPr>
        <sz val="11"/>
        <color theme="1"/>
        <rFont val="游ゴシック"/>
        <family val="3"/>
        <charset val="128"/>
        <scheme val="minor"/>
      </rPr>
      <t>させること。</t>
    </r>
    <phoneticPr fontId="11"/>
  </si>
  <si>
    <r>
      <rPr>
        <b/>
        <sz val="11"/>
        <color theme="1"/>
        <rFont val="游ゴシック"/>
        <family val="3"/>
        <charset val="128"/>
        <scheme val="minor"/>
      </rPr>
      <t>②  「サービス管理責任者欠如」</t>
    </r>
    <r>
      <rPr>
        <sz val="11"/>
        <color theme="1"/>
        <rFont val="游ゴシック"/>
        <family val="3"/>
        <charset val="128"/>
        <scheme val="minor"/>
      </rPr>
      <t>については、</t>
    </r>
    <r>
      <rPr>
        <b/>
        <sz val="11"/>
        <color theme="1"/>
        <rFont val="游ゴシック"/>
        <family val="3"/>
        <charset val="128"/>
        <scheme val="minor"/>
      </rPr>
      <t>利用者数等基準第９号の３に該当する場合に、「２．あり」と記載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</si>
  <si>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③  「標準期間超過」</t>
    </r>
    <r>
      <rPr>
        <sz val="11"/>
        <color theme="1"/>
        <rFont val="游ゴシック"/>
        <family val="3"/>
        <charset val="128"/>
        <scheme val="minor"/>
      </rPr>
      <t>については、</t>
    </r>
    <r>
      <rPr>
        <b/>
        <sz val="11"/>
        <color theme="1"/>
        <rFont val="游ゴシック"/>
        <family val="3"/>
        <charset val="128"/>
        <scheme val="minor"/>
      </rPr>
      <t>報酬告示別表第 14 の３の１の注８の⑶に該当する場合に、「２．あり」と記載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</si>
  <si>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④  「虐待防止措置未実施」</t>
    </r>
    <r>
      <rPr>
        <sz val="11"/>
        <color theme="1"/>
        <rFont val="游ゴシック"/>
        <family val="3"/>
        <charset val="128"/>
        <scheme val="minor"/>
      </rPr>
      <t>については、</t>
    </r>
    <r>
      <rPr>
        <b/>
        <sz val="11"/>
        <color theme="1"/>
        <rFont val="游ゴシック"/>
        <family val="3"/>
        <charset val="128"/>
        <scheme val="minor"/>
      </rPr>
      <t>居宅介護と同様であるため、２②を準用</t>
    </r>
    <r>
      <rPr>
        <sz val="11"/>
        <color theme="1"/>
        <rFont val="游ゴシック"/>
        <family val="3"/>
        <charset val="128"/>
        <scheme val="minor"/>
      </rPr>
      <t>すること。</t>
    </r>
    <phoneticPr fontId="11"/>
  </si>
  <si>
    <r>
      <rPr>
        <b/>
        <sz val="11"/>
        <color theme="1"/>
        <rFont val="游ゴシック"/>
        <family val="3"/>
        <charset val="128"/>
        <scheme val="minor"/>
      </rPr>
      <t>⑤  「業務継続計画未策定」</t>
    </r>
    <r>
      <rPr>
        <sz val="11"/>
        <color theme="1"/>
        <rFont val="游ゴシック"/>
        <family val="3"/>
        <charset val="128"/>
        <scheme val="minor"/>
      </rPr>
      <t>については、</t>
    </r>
    <r>
      <rPr>
        <b/>
        <sz val="11"/>
        <color theme="1"/>
        <rFont val="游ゴシック"/>
        <family val="3"/>
        <charset val="128"/>
        <scheme val="minor"/>
      </rPr>
      <t>居宅介護と同様であるため、２③を準用</t>
    </r>
    <r>
      <rPr>
        <sz val="11"/>
        <color theme="1"/>
        <rFont val="游ゴシック"/>
        <family val="3"/>
        <charset val="128"/>
        <scheme val="minor"/>
      </rPr>
      <t>すること。</t>
    </r>
    <phoneticPr fontId="11"/>
  </si>
  <si>
    <r>
      <rPr>
        <b/>
        <sz val="11"/>
        <color theme="1"/>
        <rFont val="游ゴシック"/>
        <family val="3"/>
        <charset val="128"/>
        <scheme val="minor"/>
      </rPr>
      <t>⑧</t>
    </r>
    <r>
      <rPr>
        <sz val="11"/>
        <color theme="1"/>
        <rFont val="游ゴシック"/>
        <family val="3"/>
        <charset val="128"/>
        <scheme val="minor"/>
      </rPr>
      <t xml:space="preserve">  </t>
    </r>
    <r>
      <rPr>
        <b/>
        <sz val="11"/>
        <color theme="1"/>
        <rFont val="游ゴシック"/>
        <family val="3"/>
        <charset val="128"/>
        <scheme val="minor"/>
      </rPr>
      <t>「強度行動障害者地域移行体制」</t>
    </r>
    <r>
      <rPr>
        <sz val="11"/>
        <color theme="1"/>
        <rFont val="游ゴシック"/>
        <family val="3"/>
        <charset val="128"/>
        <scheme val="minor"/>
      </rPr>
      <t>については、</t>
    </r>
    <r>
      <rPr>
        <b/>
        <sz val="11"/>
        <color theme="1"/>
        <rFont val="游ゴシック"/>
        <family val="3"/>
        <charset val="128"/>
        <scheme val="minor"/>
      </rPr>
      <t>施設基準第８号ハに該当する場合に、「２．あり」と記載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</si>
  <si>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⑥  「情報公表未報告」</t>
    </r>
    <r>
      <rPr>
        <sz val="11"/>
        <color theme="1"/>
        <rFont val="游ゴシック"/>
        <family val="3"/>
        <charset val="128"/>
        <scheme val="minor"/>
      </rPr>
      <t>については、</t>
    </r>
    <r>
      <rPr>
        <b/>
        <sz val="11"/>
        <color theme="1"/>
        <rFont val="游ゴシック"/>
        <family val="3"/>
        <charset val="128"/>
        <scheme val="minor"/>
      </rPr>
      <t>居宅介護と同様であるため、２④を準用</t>
    </r>
    <r>
      <rPr>
        <sz val="11"/>
        <color theme="1"/>
        <rFont val="游ゴシック"/>
        <family val="3"/>
        <charset val="128"/>
        <scheme val="minor"/>
      </rPr>
      <t>すること。</t>
    </r>
    <phoneticPr fontId="11"/>
  </si>
  <si>
    <r>
      <rPr>
        <b/>
        <sz val="11"/>
        <color theme="1"/>
        <rFont val="游ゴシック"/>
        <family val="3"/>
        <charset val="128"/>
        <scheme val="minor"/>
      </rPr>
      <t>⑦</t>
    </r>
    <r>
      <rPr>
        <sz val="11"/>
        <color theme="1"/>
        <rFont val="游ゴシック"/>
        <family val="3"/>
        <charset val="128"/>
        <scheme val="minor"/>
      </rPr>
      <t xml:space="preserve">  </t>
    </r>
    <r>
      <rPr>
        <b/>
        <sz val="11"/>
        <color theme="1"/>
        <rFont val="游ゴシック"/>
        <family val="3"/>
        <charset val="128"/>
        <scheme val="minor"/>
      </rPr>
      <t>「福祉専門職員配置等」</t>
    </r>
    <r>
      <rPr>
        <sz val="11"/>
        <color theme="1"/>
        <rFont val="游ゴシック"/>
        <family val="3"/>
        <charset val="128"/>
        <scheme val="minor"/>
      </rPr>
      <t>については、</t>
    </r>
    <r>
      <rPr>
        <b/>
        <sz val="11"/>
        <color theme="1"/>
        <rFont val="游ゴシック"/>
        <family val="3"/>
        <charset val="128"/>
        <scheme val="minor"/>
      </rPr>
      <t>報酬告示別表第 14 の３の２の注１に該当する場合に「５．Ⅰ」</t>
    </r>
    <r>
      <rPr>
        <sz val="11"/>
        <color theme="1"/>
        <rFont val="游ゴシック"/>
        <family val="3"/>
        <charset val="128"/>
        <scheme val="minor"/>
      </rPr>
      <t>と、</t>
    </r>
    <phoneticPr fontId="11"/>
  </si>
  <si>
    <r>
      <rPr>
        <b/>
        <sz val="11"/>
        <color theme="1"/>
        <rFont val="游ゴシック"/>
        <family val="3"/>
        <charset val="128"/>
        <scheme val="minor"/>
      </rPr>
      <t>注２に該当する場合に「３．Ⅱ」</t>
    </r>
    <r>
      <rPr>
        <sz val="11"/>
        <color theme="1"/>
        <rFont val="游ゴシック"/>
        <family val="3"/>
        <charset val="128"/>
        <scheme val="minor"/>
      </rPr>
      <t>と、</t>
    </r>
    <r>
      <rPr>
        <b/>
        <sz val="11"/>
        <color theme="1"/>
        <rFont val="游ゴシック"/>
        <family val="3"/>
        <charset val="128"/>
        <scheme val="minor"/>
      </rPr>
      <t>注３に該当する場合に「４．Ⅲ」</t>
    </r>
    <r>
      <rPr>
        <sz val="11"/>
        <color theme="1"/>
        <rFont val="游ゴシック"/>
        <family val="3"/>
        <charset val="128"/>
        <scheme val="minor"/>
      </rPr>
      <t>と記載させること。</t>
    </r>
    <phoneticPr fontId="11"/>
  </si>
  <si>
    <r>
      <rPr>
        <b/>
        <sz val="11"/>
        <color theme="1"/>
        <rFont val="游ゴシック"/>
        <family val="3"/>
        <charset val="128"/>
        <scheme val="minor"/>
      </rPr>
      <t>⑧</t>
    </r>
    <r>
      <rPr>
        <sz val="11"/>
        <color theme="1"/>
        <rFont val="游ゴシック"/>
        <family val="3"/>
        <charset val="128"/>
        <scheme val="minor"/>
      </rPr>
      <t xml:space="preserve">  </t>
    </r>
    <r>
      <rPr>
        <b/>
        <sz val="11"/>
        <color theme="1"/>
        <rFont val="游ゴシック"/>
        <family val="3"/>
        <charset val="128"/>
        <scheme val="minor"/>
      </rPr>
      <t>「居住支援連携体制」</t>
    </r>
    <r>
      <rPr>
        <sz val="11"/>
        <color theme="1"/>
        <rFont val="游ゴシック"/>
        <family val="3"/>
        <charset val="128"/>
        <scheme val="minor"/>
      </rPr>
      <t>については、</t>
    </r>
    <r>
      <rPr>
        <b/>
        <sz val="11"/>
        <color theme="1"/>
        <rFont val="游ゴシック"/>
        <family val="3"/>
        <charset val="128"/>
        <scheme val="minor"/>
      </rPr>
      <t>長官及び大臣基準第 39 号の２イ及びロのいずれにも該当する場合に、</t>
    </r>
    <phoneticPr fontId="11"/>
  </si>
  <si>
    <r>
      <rPr>
        <b/>
        <sz val="11"/>
        <color theme="1"/>
        <rFont val="游ゴシック"/>
        <family val="3"/>
        <charset val="128"/>
        <scheme val="minor"/>
      </rPr>
      <t>「２．該当」と記載</t>
    </r>
    <r>
      <rPr>
        <sz val="11"/>
        <color theme="1"/>
        <rFont val="游ゴシック"/>
        <family val="3"/>
        <charset val="128"/>
        <scheme val="minor"/>
      </rPr>
      <t>させること。また、</t>
    </r>
    <r>
      <rPr>
        <b/>
        <sz val="11"/>
        <color theme="1"/>
        <rFont val="游ゴシック"/>
        <family val="3"/>
        <charset val="128"/>
        <scheme val="minor"/>
      </rPr>
      <t>（別紙55）「居住支援連携体制加算に関する届出書」を添付</t>
    </r>
    <r>
      <rPr>
        <sz val="11"/>
        <color theme="1"/>
        <rFont val="游ゴシック"/>
        <family val="3"/>
        <charset val="128"/>
        <scheme val="minor"/>
      </rPr>
      <t>させること。</t>
    </r>
    <phoneticPr fontId="11"/>
  </si>
  <si>
    <t>別紙55</t>
  </si>
  <si>
    <r>
      <rPr>
        <b/>
        <sz val="11"/>
        <color theme="1"/>
        <rFont val="游ゴシック"/>
        <family val="3"/>
        <charset val="128"/>
        <scheme val="minor"/>
      </rPr>
      <t>⑨  「福祉・介護職員等処遇改善加算対象」</t>
    </r>
    <r>
      <rPr>
        <sz val="11"/>
        <color theme="1"/>
        <rFont val="游ゴシック"/>
        <family val="3"/>
        <charset val="128"/>
        <scheme val="minor"/>
      </rPr>
      <t>については、</t>
    </r>
    <r>
      <rPr>
        <b/>
        <sz val="11"/>
        <color theme="1"/>
        <rFont val="游ゴシック"/>
        <family val="3"/>
        <charset val="128"/>
        <scheme val="minor"/>
      </rPr>
      <t>居宅介護と同様であるため、２⑦を準用</t>
    </r>
    <r>
      <rPr>
        <sz val="11"/>
        <color theme="1"/>
        <rFont val="游ゴシック"/>
        <family val="3"/>
        <charset val="128"/>
        <scheme val="minor"/>
      </rPr>
      <t>すること。</t>
    </r>
    <phoneticPr fontId="11"/>
  </si>
  <si>
    <r>
      <rPr>
        <b/>
        <sz val="11"/>
        <color theme="1"/>
        <rFont val="游ゴシック"/>
        <family val="3"/>
        <charset val="128"/>
        <scheme val="minor"/>
      </rPr>
      <t>「２．あり」と記載</t>
    </r>
    <r>
      <rPr>
        <sz val="11"/>
        <color theme="1"/>
        <rFont val="游ゴシック"/>
        <family val="3"/>
        <charset val="128"/>
        <scheme val="minor"/>
      </rPr>
      <t>させること。また、</t>
    </r>
    <r>
      <rPr>
        <b/>
        <sz val="11"/>
        <color theme="1"/>
        <rFont val="游ゴシック"/>
        <family val="3"/>
        <charset val="128"/>
        <scheme val="minor"/>
      </rPr>
      <t>（別紙25）「ピアサポート実施加算に関する届出書」を添付</t>
    </r>
    <r>
      <rPr>
        <sz val="11"/>
        <color theme="1"/>
        <rFont val="游ゴシック"/>
        <family val="3"/>
        <charset val="128"/>
        <scheme val="minor"/>
      </rPr>
      <t>させること。</t>
    </r>
    <phoneticPr fontId="11"/>
  </si>
  <si>
    <t>別紙25</t>
  </si>
  <si>
    <r>
      <rPr>
        <b/>
        <sz val="11"/>
        <color theme="1"/>
        <rFont val="游ゴシック"/>
        <family val="3"/>
        <charset val="128"/>
        <scheme val="minor"/>
      </rPr>
      <t>⑪</t>
    </r>
    <r>
      <rPr>
        <sz val="11"/>
        <color theme="1"/>
        <rFont val="游ゴシック"/>
        <family val="3"/>
        <charset val="128"/>
        <scheme val="minor"/>
      </rPr>
      <t xml:space="preserve">  </t>
    </r>
    <r>
      <rPr>
        <b/>
        <sz val="11"/>
        <color theme="1"/>
        <rFont val="游ゴシック"/>
        <family val="3"/>
        <charset val="128"/>
        <scheme val="minor"/>
      </rPr>
      <t>「地域生活支援拠点等」</t>
    </r>
    <r>
      <rPr>
        <sz val="11"/>
        <color theme="1"/>
        <rFont val="游ゴシック"/>
        <family val="3"/>
        <charset val="128"/>
        <scheme val="minor"/>
      </rPr>
      <t>については、</t>
    </r>
    <r>
      <rPr>
        <b/>
        <sz val="11"/>
        <color theme="1"/>
        <rFont val="游ゴシック"/>
        <family val="3"/>
        <charset val="128"/>
        <scheme val="minor"/>
      </rPr>
      <t>施設基準第 15 号ロ⑴及び⑵のいずれにも該当する場合に、</t>
    </r>
    <phoneticPr fontId="11"/>
  </si>
  <si>
    <r>
      <rPr>
        <b/>
        <sz val="11"/>
        <color theme="1"/>
        <rFont val="游ゴシック"/>
        <family val="3"/>
        <charset val="128"/>
        <scheme val="minor"/>
      </rPr>
      <t>⑩</t>
    </r>
    <r>
      <rPr>
        <sz val="11"/>
        <color theme="1"/>
        <rFont val="游ゴシック"/>
        <family val="3"/>
        <charset val="128"/>
        <scheme val="minor"/>
      </rPr>
      <t xml:space="preserve">  </t>
    </r>
    <r>
      <rPr>
        <b/>
        <sz val="11"/>
        <color theme="1"/>
        <rFont val="游ゴシック"/>
        <family val="3"/>
        <charset val="128"/>
        <scheme val="minor"/>
      </rPr>
      <t>「ピアサポート体制」</t>
    </r>
    <r>
      <rPr>
        <sz val="11"/>
        <color theme="1"/>
        <rFont val="游ゴシック"/>
        <family val="3"/>
        <charset val="128"/>
        <scheme val="minor"/>
      </rPr>
      <t>については、</t>
    </r>
    <r>
      <rPr>
        <b/>
        <sz val="11"/>
        <color theme="1"/>
        <rFont val="游ゴシック"/>
        <family val="3"/>
        <charset val="128"/>
        <scheme val="minor"/>
      </rPr>
      <t>報酬告示別表第 14 の３の３の注に該当する場合に、</t>
    </r>
    <phoneticPr fontId="11"/>
  </si>
  <si>
    <r>
      <rPr>
        <b/>
        <sz val="11"/>
        <color theme="1"/>
        <rFont val="游ゴシック"/>
        <family val="3"/>
        <charset val="128"/>
        <scheme val="minor"/>
      </rPr>
      <t>「２．該当」と記載</t>
    </r>
    <r>
      <rPr>
        <sz val="11"/>
        <color theme="1"/>
        <rFont val="游ゴシック"/>
        <family val="3"/>
        <charset val="128"/>
        <scheme val="minor"/>
      </rPr>
      <t>させること。また、</t>
    </r>
    <r>
      <rPr>
        <b/>
        <sz val="11"/>
        <color theme="1"/>
        <rFont val="游ゴシック"/>
        <family val="3"/>
        <charset val="128"/>
        <scheme val="minor"/>
      </rPr>
      <t>（別紙47）「地域生活支援拠点等に関連する加算の届出」を添付</t>
    </r>
    <r>
      <rPr>
        <sz val="11"/>
        <color theme="1"/>
        <rFont val="游ゴシック"/>
        <family val="3"/>
        <charset val="128"/>
        <scheme val="minor"/>
      </rPr>
      <t>させること。</t>
    </r>
    <phoneticPr fontId="11"/>
  </si>
  <si>
    <r>
      <rPr>
        <b/>
        <sz val="11"/>
        <color theme="1"/>
        <rFont val="游ゴシック"/>
        <family val="3"/>
        <charset val="128"/>
        <scheme val="minor"/>
      </rPr>
      <t>⑫</t>
    </r>
    <r>
      <rPr>
        <sz val="11"/>
        <color theme="1"/>
        <rFont val="游ゴシック"/>
        <family val="3"/>
        <charset val="128"/>
        <scheme val="minor"/>
      </rPr>
      <t xml:space="preserve">  </t>
    </r>
    <r>
      <rPr>
        <b/>
        <sz val="11"/>
        <color theme="1"/>
        <rFont val="游ゴシック"/>
        <family val="3"/>
        <charset val="128"/>
        <scheme val="minor"/>
      </rPr>
      <t>「地域生活支援拠点等機能強化体制」</t>
    </r>
    <r>
      <rPr>
        <sz val="11"/>
        <color theme="1"/>
        <rFont val="游ゴシック"/>
        <family val="3"/>
        <charset val="128"/>
        <scheme val="minor"/>
      </rPr>
      <t>については、</t>
    </r>
    <r>
      <rPr>
        <b/>
        <sz val="11"/>
        <color theme="1"/>
        <rFont val="游ゴシック"/>
        <family val="3"/>
        <charset val="128"/>
        <scheme val="minor"/>
      </rPr>
      <t>施設基準第 15 号イ⑴及び⑵のいずれかに該当する場合に、</t>
    </r>
    <phoneticPr fontId="11"/>
  </si>
  <si>
    <r>
      <rPr>
        <b/>
        <sz val="11"/>
        <color theme="1"/>
        <rFont val="游ゴシック"/>
        <family val="3"/>
        <charset val="128"/>
        <scheme val="minor"/>
      </rPr>
      <t>「２．あり」と記載</t>
    </r>
    <r>
      <rPr>
        <sz val="11"/>
        <color theme="1"/>
        <rFont val="游ゴシック"/>
        <family val="3"/>
        <charset val="128"/>
        <scheme val="minor"/>
      </rPr>
      <t>させること。また、</t>
    </r>
    <r>
      <rPr>
        <b/>
        <sz val="11"/>
        <color theme="1"/>
        <rFont val="游ゴシック"/>
        <family val="3"/>
        <charset val="128"/>
        <scheme val="minor"/>
      </rPr>
      <t>（別紙36）「地域生活支援拠点等機能強化加算に関する届出書」</t>
    </r>
    <phoneticPr fontId="11"/>
  </si>
  <si>
    <t>別紙36</t>
  </si>
  <si>
    <r>
      <rPr>
        <b/>
        <sz val="11"/>
        <color theme="1"/>
        <rFont val="游ゴシック"/>
        <family val="3"/>
        <charset val="128"/>
        <scheme val="minor"/>
      </rPr>
      <t>②  「施設区分」</t>
    </r>
    <r>
      <rPr>
        <sz val="11"/>
        <color theme="1"/>
        <rFont val="游ゴシック"/>
        <family val="3"/>
        <charset val="128"/>
        <scheme val="minor"/>
      </rPr>
      <t>については、</t>
    </r>
    <r>
      <rPr>
        <b/>
        <sz val="11"/>
        <color theme="1"/>
        <rFont val="游ゴシック"/>
        <family val="3"/>
        <charset val="128"/>
        <scheme val="minor"/>
      </rPr>
      <t>該当する区分を記載</t>
    </r>
    <r>
      <rPr>
        <sz val="11"/>
        <color theme="1"/>
        <rFont val="游ゴシック"/>
        <family val="3"/>
        <charset val="128"/>
        <scheme val="minor"/>
      </rPr>
      <t>させること。</t>
    </r>
    <phoneticPr fontId="11"/>
  </si>
  <si>
    <r>
      <rPr>
        <b/>
        <sz val="11"/>
        <color theme="1"/>
        <rFont val="游ゴシック"/>
        <family val="3"/>
        <charset val="128"/>
        <scheme val="minor"/>
      </rPr>
      <t>③  「大規模住居」</t>
    </r>
    <r>
      <rPr>
        <sz val="11"/>
        <color theme="1"/>
        <rFont val="游ゴシック"/>
        <family val="3"/>
        <charset val="128"/>
        <scheme val="minor"/>
      </rPr>
      <t>については、</t>
    </r>
    <r>
      <rPr>
        <b/>
        <sz val="11"/>
        <color theme="1"/>
        <rFont val="游ゴシック"/>
        <family val="3"/>
        <charset val="128"/>
        <scheme val="minor"/>
      </rPr>
      <t>該当する区分を記載</t>
    </r>
    <r>
      <rPr>
        <sz val="11"/>
        <color theme="1"/>
        <rFont val="游ゴシック"/>
        <family val="3"/>
        <charset val="128"/>
        <scheme val="minor"/>
      </rPr>
      <t>させること。</t>
    </r>
    <phoneticPr fontId="11"/>
  </si>
  <si>
    <r>
      <rPr>
        <b/>
        <sz val="11"/>
        <color theme="1"/>
        <rFont val="游ゴシック"/>
        <family val="3"/>
        <charset val="128"/>
        <scheme val="minor"/>
      </rPr>
      <t>④  「職員欠如」</t>
    </r>
    <r>
      <rPr>
        <sz val="11"/>
        <color theme="1"/>
        <rFont val="游ゴシック"/>
        <family val="3"/>
        <charset val="128"/>
        <scheme val="minor"/>
      </rPr>
      <t>については、</t>
    </r>
    <r>
      <rPr>
        <b/>
        <sz val="11"/>
        <color theme="1"/>
        <rFont val="游ゴシック"/>
        <family val="3"/>
        <charset val="128"/>
        <scheme val="minor"/>
      </rPr>
      <t>利用者数等基準第 10 号（サービス管理責任者の員数の基準を除く。）に</t>
    </r>
    <phoneticPr fontId="11"/>
  </si>
  <si>
    <r>
      <rPr>
        <b/>
        <sz val="11"/>
        <color theme="1"/>
        <rFont val="游ゴシック"/>
        <family val="3"/>
        <charset val="128"/>
        <scheme val="minor"/>
      </rPr>
      <t>⑤  「サービス管理責任者欠如」</t>
    </r>
    <r>
      <rPr>
        <sz val="11"/>
        <color theme="1"/>
        <rFont val="游ゴシック"/>
        <family val="3"/>
        <charset val="128"/>
        <scheme val="minor"/>
      </rPr>
      <t>については、</t>
    </r>
    <r>
      <rPr>
        <b/>
        <sz val="11"/>
        <color theme="1"/>
        <rFont val="游ゴシック"/>
        <family val="3"/>
        <charset val="128"/>
        <scheme val="minor"/>
      </rPr>
      <t>利用者数等基準第 10 号（サービス管理責任者の員数の基準に限る。）</t>
    </r>
    <phoneticPr fontId="11"/>
  </si>
  <si>
    <r>
      <rPr>
        <b/>
        <sz val="11"/>
        <color theme="1"/>
        <rFont val="游ゴシック"/>
        <family val="3"/>
        <charset val="128"/>
        <scheme val="minor"/>
      </rPr>
      <t>に該当する場合に、「２．あり」と記載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</si>
  <si>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⑥  「身体拘束廃止未実施」</t>
    </r>
    <r>
      <rPr>
        <sz val="11"/>
        <color theme="1"/>
        <rFont val="游ゴシック"/>
        <family val="3"/>
        <charset val="128"/>
        <scheme val="minor"/>
      </rPr>
      <t>については、</t>
    </r>
    <r>
      <rPr>
        <b/>
        <sz val="11"/>
        <color theme="1"/>
        <rFont val="游ゴシック"/>
        <family val="3"/>
        <charset val="128"/>
        <scheme val="minor"/>
      </rPr>
      <t>居宅介護と同様であるため、２①を準用</t>
    </r>
    <r>
      <rPr>
        <sz val="11"/>
        <color theme="1"/>
        <rFont val="游ゴシック"/>
        <family val="3"/>
        <charset val="128"/>
        <scheme val="minor"/>
      </rPr>
      <t>すること。</t>
    </r>
    <phoneticPr fontId="11"/>
  </si>
  <si>
    <r>
      <rPr>
        <b/>
        <sz val="11"/>
        <color theme="1"/>
        <rFont val="游ゴシック"/>
        <family val="3"/>
        <charset val="128"/>
        <scheme val="minor"/>
      </rPr>
      <t>⑦  「虐待防止措置未実施」</t>
    </r>
    <r>
      <rPr>
        <sz val="11"/>
        <color theme="1"/>
        <rFont val="游ゴシック"/>
        <family val="3"/>
        <charset val="128"/>
        <scheme val="minor"/>
      </rPr>
      <t>については、</t>
    </r>
    <r>
      <rPr>
        <b/>
        <sz val="11"/>
        <color theme="1"/>
        <rFont val="游ゴシック"/>
        <family val="3"/>
        <charset val="128"/>
        <scheme val="minor"/>
      </rPr>
      <t>居宅介護と同様であるため、２②を準用</t>
    </r>
    <r>
      <rPr>
        <sz val="11"/>
        <color theme="1"/>
        <rFont val="游ゴシック"/>
        <family val="3"/>
        <charset val="128"/>
        <scheme val="minor"/>
      </rPr>
      <t>すること。</t>
    </r>
    <phoneticPr fontId="11"/>
  </si>
  <si>
    <r>
      <rPr>
        <b/>
        <sz val="11"/>
        <color theme="1"/>
        <rFont val="游ゴシック"/>
        <family val="3"/>
        <charset val="128"/>
        <scheme val="minor"/>
      </rPr>
      <t>⑧  「業務継続計画未策定」</t>
    </r>
    <r>
      <rPr>
        <sz val="11"/>
        <color theme="1"/>
        <rFont val="游ゴシック"/>
        <family val="3"/>
        <charset val="128"/>
        <scheme val="minor"/>
      </rPr>
      <t>については、</t>
    </r>
    <r>
      <rPr>
        <b/>
        <sz val="11"/>
        <color theme="1"/>
        <rFont val="游ゴシック"/>
        <family val="3"/>
        <charset val="128"/>
        <scheme val="minor"/>
      </rPr>
      <t>居宅介護と同様であるため、２③を準用</t>
    </r>
    <r>
      <rPr>
        <sz val="11"/>
        <color theme="1"/>
        <rFont val="游ゴシック"/>
        <family val="3"/>
        <charset val="128"/>
        <scheme val="minor"/>
      </rPr>
      <t>すること。</t>
    </r>
    <phoneticPr fontId="11"/>
  </si>
  <si>
    <r>
      <rPr>
        <b/>
        <sz val="11"/>
        <color theme="1"/>
        <rFont val="游ゴシック"/>
        <family val="3"/>
        <charset val="128"/>
        <scheme val="minor"/>
      </rPr>
      <t>⑨  「情報公表未報告」</t>
    </r>
    <r>
      <rPr>
        <sz val="11"/>
        <color theme="1"/>
        <rFont val="游ゴシック"/>
        <family val="3"/>
        <charset val="128"/>
        <scheme val="minor"/>
      </rPr>
      <t>については、</t>
    </r>
    <r>
      <rPr>
        <b/>
        <sz val="11"/>
        <color theme="1"/>
        <rFont val="游ゴシック"/>
        <family val="3"/>
        <charset val="128"/>
        <scheme val="minor"/>
      </rPr>
      <t>居宅介護と同様であるため、２④を準用</t>
    </r>
    <r>
      <rPr>
        <sz val="11"/>
        <color theme="1"/>
        <rFont val="游ゴシック"/>
        <family val="3"/>
        <charset val="128"/>
        <scheme val="minor"/>
      </rPr>
      <t>すること。</t>
    </r>
    <phoneticPr fontId="11"/>
  </si>
  <si>
    <r>
      <rPr>
        <b/>
        <sz val="11"/>
        <color theme="1"/>
        <rFont val="游ゴシック"/>
        <family val="3"/>
        <charset val="128"/>
        <scheme val="minor"/>
      </rPr>
      <t xml:space="preserve">⑩ </t>
    </r>
    <r>
      <rPr>
        <sz val="11"/>
        <color theme="1"/>
        <rFont val="游ゴシック"/>
        <family val="3"/>
        <charset val="128"/>
        <scheme val="minor"/>
      </rPr>
      <t xml:space="preserve"> </t>
    </r>
    <r>
      <rPr>
        <b/>
        <sz val="11"/>
        <color theme="1"/>
        <rFont val="游ゴシック"/>
        <family val="3"/>
        <charset val="128"/>
        <scheme val="minor"/>
      </rPr>
      <t>「福祉専門職員配置等」</t>
    </r>
    <r>
      <rPr>
        <sz val="11"/>
        <color theme="1"/>
        <rFont val="游ゴシック"/>
        <family val="3"/>
        <charset val="128"/>
        <scheme val="minor"/>
      </rPr>
      <t>については、</t>
    </r>
    <r>
      <rPr>
        <b/>
        <sz val="11"/>
        <color theme="1"/>
        <rFont val="游ゴシック"/>
        <family val="3"/>
        <charset val="128"/>
        <scheme val="minor"/>
      </rPr>
      <t>報酬告示別表第 15 の１の４の注１に該当する場合に「５．Ⅰ」</t>
    </r>
    <r>
      <rPr>
        <sz val="11"/>
        <color theme="1"/>
        <rFont val="游ゴシック"/>
        <family val="3"/>
        <charset val="128"/>
        <scheme val="minor"/>
      </rPr>
      <t>と、</t>
    </r>
    <phoneticPr fontId="11"/>
  </si>
  <si>
    <r>
      <rPr>
        <b/>
        <sz val="11"/>
        <color theme="1"/>
        <rFont val="游ゴシック"/>
        <family val="3"/>
        <charset val="128"/>
        <scheme val="minor"/>
      </rPr>
      <t>⑪</t>
    </r>
    <r>
      <rPr>
        <sz val="11"/>
        <color theme="1"/>
        <rFont val="游ゴシック"/>
        <family val="3"/>
        <charset val="128"/>
        <scheme val="minor"/>
      </rPr>
      <t xml:space="preserve"> </t>
    </r>
    <r>
      <rPr>
        <b/>
        <sz val="11"/>
        <color theme="1"/>
        <rFont val="游ゴシック"/>
        <family val="3"/>
        <charset val="128"/>
        <scheme val="minor"/>
      </rPr>
      <t xml:space="preserve"> 「視覚・聴覚等支援体制」</t>
    </r>
    <r>
      <rPr>
        <sz val="11"/>
        <color theme="1"/>
        <rFont val="游ゴシック"/>
        <family val="3"/>
        <charset val="128"/>
        <scheme val="minor"/>
      </rPr>
      <t>については、</t>
    </r>
    <r>
      <rPr>
        <b/>
        <sz val="11"/>
        <color theme="1"/>
        <rFont val="游ゴシック"/>
        <family val="3"/>
        <charset val="128"/>
        <scheme val="minor"/>
      </rPr>
      <t>報酬告示別表第 15 の１の４の２の注１に該当する場合に「３．Ⅰ」</t>
    </r>
    <r>
      <rPr>
        <sz val="11"/>
        <color theme="1"/>
        <rFont val="游ゴシック"/>
        <family val="3"/>
        <charset val="128"/>
        <scheme val="minor"/>
      </rPr>
      <t>と、</t>
    </r>
    <phoneticPr fontId="11"/>
  </si>
  <si>
    <r>
      <rPr>
        <b/>
        <sz val="11"/>
        <color theme="1"/>
        <rFont val="游ゴシック"/>
        <family val="3"/>
        <charset val="128"/>
        <scheme val="minor"/>
      </rPr>
      <t>⑬  「夜間支援等体制」</t>
    </r>
    <r>
      <rPr>
        <sz val="11"/>
        <color theme="1"/>
        <rFont val="游ゴシック"/>
        <family val="3"/>
        <charset val="128"/>
        <scheme val="minor"/>
      </rPr>
      <t>については、</t>
    </r>
    <r>
      <rPr>
        <b/>
        <sz val="11"/>
        <color theme="1"/>
        <rFont val="游ゴシック"/>
        <family val="3"/>
        <charset val="128"/>
        <scheme val="minor"/>
      </rPr>
      <t>報酬告示別表第 15 の１の５の注１に該当する場合に「２．Ⅰ」</t>
    </r>
    <r>
      <rPr>
        <sz val="11"/>
        <color theme="1"/>
        <rFont val="游ゴシック"/>
        <family val="3"/>
        <charset val="128"/>
        <scheme val="minor"/>
      </rPr>
      <t>と、</t>
    </r>
    <phoneticPr fontId="11"/>
  </si>
  <si>
    <r>
      <t>なお、</t>
    </r>
    <r>
      <rPr>
        <b/>
        <sz val="11"/>
        <color theme="1"/>
        <rFont val="游ゴシック"/>
        <family val="3"/>
        <charset val="128"/>
        <scheme val="minor"/>
      </rPr>
      <t>複数該当がある場合には「５．Ⅰ・Ⅱ」、「６．Ⅰ・Ⅲ」、「７．Ⅱ・Ⅲ」又は「８．Ⅰ・Ⅱ・Ⅲ」</t>
    </r>
    <phoneticPr fontId="11"/>
  </si>
  <si>
    <r>
      <rPr>
        <b/>
        <sz val="11"/>
        <color theme="1"/>
        <rFont val="游ゴシック"/>
        <family val="3"/>
        <charset val="128"/>
        <scheme val="minor"/>
      </rPr>
      <t>と記載</t>
    </r>
    <r>
      <rPr>
        <sz val="11"/>
        <color theme="1"/>
        <rFont val="游ゴシック"/>
        <family val="3"/>
        <charset val="128"/>
        <scheme val="minor"/>
      </rPr>
      <t>させること。</t>
    </r>
    <phoneticPr fontId="11"/>
  </si>
  <si>
    <r>
      <rPr>
        <b/>
        <sz val="11"/>
        <color theme="1"/>
        <rFont val="游ゴシック"/>
        <family val="3"/>
        <charset val="128"/>
        <scheme val="minor"/>
      </rPr>
      <t>⑭  「夜間支援等体制加算 I 加配職員体制」</t>
    </r>
    <r>
      <rPr>
        <sz val="11"/>
        <color theme="1"/>
        <rFont val="游ゴシック"/>
        <family val="3"/>
        <charset val="128"/>
        <scheme val="minor"/>
      </rPr>
      <t>については、</t>
    </r>
    <r>
      <rPr>
        <b/>
        <sz val="11"/>
        <color theme="1"/>
        <rFont val="游ゴシック"/>
        <family val="3"/>
        <charset val="128"/>
        <scheme val="minor"/>
      </rPr>
      <t>報酬告示別表第 15の１の５の注４に</t>
    </r>
    <phoneticPr fontId="11"/>
  </si>
  <si>
    <t>別紙38</t>
  </si>
  <si>
    <r>
      <rPr>
        <b/>
        <sz val="11"/>
        <color theme="1"/>
        <rFont val="游ゴシック"/>
        <family val="3"/>
        <charset val="128"/>
        <scheme val="minor"/>
      </rPr>
      <t>該当する場合に「２．Ⅳ」</t>
    </r>
    <r>
      <rPr>
        <sz val="11"/>
        <color theme="1"/>
        <rFont val="游ゴシック"/>
        <family val="3"/>
        <charset val="128"/>
        <scheme val="minor"/>
      </rPr>
      <t>と、</t>
    </r>
    <r>
      <rPr>
        <b/>
        <sz val="11"/>
        <color theme="1"/>
        <rFont val="游ゴシック"/>
        <family val="3"/>
        <charset val="128"/>
        <scheme val="minor"/>
      </rPr>
      <t>注５に該当する場合に「３．Ⅴ」</t>
    </r>
    <r>
      <rPr>
        <sz val="11"/>
        <color theme="1"/>
        <rFont val="游ゴシック"/>
        <family val="3"/>
        <charset val="128"/>
        <scheme val="minor"/>
      </rPr>
      <t>と、</t>
    </r>
    <r>
      <rPr>
        <b/>
        <sz val="11"/>
        <color theme="1"/>
        <rFont val="游ゴシック"/>
        <family val="3"/>
        <charset val="128"/>
        <scheme val="minor"/>
      </rPr>
      <t>注６に該当する場合に「４．Ⅵ」</t>
    </r>
    <r>
      <rPr>
        <sz val="11"/>
        <color theme="1"/>
        <rFont val="游ゴシック"/>
        <family val="3"/>
        <charset val="128"/>
        <scheme val="minor"/>
      </rPr>
      <t>と</t>
    </r>
    <phoneticPr fontId="11"/>
  </si>
  <si>
    <r>
      <rPr>
        <b/>
        <sz val="11"/>
        <color theme="1"/>
        <rFont val="游ゴシック"/>
        <family val="3"/>
        <charset val="128"/>
        <scheme val="minor"/>
      </rPr>
      <t>記載</t>
    </r>
    <r>
      <rPr>
        <sz val="11"/>
        <color theme="1"/>
        <rFont val="游ゴシック"/>
        <family val="3"/>
        <charset val="128"/>
        <scheme val="minor"/>
      </rPr>
      <t>させること。なお、</t>
    </r>
    <r>
      <rPr>
        <b/>
        <sz val="11"/>
        <color theme="1"/>
        <rFont val="游ゴシック"/>
        <family val="3"/>
        <charset val="128"/>
        <scheme val="minor"/>
      </rPr>
      <t>複数該当がある場合には「５．Ⅳ・Ⅴ」、「６．Ⅳ・Ⅵ」、「７．Ⅴ・Ⅵ」</t>
    </r>
    <phoneticPr fontId="11"/>
  </si>
  <si>
    <r>
      <rPr>
        <b/>
        <sz val="11"/>
        <color theme="1"/>
        <rFont val="游ゴシック"/>
        <family val="3"/>
        <charset val="128"/>
        <scheme val="minor"/>
      </rPr>
      <t>又は「８．Ⅳ・Ⅴ・Ⅵ」と記載</t>
    </r>
    <r>
      <rPr>
        <sz val="11"/>
        <color theme="1"/>
        <rFont val="游ゴシック"/>
        <family val="3"/>
        <charset val="128"/>
        <scheme val="minor"/>
      </rPr>
      <t>させること。</t>
    </r>
    <phoneticPr fontId="11"/>
  </si>
  <si>
    <r>
      <rPr>
        <b/>
        <sz val="11"/>
        <color theme="1"/>
        <rFont val="游ゴシック"/>
        <family val="3"/>
        <charset val="128"/>
        <scheme val="minor"/>
      </rPr>
      <t xml:space="preserve">⑯ </t>
    </r>
    <r>
      <rPr>
        <sz val="11"/>
        <color theme="1"/>
        <rFont val="游ゴシック"/>
        <family val="3"/>
        <charset val="128"/>
        <scheme val="minor"/>
      </rPr>
      <t xml:space="preserve"> </t>
    </r>
    <r>
      <rPr>
        <b/>
        <sz val="11"/>
        <color theme="1"/>
        <rFont val="游ゴシック"/>
        <family val="3"/>
        <charset val="128"/>
        <scheme val="minor"/>
      </rPr>
      <t>「重度障害者支援職員配置」</t>
    </r>
    <r>
      <rPr>
        <sz val="11"/>
        <color theme="1"/>
        <rFont val="游ゴシック"/>
        <family val="3"/>
        <charset val="128"/>
        <scheme val="minor"/>
      </rPr>
      <t>については、</t>
    </r>
    <r>
      <rPr>
        <b/>
        <sz val="11"/>
        <color theme="1"/>
        <rFont val="游ゴシック"/>
        <family val="3"/>
        <charset val="128"/>
        <scheme val="minor"/>
      </rPr>
      <t>施設基準第16号ニ、ホ、第17号ハ⑴又は⑵に該当する</t>
    </r>
    <phoneticPr fontId="11"/>
  </si>
  <si>
    <r>
      <rPr>
        <b/>
        <sz val="11"/>
        <color theme="1"/>
        <rFont val="游ゴシック"/>
        <family val="3"/>
        <charset val="128"/>
        <scheme val="minor"/>
      </rPr>
      <t>場合に、「２．あり」と記載</t>
    </r>
    <r>
      <rPr>
        <sz val="11"/>
        <color theme="1"/>
        <rFont val="游ゴシック"/>
        <family val="3"/>
        <charset val="128"/>
        <scheme val="minor"/>
      </rPr>
      <t>させること。また、</t>
    </r>
    <r>
      <rPr>
        <b/>
        <sz val="11"/>
        <color theme="1"/>
        <rFont val="游ゴシック"/>
        <family val="3"/>
        <charset val="128"/>
        <scheme val="minor"/>
      </rPr>
      <t>（別紙８-３）「重度障害者支援加算に関する届出書</t>
    </r>
    <phoneticPr fontId="11"/>
  </si>
  <si>
    <t>別紙41</t>
  </si>
  <si>
    <r>
      <rPr>
        <b/>
        <sz val="11"/>
        <color theme="1"/>
        <rFont val="游ゴシック"/>
        <family val="3"/>
        <charset val="128"/>
        <scheme val="minor"/>
      </rPr>
      <t xml:space="preserve">㉒ </t>
    </r>
    <r>
      <rPr>
        <sz val="11"/>
        <color theme="1"/>
        <rFont val="游ゴシック"/>
        <family val="3"/>
        <charset val="128"/>
        <scheme val="minor"/>
      </rPr>
      <t xml:space="preserve"> </t>
    </r>
    <r>
      <rPr>
        <b/>
        <sz val="11"/>
        <color theme="1"/>
        <rFont val="游ゴシック"/>
        <family val="3"/>
        <charset val="128"/>
        <scheme val="minor"/>
      </rPr>
      <t>「通勤者生活支援」</t>
    </r>
    <r>
      <rPr>
        <sz val="11"/>
        <color theme="1"/>
        <rFont val="游ゴシック"/>
        <family val="3"/>
        <charset val="128"/>
        <scheme val="minor"/>
      </rPr>
      <t>については、</t>
    </r>
    <r>
      <rPr>
        <b/>
        <sz val="11"/>
        <color theme="1"/>
        <rFont val="游ゴシック"/>
        <family val="3"/>
        <charset val="128"/>
        <scheme val="minor"/>
      </rPr>
      <t>報酬告示別表第 15 の８の注に該当する場合に、「２．あり」と</t>
    </r>
    <phoneticPr fontId="11"/>
  </si>
  <si>
    <r>
      <rPr>
        <b/>
        <sz val="11"/>
        <color theme="1"/>
        <rFont val="游ゴシック"/>
        <family val="3"/>
        <charset val="128"/>
        <scheme val="minor"/>
      </rPr>
      <t>記載</t>
    </r>
    <r>
      <rPr>
        <sz val="11"/>
        <color theme="1"/>
        <rFont val="游ゴシック"/>
        <family val="3"/>
        <charset val="128"/>
        <scheme val="minor"/>
      </rPr>
      <t>させること。また、</t>
    </r>
    <r>
      <rPr>
        <b/>
        <sz val="11"/>
        <color theme="1"/>
        <rFont val="游ゴシック"/>
        <family val="3"/>
        <charset val="128"/>
        <scheme val="minor"/>
      </rPr>
      <t>（別紙56）「通勤者生活支援加算に係る体制」を添付</t>
    </r>
    <r>
      <rPr>
        <sz val="11"/>
        <color theme="1"/>
        <rFont val="游ゴシック"/>
        <family val="3"/>
        <charset val="128"/>
        <scheme val="minor"/>
      </rPr>
      <t>させること。</t>
    </r>
    <phoneticPr fontId="11"/>
  </si>
  <si>
    <t>別紙56</t>
  </si>
  <si>
    <t>別紙39</t>
  </si>
  <si>
    <r>
      <rPr>
        <b/>
        <sz val="11"/>
        <color theme="1"/>
        <rFont val="游ゴシック"/>
        <family val="3"/>
        <charset val="128"/>
        <scheme val="minor"/>
      </rPr>
      <t>㉔  「居住支援連携体制」</t>
    </r>
    <r>
      <rPr>
        <sz val="11"/>
        <color theme="1"/>
        <rFont val="游ゴシック"/>
        <family val="3"/>
        <charset val="128"/>
        <scheme val="minor"/>
      </rPr>
      <t>については、</t>
    </r>
    <r>
      <rPr>
        <b/>
        <sz val="11"/>
        <color theme="1"/>
        <rFont val="游ゴシック"/>
        <family val="3"/>
        <charset val="128"/>
        <scheme val="minor"/>
      </rPr>
      <t>自立生活援助と同様であるため、17⑧を準用</t>
    </r>
    <r>
      <rPr>
        <sz val="11"/>
        <color theme="1"/>
        <rFont val="游ゴシック"/>
        <family val="3"/>
        <charset val="128"/>
        <scheme val="minor"/>
      </rPr>
      <t>すること。</t>
    </r>
    <phoneticPr fontId="11"/>
  </si>
  <si>
    <t>※17⑧  「居住支援連携体制」については、長官及び大臣基準第 39 号の２イ及びロのいずれにも該当する場合に、</t>
    <phoneticPr fontId="11"/>
  </si>
  <si>
    <r>
      <rPr>
        <b/>
        <sz val="11"/>
        <color theme="1"/>
        <rFont val="游ゴシック"/>
        <family val="3"/>
        <charset val="128"/>
        <scheme val="minor"/>
      </rPr>
      <t>㉕</t>
    </r>
    <r>
      <rPr>
        <sz val="11"/>
        <color theme="1"/>
        <rFont val="游ゴシック"/>
        <family val="3"/>
        <charset val="128"/>
        <scheme val="minor"/>
      </rPr>
      <t xml:space="preserve">  </t>
    </r>
    <r>
      <rPr>
        <b/>
        <sz val="11"/>
        <color theme="1"/>
        <rFont val="游ゴシック"/>
        <family val="3"/>
        <charset val="128"/>
        <scheme val="minor"/>
      </rPr>
      <t>「移行支援住居体制（自立生活支援加算（Ⅲ））」</t>
    </r>
    <r>
      <rPr>
        <sz val="11"/>
        <color theme="1"/>
        <rFont val="游ゴシック"/>
        <family val="3"/>
        <charset val="128"/>
        <scheme val="minor"/>
      </rPr>
      <t>については、</t>
    </r>
    <r>
      <rPr>
        <b/>
        <sz val="11"/>
        <color theme="1"/>
        <rFont val="游ゴシック"/>
        <family val="3"/>
        <charset val="128"/>
        <scheme val="minor"/>
      </rPr>
      <t>施設基準第16号ヘ又は第18号ニに</t>
    </r>
    <phoneticPr fontId="11"/>
  </si>
  <si>
    <r>
      <rPr>
        <b/>
        <sz val="11"/>
        <color theme="1"/>
        <rFont val="游ゴシック"/>
        <family val="3"/>
        <charset val="128"/>
        <scheme val="minor"/>
      </rPr>
      <t>該当する場合に、「２．あり」と記載</t>
    </r>
    <r>
      <rPr>
        <sz val="11"/>
        <color theme="1"/>
        <rFont val="游ゴシック"/>
        <family val="3"/>
        <charset val="128"/>
        <scheme val="minor"/>
      </rPr>
      <t>させること。また、</t>
    </r>
    <r>
      <rPr>
        <b/>
        <sz val="11"/>
        <color theme="1"/>
        <rFont val="游ゴシック"/>
        <family val="3"/>
        <charset val="128"/>
        <scheme val="minor"/>
      </rPr>
      <t>（別紙40）「自立生活支援加算（Ⅲ）</t>
    </r>
    <phoneticPr fontId="11"/>
  </si>
  <si>
    <t>別紙40</t>
  </si>
  <si>
    <r>
      <rPr>
        <b/>
        <sz val="11"/>
        <color theme="1"/>
        <rFont val="游ゴシック"/>
        <family val="3"/>
        <charset val="128"/>
        <scheme val="minor"/>
      </rPr>
      <t>㉖  「人員配置体制」</t>
    </r>
    <r>
      <rPr>
        <sz val="11"/>
        <color theme="1"/>
        <rFont val="游ゴシック"/>
        <family val="3"/>
        <charset val="128"/>
        <scheme val="minor"/>
      </rPr>
      <t>については、</t>
    </r>
    <r>
      <rPr>
        <b/>
        <sz val="11"/>
        <color theme="1"/>
        <rFont val="游ゴシック"/>
        <family val="3"/>
        <charset val="128"/>
        <scheme val="minor"/>
      </rPr>
      <t>施設基準第16号ロ⑴又は第18号ロ⑴に該当する場合に「３．12:1」</t>
    </r>
    <r>
      <rPr>
        <sz val="11"/>
        <color theme="1"/>
        <rFont val="游ゴシック"/>
        <family val="3"/>
        <charset val="128"/>
        <scheme val="minor"/>
      </rPr>
      <t>と、</t>
    </r>
    <phoneticPr fontId="11"/>
  </si>
  <si>
    <r>
      <rPr>
        <b/>
        <sz val="11"/>
        <color theme="1"/>
        <rFont val="游ゴシック"/>
        <family val="3"/>
        <charset val="128"/>
        <scheme val="minor"/>
      </rPr>
      <t>施設基準第16号ロ⑵又は第18号ロ⑵に該当する場合に「５．30:1」</t>
    </r>
    <r>
      <rPr>
        <sz val="11"/>
        <color theme="1"/>
        <rFont val="游ゴシック"/>
        <family val="3"/>
        <charset val="128"/>
        <scheme val="minor"/>
      </rPr>
      <t>と、</t>
    </r>
    <r>
      <rPr>
        <b/>
        <sz val="11"/>
        <color theme="1"/>
        <rFont val="游ゴシック"/>
        <family val="3"/>
        <charset val="128"/>
        <scheme val="minor"/>
      </rPr>
      <t>施設基準第 17号イ⑴に</t>
    </r>
    <phoneticPr fontId="11"/>
  </si>
  <si>
    <r>
      <rPr>
        <b/>
        <sz val="11"/>
        <color theme="1"/>
        <rFont val="游ゴシック"/>
        <family val="3"/>
        <charset val="128"/>
        <scheme val="minor"/>
      </rPr>
      <t>該当する場合に「２．7.5:1」</t>
    </r>
    <r>
      <rPr>
        <sz val="11"/>
        <color theme="1"/>
        <rFont val="游ゴシック"/>
        <family val="3"/>
        <charset val="128"/>
        <scheme val="minor"/>
      </rPr>
      <t>と、</t>
    </r>
    <r>
      <rPr>
        <b/>
        <sz val="11"/>
        <color theme="1"/>
        <rFont val="游ゴシック"/>
        <family val="3"/>
        <charset val="128"/>
        <scheme val="minor"/>
      </rPr>
      <t>施設基準第17号イ⑵に該当する場合に「４．20:1」と記載</t>
    </r>
    <r>
      <rPr>
        <sz val="11"/>
        <color theme="1"/>
        <rFont val="游ゴシック"/>
        <family val="3"/>
        <charset val="128"/>
        <scheme val="minor"/>
      </rPr>
      <t>させること。</t>
    </r>
    <phoneticPr fontId="11"/>
  </si>
  <si>
    <r>
      <rPr>
        <b/>
        <sz val="11"/>
        <color theme="1"/>
        <rFont val="游ゴシック"/>
        <family val="3"/>
        <charset val="128"/>
        <scheme val="minor"/>
      </rPr>
      <t>㉗  「福祉・介護職員等処遇改善加算対象」</t>
    </r>
    <r>
      <rPr>
        <sz val="11"/>
        <color theme="1"/>
        <rFont val="游ゴシック"/>
        <family val="3"/>
        <charset val="128"/>
        <scheme val="minor"/>
      </rPr>
      <t>については、</t>
    </r>
    <r>
      <rPr>
        <b/>
        <sz val="11"/>
        <color theme="1"/>
        <rFont val="游ゴシック"/>
        <family val="3"/>
        <charset val="128"/>
        <scheme val="minor"/>
      </rPr>
      <t>居宅介護と同様であるため、２⑦を準用</t>
    </r>
    <r>
      <rPr>
        <sz val="11"/>
        <color theme="1"/>
        <rFont val="游ゴシック"/>
        <family val="3"/>
        <charset val="128"/>
        <scheme val="minor"/>
      </rPr>
      <t>すること。</t>
    </r>
    <phoneticPr fontId="11"/>
  </si>
  <si>
    <r>
      <rPr>
        <b/>
        <sz val="11"/>
        <color theme="1"/>
        <rFont val="游ゴシック"/>
        <family val="3"/>
        <charset val="128"/>
        <scheme val="minor"/>
      </rPr>
      <t>㉘ 「指定管理者制度適用区分</t>
    </r>
    <r>
      <rPr>
        <sz val="11"/>
        <color theme="1"/>
        <rFont val="游ゴシック"/>
        <family val="3"/>
        <charset val="128"/>
        <scheme val="minor"/>
      </rPr>
      <t>」については、</t>
    </r>
    <r>
      <rPr>
        <b/>
        <sz val="11"/>
        <color theme="1"/>
        <rFont val="游ゴシック"/>
        <family val="3"/>
        <charset val="128"/>
        <scheme val="minor"/>
      </rPr>
      <t>該当する区分を記載</t>
    </r>
    <r>
      <rPr>
        <sz val="11"/>
        <color theme="1"/>
        <rFont val="游ゴシック"/>
        <family val="3"/>
        <charset val="128"/>
        <scheme val="minor"/>
      </rPr>
      <t>させること。</t>
    </r>
    <phoneticPr fontId="11"/>
  </si>
  <si>
    <r>
      <rPr>
        <b/>
        <sz val="11"/>
        <color theme="1"/>
        <rFont val="游ゴシック"/>
        <family val="3"/>
        <charset val="128"/>
        <scheme val="minor"/>
      </rPr>
      <t>㉚  「地域生活支援拠点等」</t>
    </r>
    <r>
      <rPr>
        <sz val="11"/>
        <color theme="1"/>
        <rFont val="游ゴシック"/>
        <family val="3"/>
        <charset val="128"/>
        <scheme val="minor"/>
      </rPr>
      <t>については、</t>
    </r>
    <r>
      <rPr>
        <b/>
        <sz val="11"/>
        <color theme="1"/>
        <rFont val="游ゴシック"/>
        <family val="3"/>
        <charset val="128"/>
        <scheme val="minor"/>
      </rPr>
      <t>該当する区分を記載</t>
    </r>
    <r>
      <rPr>
        <sz val="11"/>
        <color theme="1"/>
        <rFont val="游ゴシック"/>
        <family val="3"/>
        <charset val="128"/>
        <scheme val="minor"/>
      </rPr>
      <t>させること。</t>
    </r>
    <phoneticPr fontId="11"/>
  </si>
  <si>
    <r>
      <rPr>
        <b/>
        <sz val="11"/>
        <color theme="1"/>
        <rFont val="游ゴシック"/>
        <family val="3"/>
        <charset val="128"/>
        <scheme val="minor"/>
      </rPr>
      <t>㉛</t>
    </r>
    <r>
      <rPr>
        <sz val="11"/>
        <color theme="1"/>
        <rFont val="游ゴシック"/>
        <family val="3"/>
        <charset val="128"/>
        <scheme val="minor"/>
      </rPr>
      <t xml:space="preserve">  </t>
    </r>
    <r>
      <rPr>
        <b/>
        <sz val="11"/>
        <color theme="1"/>
        <rFont val="游ゴシック"/>
        <family val="3"/>
        <charset val="128"/>
        <scheme val="minor"/>
      </rPr>
      <t>「障害者支援施設等感染対策向上体制」</t>
    </r>
    <r>
      <rPr>
        <sz val="11"/>
        <color theme="1"/>
        <rFont val="游ゴシック"/>
        <family val="3"/>
        <charset val="128"/>
        <scheme val="minor"/>
      </rPr>
      <t>については、</t>
    </r>
    <r>
      <rPr>
        <b/>
        <sz val="11"/>
        <color theme="1"/>
        <rFont val="游ゴシック"/>
        <family val="3"/>
        <charset val="128"/>
        <scheme val="minor"/>
      </rPr>
      <t>報酬告示別表第 15の８の２の注１に</t>
    </r>
    <phoneticPr fontId="11"/>
  </si>
  <si>
    <r>
      <rPr>
        <b/>
        <sz val="11"/>
        <color theme="1"/>
        <rFont val="游ゴシック"/>
        <family val="3"/>
        <charset val="128"/>
        <scheme val="minor"/>
      </rPr>
      <t>該当する場合に「２．Ⅰ」</t>
    </r>
    <r>
      <rPr>
        <sz val="11"/>
        <color theme="1"/>
        <rFont val="游ゴシック"/>
        <family val="3"/>
        <charset val="128"/>
        <scheme val="minor"/>
      </rPr>
      <t>と、</t>
    </r>
    <r>
      <rPr>
        <b/>
        <sz val="11"/>
        <color theme="1"/>
        <rFont val="游ゴシック"/>
        <family val="3"/>
        <charset val="128"/>
        <scheme val="minor"/>
      </rPr>
      <t>報酬告示別表第 15 の８の２の注２に該当する場合に「３．Ⅱ」</t>
    </r>
    <r>
      <rPr>
        <sz val="11"/>
        <color theme="1"/>
        <rFont val="游ゴシック"/>
        <family val="3"/>
        <charset val="128"/>
        <scheme val="minor"/>
      </rPr>
      <t>と、</t>
    </r>
    <phoneticPr fontId="11"/>
  </si>
  <si>
    <t>別紙22</t>
  </si>
  <si>
    <r>
      <rPr>
        <b/>
        <sz val="11"/>
        <color theme="1"/>
        <rFont val="游ゴシック"/>
        <family val="3"/>
        <charset val="128"/>
        <scheme val="minor"/>
      </rPr>
      <t>㉜  「中核的人材配置体制」</t>
    </r>
    <r>
      <rPr>
        <sz val="11"/>
        <color theme="1"/>
        <rFont val="游ゴシック"/>
        <family val="3"/>
        <charset val="128"/>
        <scheme val="minor"/>
      </rPr>
      <t>については、</t>
    </r>
    <r>
      <rPr>
        <b/>
        <sz val="11"/>
        <color theme="1"/>
        <rFont val="游ゴシック"/>
        <family val="3"/>
        <charset val="128"/>
        <scheme val="minor"/>
      </rPr>
      <t>施設基準第 16 号ホに該当する場合に、「２．あり」と</t>
    </r>
    <phoneticPr fontId="11"/>
  </si>
  <si>
    <r>
      <rPr>
        <b/>
        <sz val="11"/>
        <color theme="1"/>
        <rFont val="游ゴシック"/>
        <family val="3"/>
        <charset val="128"/>
        <scheme val="minor"/>
      </rPr>
      <t>記載</t>
    </r>
    <r>
      <rPr>
        <sz val="11"/>
        <color theme="1"/>
        <rFont val="游ゴシック"/>
        <family val="3"/>
        <charset val="128"/>
        <scheme val="minor"/>
      </rPr>
      <t>させること。また、</t>
    </r>
    <r>
      <rPr>
        <b/>
        <sz val="11"/>
        <color theme="1"/>
        <rFont val="游ゴシック"/>
        <family val="3"/>
        <charset val="128"/>
        <scheme val="minor"/>
      </rPr>
      <t>（別紙８-３）「重度障害者支援加算に関する届出書（共同生活援助）</t>
    </r>
    <phoneticPr fontId="11"/>
  </si>
  <si>
    <r>
      <rPr>
        <b/>
        <sz val="11"/>
        <color theme="1"/>
        <rFont val="游ゴシック"/>
        <family val="3"/>
        <charset val="128"/>
        <scheme val="minor"/>
      </rPr>
      <t>㉝</t>
    </r>
    <r>
      <rPr>
        <sz val="11"/>
        <color theme="1"/>
        <rFont val="游ゴシック"/>
        <family val="3"/>
        <charset val="128"/>
        <scheme val="minor"/>
      </rPr>
      <t xml:space="preserve">  </t>
    </r>
    <r>
      <rPr>
        <b/>
        <sz val="11"/>
        <color theme="1"/>
        <rFont val="游ゴシック"/>
        <family val="3"/>
        <charset val="128"/>
        <scheme val="minor"/>
      </rPr>
      <t>「高次脳機能障害者支援体制」</t>
    </r>
    <r>
      <rPr>
        <sz val="11"/>
        <color theme="1"/>
        <rFont val="游ゴシック"/>
        <family val="3"/>
        <charset val="128"/>
        <scheme val="minor"/>
      </rPr>
      <t>については、</t>
    </r>
    <r>
      <rPr>
        <b/>
        <sz val="11"/>
        <color theme="1"/>
        <rFont val="游ゴシック"/>
        <family val="3"/>
        <charset val="128"/>
        <scheme val="minor"/>
      </rPr>
      <t>施設基準第16号ハ、第17号ロ又は第 18 号ハに</t>
    </r>
    <phoneticPr fontId="11"/>
  </si>
  <si>
    <r>
      <t>なお、</t>
    </r>
    <r>
      <rPr>
        <b/>
        <sz val="11"/>
        <color theme="1"/>
        <rFont val="游ゴシック"/>
        <family val="3"/>
        <charset val="128"/>
        <scheme val="minor"/>
      </rPr>
      <t>「退居後ピアサポート実施加算」</t>
    </r>
    <r>
      <rPr>
        <sz val="11"/>
        <color theme="1"/>
        <rFont val="游ゴシック"/>
        <family val="3"/>
        <charset val="128"/>
        <scheme val="minor"/>
      </rPr>
      <t>については、</t>
    </r>
    <r>
      <rPr>
        <b/>
        <sz val="11"/>
        <color theme="1"/>
        <rFont val="游ゴシック"/>
        <family val="3"/>
        <charset val="128"/>
        <scheme val="minor"/>
      </rPr>
      <t>報酬告示別表第 15 の１の４の６の注に該当する場合に、</t>
    </r>
    <phoneticPr fontId="11"/>
  </si>
  <si>
    <r>
      <t>以下</t>
    </r>
    <r>
      <rPr>
        <b/>
        <sz val="11"/>
        <color theme="1"/>
        <rFont val="游ゴシック"/>
        <family val="3"/>
        <charset val="128"/>
        <scheme val="minor"/>
      </rPr>
      <t>「指定地域相談支援基準」という。）第36条の２第１号から第３号に規定する基準を満たして</t>
    </r>
    <phoneticPr fontId="11"/>
  </si>
  <si>
    <r>
      <rPr>
        <b/>
        <sz val="11"/>
        <color theme="1"/>
        <rFont val="游ゴシック"/>
        <family val="3"/>
        <charset val="128"/>
        <scheme val="minor"/>
      </rPr>
      <t>いない場合に、「２．あり」と記載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</si>
  <si>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③  「業務継続計画未策定」</t>
    </r>
    <r>
      <rPr>
        <sz val="11"/>
        <color theme="1"/>
        <rFont val="游ゴシック"/>
        <family val="3"/>
        <charset val="128"/>
        <scheme val="minor"/>
      </rPr>
      <t>については、</t>
    </r>
    <r>
      <rPr>
        <b/>
        <sz val="11"/>
        <color theme="1"/>
        <rFont val="游ゴシック"/>
        <family val="3"/>
        <charset val="128"/>
        <scheme val="minor"/>
      </rPr>
      <t>指定地域相談支援基準第 28 条の２第 1 項に規定する</t>
    </r>
    <phoneticPr fontId="11"/>
  </si>
  <si>
    <r>
      <rPr>
        <b/>
        <sz val="11"/>
        <color theme="1"/>
        <rFont val="游ゴシック"/>
        <family val="3"/>
        <charset val="128"/>
        <scheme val="minor"/>
      </rPr>
      <t>基準を満たしていない場合に、「２．あり」と記載</t>
    </r>
    <r>
      <rPr>
        <sz val="11"/>
        <color theme="1"/>
        <rFont val="游ゴシック"/>
        <family val="3"/>
        <charset val="128"/>
        <scheme val="minor"/>
      </rPr>
      <t>させること。</t>
    </r>
    <phoneticPr fontId="11"/>
  </si>
  <si>
    <r>
      <t>厚生労働大臣が定める基準（</t>
    </r>
    <r>
      <rPr>
        <b/>
        <sz val="11"/>
        <color theme="1"/>
        <rFont val="游ゴシック"/>
        <family val="3"/>
        <charset val="128"/>
        <scheme val="minor"/>
      </rPr>
      <t>平成 30 年厚生労働省告示第 114 号。以下「大臣基準」という。）</t>
    </r>
    <phoneticPr fontId="11"/>
  </si>
  <si>
    <r>
      <rPr>
        <b/>
        <sz val="11"/>
        <color theme="1"/>
        <rFont val="游ゴシック"/>
        <family val="3"/>
        <charset val="128"/>
        <scheme val="minor"/>
      </rPr>
      <t>第６号に該当する場合に、「２．該当」と記載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</si>
  <si>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⑥ 「ピアサポート体制」</t>
    </r>
    <r>
      <rPr>
        <sz val="11"/>
        <color theme="1"/>
        <rFont val="游ゴシック"/>
        <family val="3"/>
        <charset val="128"/>
        <scheme val="minor"/>
      </rPr>
      <t>については、</t>
    </r>
    <r>
      <rPr>
        <b/>
        <sz val="11"/>
        <color theme="1"/>
        <rFont val="游ゴシック"/>
        <family val="3"/>
        <charset val="128"/>
        <scheme val="minor"/>
      </rPr>
      <t>大臣基準第３号に該当する場合に、「２．あり」と記載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</si>
  <si>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 xml:space="preserve">⑦ </t>
    </r>
    <r>
      <rPr>
        <sz val="11"/>
        <color theme="1"/>
        <rFont val="游ゴシック"/>
        <family val="3"/>
        <charset val="128"/>
        <scheme val="minor"/>
      </rPr>
      <t xml:space="preserve"> </t>
    </r>
    <r>
      <rPr>
        <b/>
        <sz val="11"/>
        <color theme="1"/>
        <rFont val="游ゴシック"/>
        <family val="3"/>
        <charset val="128"/>
        <scheme val="minor"/>
      </rPr>
      <t>「地域生活支援拠点等」</t>
    </r>
    <r>
      <rPr>
        <sz val="11"/>
        <color theme="1"/>
        <rFont val="游ゴシック"/>
        <family val="3"/>
        <charset val="128"/>
        <scheme val="minor"/>
      </rPr>
      <t>については、</t>
    </r>
    <r>
      <rPr>
        <b/>
        <sz val="11"/>
        <color theme="1"/>
        <rFont val="游ゴシック"/>
        <family val="3"/>
        <charset val="128"/>
        <scheme val="minor"/>
      </rPr>
      <t>大臣基準第４号又は第５号に該当する場合に、</t>
    </r>
    <phoneticPr fontId="11"/>
  </si>
  <si>
    <r>
      <rPr>
        <b/>
        <sz val="11"/>
        <color theme="1"/>
        <rFont val="游ゴシック"/>
        <family val="3"/>
        <charset val="128"/>
        <scheme val="minor"/>
      </rPr>
      <t>「２．該当」と記載</t>
    </r>
    <r>
      <rPr>
        <sz val="11"/>
        <color theme="1"/>
        <rFont val="游ゴシック"/>
        <family val="3"/>
        <charset val="128"/>
        <scheme val="minor"/>
      </rPr>
      <t>させること。また、</t>
    </r>
    <r>
      <rPr>
        <b/>
        <sz val="11"/>
        <color theme="1"/>
        <rFont val="游ゴシック"/>
        <family val="3"/>
        <charset val="128"/>
        <scheme val="minor"/>
      </rPr>
      <t>（別紙47）「地域生活支援拠点等に関連する加算の届出」</t>
    </r>
    <phoneticPr fontId="11"/>
  </si>
  <si>
    <r>
      <rPr>
        <b/>
        <sz val="11"/>
        <color theme="1"/>
        <rFont val="游ゴシック"/>
        <family val="3"/>
        <charset val="128"/>
        <scheme val="minor"/>
      </rPr>
      <t>⑧</t>
    </r>
    <r>
      <rPr>
        <sz val="11"/>
        <color theme="1"/>
        <rFont val="游ゴシック"/>
        <family val="3"/>
        <charset val="128"/>
        <scheme val="minor"/>
      </rPr>
      <t xml:space="preserve">  </t>
    </r>
    <r>
      <rPr>
        <b/>
        <sz val="11"/>
        <color theme="1"/>
        <rFont val="游ゴシック"/>
        <family val="3"/>
        <charset val="128"/>
        <scheme val="minor"/>
      </rPr>
      <t>「地域生活支援拠点等機能強化体制」</t>
    </r>
    <r>
      <rPr>
        <sz val="11"/>
        <color theme="1"/>
        <rFont val="游ゴシック"/>
        <family val="3"/>
        <charset val="128"/>
        <scheme val="minor"/>
      </rPr>
      <t>については、</t>
    </r>
    <r>
      <rPr>
        <b/>
        <sz val="11"/>
        <color theme="1"/>
        <rFont val="游ゴシック"/>
        <family val="3"/>
        <charset val="128"/>
        <scheme val="minor"/>
      </rPr>
      <t>大臣基準第２号の２に該当する場合に、</t>
    </r>
    <phoneticPr fontId="11"/>
  </si>
  <si>
    <r>
      <rPr>
        <b/>
        <sz val="11"/>
        <color theme="1"/>
        <rFont val="游ゴシック"/>
        <family val="3"/>
        <charset val="128"/>
        <scheme val="minor"/>
      </rPr>
      <t>③  「情報公表未報告」</t>
    </r>
    <r>
      <rPr>
        <sz val="11"/>
        <color theme="1"/>
        <rFont val="游ゴシック"/>
        <family val="3"/>
        <charset val="128"/>
        <scheme val="minor"/>
      </rPr>
      <t>については、</t>
    </r>
    <r>
      <rPr>
        <b/>
        <sz val="11"/>
        <color theme="1"/>
        <rFont val="游ゴシック"/>
        <family val="3"/>
        <charset val="128"/>
        <scheme val="minor"/>
      </rPr>
      <t>居宅介護と同様であるため、２④を準用</t>
    </r>
    <r>
      <rPr>
        <sz val="11"/>
        <color theme="1"/>
        <rFont val="游ゴシック"/>
        <family val="3"/>
        <charset val="128"/>
        <scheme val="minor"/>
      </rPr>
      <t>すること。</t>
    </r>
    <phoneticPr fontId="11"/>
  </si>
  <si>
    <r>
      <rPr>
        <b/>
        <sz val="11"/>
        <color theme="1"/>
        <rFont val="游ゴシック"/>
        <family val="3"/>
        <charset val="128"/>
        <scheme val="minor"/>
      </rPr>
      <t>④  「居住支援連携体制」</t>
    </r>
    <r>
      <rPr>
        <sz val="11"/>
        <color theme="1"/>
        <rFont val="游ゴシック"/>
        <family val="3"/>
        <charset val="128"/>
        <scheme val="minor"/>
      </rPr>
      <t>については、</t>
    </r>
    <r>
      <rPr>
        <b/>
        <sz val="11"/>
        <color theme="1"/>
        <rFont val="游ゴシック"/>
        <family val="3"/>
        <charset val="128"/>
        <scheme val="minor"/>
      </rPr>
      <t>地域移行支援と同様であるため、19⑤を準用</t>
    </r>
    <r>
      <rPr>
        <sz val="11"/>
        <color theme="1"/>
        <rFont val="游ゴシック"/>
        <family val="3"/>
        <charset val="128"/>
        <scheme val="minor"/>
      </rPr>
      <t>すること。</t>
    </r>
    <phoneticPr fontId="11"/>
  </si>
  <si>
    <r>
      <rPr>
        <b/>
        <sz val="11"/>
        <color theme="1"/>
        <rFont val="游ゴシック"/>
        <family val="3"/>
        <charset val="128"/>
        <scheme val="minor"/>
      </rPr>
      <t>⑤  「ピアサポート体制」</t>
    </r>
    <r>
      <rPr>
        <sz val="11"/>
        <color theme="1"/>
        <rFont val="游ゴシック"/>
        <family val="3"/>
        <charset val="128"/>
        <scheme val="minor"/>
      </rPr>
      <t>については、</t>
    </r>
    <r>
      <rPr>
        <b/>
        <sz val="11"/>
        <color theme="1"/>
        <rFont val="游ゴシック"/>
        <family val="3"/>
        <charset val="128"/>
        <scheme val="minor"/>
      </rPr>
      <t>地域移行支援と同様であるため、19⑥を準用</t>
    </r>
    <r>
      <rPr>
        <sz val="11"/>
        <color theme="1"/>
        <rFont val="游ゴシック"/>
        <family val="3"/>
        <charset val="128"/>
        <scheme val="minor"/>
      </rPr>
      <t>すること。</t>
    </r>
    <phoneticPr fontId="11"/>
  </si>
  <si>
    <r>
      <rPr>
        <b/>
        <sz val="11"/>
        <color theme="1"/>
        <rFont val="游ゴシック"/>
        <family val="3"/>
        <charset val="128"/>
        <scheme val="minor"/>
      </rPr>
      <t>⑥</t>
    </r>
    <r>
      <rPr>
        <sz val="11"/>
        <color theme="1"/>
        <rFont val="游ゴシック"/>
        <family val="3"/>
        <charset val="128"/>
        <scheme val="minor"/>
      </rPr>
      <t xml:space="preserve">  </t>
    </r>
    <r>
      <rPr>
        <b/>
        <sz val="11"/>
        <color theme="1"/>
        <rFont val="游ゴシック"/>
        <family val="3"/>
        <charset val="128"/>
        <scheme val="minor"/>
      </rPr>
      <t>「地域生活支援拠点等」</t>
    </r>
    <r>
      <rPr>
        <sz val="11"/>
        <color theme="1"/>
        <rFont val="游ゴシック"/>
        <family val="3"/>
        <charset val="128"/>
        <scheme val="minor"/>
      </rPr>
      <t>については、</t>
    </r>
    <r>
      <rPr>
        <b/>
        <sz val="11"/>
        <color theme="1"/>
        <rFont val="游ゴシック"/>
        <family val="3"/>
        <charset val="128"/>
        <scheme val="minor"/>
      </rPr>
      <t>大臣基準第７号に該当する場合に、「２．該当」と記載</t>
    </r>
    <r>
      <rPr>
        <sz val="11"/>
        <color theme="1"/>
        <rFont val="游ゴシック"/>
        <family val="3"/>
        <charset val="128"/>
        <scheme val="minor"/>
      </rPr>
      <t>させること。</t>
    </r>
    <phoneticPr fontId="11"/>
  </si>
  <si>
    <r>
      <rPr>
        <b/>
        <sz val="11"/>
        <color theme="1"/>
        <rFont val="游ゴシック"/>
        <family val="3"/>
        <charset val="128"/>
        <scheme val="minor"/>
      </rPr>
      <t>⑦  「地域生活支援拠点等機能強化体制」</t>
    </r>
    <r>
      <rPr>
        <sz val="11"/>
        <color theme="1"/>
        <rFont val="游ゴシック"/>
        <family val="3"/>
        <charset val="128"/>
        <scheme val="minor"/>
      </rPr>
      <t>については、</t>
    </r>
    <r>
      <rPr>
        <b/>
        <sz val="11"/>
        <color theme="1"/>
        <rFont val="游ゴシック"/>
        <family val="3"/>
        <charset val="128"/>
        <scheme val="minor"/>
      </rPr>
      <t>大臣基準第７号の２に該当する場合に、</t>
    </r>
    <phoneticPr fontId="11"/>
  </si>
  <si>
    <r>
      <rPr>
        <b/>
        <sz val="11"/>
        <color theme="1"/>
        <rFont val="游ゴシック"/>
        <family val="3"/>
        <charset val="128"/>
        <scheme val="minor"/>
      </rPr>
      <t>注２に該当する場合に、「２．Ⅱ」と記載</t>
    </r>
    <r>
      <rPr>
        <sz val="11"/>
        <color theme="1"/>
        <rFont val="游ゴシック"/>
        <family val="3"/>
        <charset val="128"/>
        <scheme val="minor"/>
      </rPr>
      <t>させること。また、（</t>
    </r>
    <r>
      <rPr>
        <b/>
        <sz val="11"/>
        <color theme="1"/>
        <rFont val="游ゴシック"/>
        <family val="3"/>
        <charset val="128"/>
        <scheme val="minor"/>
      </rPr>
      <t>別紙６-１）「視覚・聴覚言語障害者支援体制加算（Ⅰ）</t>
    </r>
    <phoneticPr fontId="11"/>
  </si>
  <si>
    <r>
      <rPr>
        <b/>
        <sz val="11"/>
        <color theme="1"/>
        <rFont val="游ゴシック"/>
        <family val="3"/>
        <charset val="128"/>
        <scheme val="minor"/>
      </rPr>
      <t>に関する届出書」</t>
    </r>
    <r>
      <rPr>
        <sz val="11"/>
        <color theme="1"/>
        <rFont val="游ゴシック"/>
        <family val="3"/>
        <charset val="128"/>
        <scheme val="minor"/>
      </rPr>
      <t>又は</t>
    </r>
    <r>
      <rPr>
        <b/>
        <sz val="11"/>
        <color theme="1"/>
        <rFont val="游ゴシック"/>
        <family val="3"/>
        <charset val="128"/>
        <scheme val="minor"/>
      </rPr>
      <t>（別紙６-２）「視覚・聴覚言語障害者支援体制加算（Ⅱ）に関する届出書」を添付</t>
    </r>
    <r>
      <rPr>
        <sz val="11"/>
        <color theme="1"/>
        <rFont val="游ゴシック"/>
        <family val="3"/>
        <charset val="128"/>
        <scheme val="minor"/>
      </rPr>
      <t>させること。</t>
    </r>
    <phoneticPr fontId="11"/>
  </si>
  <si>
    <r>
      <rPr>
        <b/>
        <sz val="11"/>
        <color theme="1"/>
        <rFont val="游ゴシック"/>
        <family val="3"/>
        <charset val="128"/>
        <scheme val="minor"/>
      </rPr>
      <t>⑫  「看護職員配置体制」</t>
    </r>
    <r>
      <rPr>
        <sz val="11"/>
        <color theme="1"/>
        <rFont val="游ゴシック"/>
        <family val="3"/>
        <charset val="128"/>
        <scheme val="minor"/>
      </rPr>
      <t>については、</t>
    </r>
    <r>
      <rPr>
        <b/>
        <sz val="11"/>
        <color theme="1"/>
        <rFont val="游ゴシック"/>
        <family val="3"/>
        <charset val="128"/>
        <scheme val="minor"/>
      </rPr>
      <t>看護職員を常勤換算方法で１人以上配置している場合に、「２．あり」と記載</t>
    </r>
    <phoneticPr fontId="11"/>
  </si>
  <si>
    <r>
      <t>させること。また、</t>
    </r>
    <r>
      <rPr>
        <b/>
        <sz val="11"/>
        <color theme="1"/>
        <rFont val="游ゴシック"/>
        <family val="3"/>
        <charset val="128"/>
        <scheme val="minor"/>
      </rPr>
      <t>（別紙５）「常勤看護職員等配置加算・看護職員配置加算に関する届出書」を添付</t>
    </r>
    <r>
      <rPr>
        <sz val="11"/>
        <color theme="1"/>
        <rFont val="游ゴシック"/>
        <family val="3"/>
        <charset val="128"/>
        <scheme val="minor"/>
      </rPr>
      <t>させること。</t>
    </r>
    <phoneticPr fontId="11"/>
  </si>
  <si>
    <r>
      <rPr>
        <b/>
        <sz val="11"/>
        <color theme="1"/>
        <rFont val="游ゴシック"/>
        <family val="3"/>
        <charset val="128"/>
        <scheme val="minor"/>
      </rPr>
      <t>⑮  「夜勤職員加配体制」</t>
    </r>
    <r>
      <rPr>
        <sz val="11"/>
        <color theme="1"/>
        <rFont val="游ゴシック"/>
        <family val="3"/>
        <charset val="128"/>
        <scheme val="minor"/>
      </rPr>
      <t>については、</t>
    </r>
    <r>
      <rPr>
        <b/>
        <sz val="11"/>
        <color theme="1"/>
        <rFont val="游ゴシック"/>
        <family val="3"/>
        <charset val="128"/>
        <scheme val="minor"/>
      </rPr>
      <t>報酬告示別表第 15 の１の５の２の注に該当する場合に、「２．あり」と記載</t>
    </r>
    <phoneticPr fontId="11"/>
  </si>
  <si>
    <r>
      <t>させること。また、</t>
    </r>
    <r>
      <rPr>
        <b/>
        <sz val="11"/>
        <color theme="1"/>
        <rFont val="游ゴシック"/>
        <family val="3"/>
        <charset val="128"/>
        <scheme val="minor"/>
      </rPr>
      <t>（別紙38）「夜勤職員加配加算に関する届出書（共同生活援助）」を添付</t>
    </r>
    <r>
      <rPr>
        <sz val="11"/>
        <color theme="1"/>
        <rFont val="游ゴシック"/>
        <family val="3"/>
        <charset val="128"/>
        <scheme val="minor"/>
      </rPr>
      <t>させること。</t>
    </r>
    <phoneticPr fontId="11"/>
  </si>
  <si>
    <r>
      <rPr>
        <b/>
        <sz val="11"/>
        <color theme="1"/>
        <rFont val="游ゴシック"/>
        <family val="3"/>
        <charset val="128"/>
        <scheme val="minor"/>
      </rPr>
      <t>⑰  「地域生活移行個別支援」</t>
    </r>
    <r>
      <rPr>
        <sz val="11"/>
        <color theme="1"/>
        <rFont val="游ゴシック"/>
        <family val="3"/>
        <charset val="128"/>
        <scheme val="minor"/>
      </rPr>
      <t>については、</t>
    </r>
    <r>
      <rPr>
        <b/>
        <sz val="11"/>
        <color theme="1"/>
        <rFont val="游ゴシック"/>
        <family val="3"/>
        <charset val="128"/>
        <scheme val="minor"/>
      </rPr>
      <t>施設基準第 16 号ト、ニ又はホに該当する場合に、「２．あり」と記載</t>
    </r>
    <phoneticPr fontId="11"/>
  </si>
  <si>
    <r>
      <t>させること。また、</t>
    </r>
    <r>
      <rPr>
        <b/>
        <sz val="11"/>
        <color theme="1"/>
        <rFont val="游ゴシック"/>
        <family val="3"/>
        <charset val="128"/>
        <scheme val="minor"/>
      </rPr>
      <t>（別紙12）「地域生活移行個別支援特別加算に関する届出書」を添付</t>
    </r>
    <r>
      <rPr>
        <sz val="11"/>
        <color theme="1"/>
        <rFont val="游ゴシック"/>
        <family val="3"/>
        <charset val="128"/>
        <scheme val="minor"/>
      </rPr>
      <t>させること。</t>
    </r>
    <phoneticPr fontId="11"/>
  </si>
  <si>
    <r>
      <rPr>
        <b/>
        <sz val="11"/>
        <color theme="1"/>
        <rFont val="游ゴシック"/>
        <family val="3"/>
        <charset val="128"/>
        <scheme val="minor"/>
      </rPr>
      <t>⑱  「精神障害者地域移行支援」</t>
    </r>
    <r>
      <rPr>
        <sz val="11"/>
        <color theme="1"/>
        <rFont val="游ゴシック"/>
        <family val="3"/>
        <charset val="128"/>
        <scheme val="minor"/>
      </rPr>
      <t>については、</t>
    </r>
    <r>
      <rPr>
        <b/>
        <sz val="11"/>
        <color theme="1"/>
        <rFont val="游ゴシック"/>
        <family val="3"/>
        <charset val="128"/>
        <scheme val="minor"/>
      </rPr>
      <t>報酬告示別表第 15の６の２の注に該当する場合に、「２．あり」と記載</t>
    </r>
    <phoneticPr fontId="11"/>
  </si>
  <si>
    <r>
      <t>させること。また、</t>
    </r>
    <r>
      <rPr>
        <b/>
        <sz val="11"/>
        <color theme="1"/>
        <rFont val="游ゴシック"/>
        <family val="3"/>
        <charset val="128"/>
        <scheme val="minor"/>
      </rPr>
      <t>（別紙13）「精神障害者地域移行特別加算に関する届出書」を添付</t>
    </r>
    <r>
      <rPr>
        <sz val="11"/>
        <color theme="1"/>
        <rFont val="游ゴシック"/>
        <family val="3"/>
        <charset val="128"/>
        <scheme val="minor"/>
      </rPr>
      <t>させること。</t>
    </r>
    <phoneticPr fontId="11"/>
  </si>
  <si>
    <r>
      <rPr>
        <b/>
        <sz val="11"/>
        <color theme="1"/>
        <rFont val="游ゴシック"/>
        <family val="3"/>
        <charset val="128"/>
        <scheme val="minor"/>
      </rPr>
      <t>⑲  「強度行動障害者地域移行体制」</t>
    </r>
    <r>
      <rPr>
        <sz val="11"/>
        <color theme="1"/>
        <rFont val="游ゴシック"/>
        <family val="3"/>
        <charset val="128"/>
        <scheme val="minor"/>
      </rPr>
      <t>については、</t>
    </r>
    <r>
      <rPr>
        <b/>
        <sz val="11"/>
        <color theme="1"/>
        <rFont val="游ゴシック"/>
        <family val="3"/>
        <charset val="128"/>
        <scheme val="minor"/>
      </rPr>
      <t>施設基準第 16号チ又はホに該当する場合に、「２．あり」と記載</t>
    </r>
    <phoneticPr fontId="11"/>
  </si>
  <si>
    <r>
      <t>させること。また、</t>
    </r>
    <r>
      <rPr>
        <b/>
        <sz val="11"/>
        <color theme="1"/>
        <rFont val="游ゴシック"/>
        <family val="3"/>
        <charset val="128"/>
        <scheme val="minor"/>
      </rPr>
      <t>（別紙14）「強度行動障害者地域移行特別加算に関する届出書」を添付</t>
    </r>
    <r>
      <rPr>
        <sz val="11"/>
        <color theme="1"/>
        <rFont val="游ゴシック"/>
        <family val="3"/>
        <charset val="128"/>
        <scheme val="minor"/>
      </rPr>
      <t>させること。</t>
    </r>
    <phoneticPr fontId="11"/>
  </si>
  <si>
    <r>
      <rPr>
        <b/>
        <sz val="11"/>
        <color theme="1"/>
        <rFont val="游ゴシック"/>
        <family val="3"/>
        <charset val="128"/>
        <scheme val="minor"/>
      </rPr>
      <t>⑳</t>
    </r>
    <r>
      <rPr>
        <sz val="11"/>
        <color theme="1"/>
        <rFont val="游ゴシック"/>
        <family val="3"/>
        <charset val="128"/>
        <scheme val="minor"/>
      </rPr>
      <t xml:space="preserve">  </t>
    </r>
    <r>
      <rPr>
        <b/>
        <sz val="11"/>
        <color theme="1"/>
        <rFont val="游ゴシック"/>
        <family val="3"/>
        <charset val="128"/>
        <scheme val="minor"/>
      </rPr>
      <t>「強度行動障害者体験利用加算職員配置」</t>
    </r>
    <r>
      <rPr>
        <sz val="11"/>
        <color theme="1"/>
        <rFont val="游ゴシック"/>
        <family val="3"/>
        <charset val="128"/>
        <scheme val="minor"/>
      </rPr>
      <t>については、</t>
    </r>
    <r>
      <rPr>
        <b/>
        <sz val="11"/>
        <color theme="1"/>
        <rFont val="游ゴシック"/>
        <family val="3"/>
        <charset val="128"/>
        <scheme val="minor"/>
      </rPr>
      <t>施設基準第 16 号チ又はホに該当する場合に、「２．あり」と記載</t>
    </r>
    <phoneticPr fontId="11"/>
  </si>
  <si>
    <r>
      <t>させること。また、</t>
    </r>
    <r>
      <rPr>
        <b/>
        <sz val="11"/>
        <color theme="1"/>
        <rFont val="游ゴシック"/>
        <family val="3"/>
        <charset val="128"/>
        <scheme val="minor"/>
      </rPr>
      <t>（別紙41）「強度行動障害者体験利用加算に関する届出書」を添付</t>
    </r>
    <r>
      <rPr>
        <sz val="11"/>
        <color theme="1"/>
        <rFont val="游ゴシック"/>
        <family val="3"/>
        <charset val="128"/>
        <scheme val="minor"/>
      </rPr>
      <t>させること。</t>
    </r>
    <phoneticPr fontId="11"/>
  </si>
  <si>
    <r>
      <rPr>
        <b/>
        <sz val="11"/>
        <color theme="1"/>
        <rFont val="游ゴシック"/>
        <family val="3"/>
        <charset val="128"/>
        <scheme val="minor"/>
      </rPr>
      <t>㉓  「医療的ケア対応支援体制」</t>
    </r>
    <r>
      <rPr>
        <sz val="11"/>
        <color theme="1"/>
        <rFont val="游ゴシック"/>
        <family val="3"/>
        <charset val="128"/>
        <scheme val="minor"/>
      </rPr>
      <t>については、</t>
    </r>
    <r>
      <rPr>
        <b/>
        <sz val="11"/>
        <color theme="1"/>
        <rFont val="游ゴシック"/>
        <family val="3"/>
        <charset val="128"/>
        <scheme val="minor"/>
      </rPr>
      <t>報酬告示別表第 15の１の７の注に該当する場合に、「２．あり」と記載</t>
    </r>
    <phoneticPr fontId="11"/>
  </si>
  <si>
    <r>
      <rPr>
        <b/>
        <sz val="11"/>
        <color theme="1"/>
        <rFont val="游ゴシック"/>
        <family val="3"/>
        <charset val="128"/>
        <scheme val="minor"/>
      </rPr>
      <t>㉑</t>
    </r>
    <r>
      <rPr>
        <sz val="11"/>
        <color theme="1"/>
        <rFont val="游ゴシック"/>
        <family val="3"/>
        <charset val="128"/>
        <scheme val="minor"/>
      </rPr>
      <t xml:space="preserve"> </t>
    </r>
    <r>
      <rPr>
        <b/>
        <sz val="11"/>
        <color theme="1"/>
        <rFont val="游ゴシック"/>
        <family val="3"/>
        <charset val="128"/>
        <scheme val="minor"/>
      </rPr>
      <t xml:space="preserve"> 「医療連携体制加算（Ⅶ）」</t>
    </r>
    <r>
      <rPr>
        <sz val="11"/>
        <color theme="1"/>
        <rFont val="游ゴシック"/>
        <family val="3"/>
        <charset val="128"/>
        <scheme val="minor"/>
      </rPr>
      <t>については、</t>
    </r>
    <r>
      <rPr>
        <b/>
        <sz val="11"/>
        <color theme="1"/>
        <rFont val="游ゴシック"/>
        <family val="3"/>
        <charset val="128"/>
        <scheme val="minor"/>
      </rPr>
      <t>施設基準第16号リ、第17号ヘ又は第18号へに該当する場合に、「２．あり」と記載</t>
    </r>
    <phoneticPr fontId="11"/>
  </si>
  <si>
    <r>
      <rPr>
        <b/>
        <sz val="11"/>
        <color theme="1"/>
        <rFont val="游ゴシック"/>
        <family val="3"/>
        <charset val="128"/>
        <scheme val="minor"/>
      </rPr>
      <t>に関する届出書（短期入所）」を添付</t>
    </r>
    <r>
      <rPr>
        <sz val="11"/>
        <color theme="1"/>
        <rFont val="游ゴシック"/>
        <family val="3"/>
        <charset val="128"/>
        <scheme val="minor"/>
      </rPr>
      <t>させること。</t>
    </r>
    <phoneticPr fontId="11"/>
  </si>
  <si>
    <r>
      <t>させること。また、</t>
    </r>
    <r>
      <rPr>
        <b/>
        <sz val="11"/>
        <color theme="1"/>
        <rFont val="游ゴシック"/>
        <family val="3"/>
        <charset val="128"/>
        <scheme val="minor"/>
      </rPr>
      <t>（別紙15）「医療連携体制加算（Ⅶ）に関する届出書（共同生活援助）・医療連携体制加算（Ⅸ）</t>
    </r>
    <phoneticPr fontId="11"/>
  </si>
  <si>
    <r>
      <t>させること。また、</t>
    </r>
    <r>
      <rPr>
        <b/>
        <sz val="11"/>
        <color theme="1"/>
        <rFont val="游ゴシック"/>
        <family val="3"/>
        <charset val="128"/>
        <scheme val="minor"/>
      </rPr>
      <t>（別紙39）「医療的ケア対応支援加算に関する届出書（共同生活援助）」を添付</t>
    </r>
    <r>
      <rPr>
        <sz val="11"/>
        <color theme="1"/>
        <rFont val="游ゴシック"/>
        <family val="3"/>
        <charset val="128"/>
        <scheme val="minor"/>
      </rPr>
      <t>させること。</t>
    </r>
    <phoneticPr fontId="11"/>
  </si>
  <si>
    <r>
      <rPr>
        <b/>
        <sz val="11"/>
        <color theme="1"/>
        <rFont val="游ゴシック"/>
        <family val="3"/>
        <charset val="128"/>
        <scheme val="minor"/>
      </rPr>
      <t>㉙</t>
    </r>
    <r>
      <rPr>
        <sz val="11"/>
        <color theme="1"/>
        <rFont val="游ゴシック"/>
        <family val="3"/>
        <charset val="128"/>
        <scheme val="minor"/>
      </rPr>
      <t xml:space="preserve">  </t>
    </r>
    <r>
      <rPr>
        <b/>
        <sz val="11"/>
        <color theme="1"/>
        <rFont val="游ゴシック"/>
        <family val="3"/>
        <charset val="128"/>
        <scheme val="minor"/>
      </rPr>
      <t>「ピアサポート実施加算」</t>
    </r>
    <r>
      <rPr>
        <sz val="11"/>
        <color theme="1"/>
        <rFont val="游ゴシック"/>
        <family val="3"/>
        <charset val="128"/>
        <scheme val="minor"/>
      </rPr>
      <t>については</t>
    </r>
    <r>
      <rPr>
        <b/>
        <sz val="11"/>
        <color theme="1"/>
        <rFont val="游ゴシック"/>
        <family val="3"/>
        <charset val="128"/>
        <scheme val="minor"/>
      </rPr>
      <t>、報酬告示別表第 15 の１の４の５の注に該当する場合に、「２．あり」と記載</t>
    </r>
    <phoneticPr fontId="11"/>
  </si>
  <si>
    <r>
      <t>させること。また、</t>
    </r>
    <r>
      <rPr>
        <b/>
        <sz val="11"/>
        <color theme="1"/>
        <rFont val="游ゴシック"/>
        <family val="3"/>
        <charset val="128"/>
        <scheme val="minor"/>
      </rPr>
      <t>（別紙23-１）「ピアサポート実施加算に関する届出書」を添付</t>
    </r>
    <r>
      <rPr>
        <sz val="11"/>
        <color theme="1"/>
        <rFont val="游ゴシック"/>
        <family val="3"/>
        <charset val="128"/>
        <scheme val="minor"/>
      </rPr>
      <t>させること。</t>
    </r>
    <phoneticPr fontId="11"/>
  </si>
  <si>
    <r>
      <t>させること。また、</t>
    </r>
    <r>
      <rPr>
        <b/>
        <sz val="11"/>
        <color theme="1"/>
        <rFont val="游ゴシック"/>
        <family val="3"/>
        <charset val="128"/>
        <scheme val="minor"/>
      </rPr>
      <t>（別紙24）「退居後ピアサポート実施加算に関する届出書」を添付</t>
    </r>
    <r>
      <rPr>
        <sz val="11"/>
        <color theme="1"/>
        <rFont val="游ゴシック"/>
        <family val="3"/>
        <charset val="128"/>
        <scheme val="minor"/>
      </rPr>
      <t>させること。</t>
    </r>
    <phoneticPr fontId="11"/>
  </si>
  <si>
    <r>
      <rPr>
        <b/>
        <sz val="11"/>
        <color theme="1"/>
        <rFont val="游ゴシック"/>
        <family val="3"/>
        <charset val="128"/>
        <scheme val="minor"/>
      </rPr>
      <t>報酬告示別表第 15 の８の２の注１及び注２のいずれにも該当する場合に「４．Ⅰ・Ⅱ」と記載</t>
    </r>
    <r>
      <rPr>
        <sz val="11"/>
        <color theme="1"/>
        <rFont val="游ゴシック"/>
        <family val="3"/>
        <charset val="128"/>
        <scheme val="minor"/>
      </rPr>
      <t>させること。</t>
    </r>
    <phoneticPr fontId="11"/>
  </si>
  <si>
    <r>
      <t>また、</t>
    </r>
    <r>
      <rPr>
        <b/>
        <sz val="11"/>
        <color theme="1"/>
        <rFont val="游ゴシック"/>
        <family val="3"/>
        <charset val="128"/>
        <scheme val="minor"/>
      </rPr>
      <t>（別紙22）「障害者支援施設等感染対策向上加算に関する届出書」を添付</t>
    </r>
    <r>
      <rPr>
        <sz val="11"/>
        <color theme="1"/>
        <rFont val="游ゴシック"/>
        <family val="3"/>
        <charset val="128"/>
        <scheme val="minor"/>
      </rPr>
      <t>させること。</t>
    </r>
    <phoneticPr fontId="11"/>
  </si>
  <si>
    <t>１．なし　　２．Ⅰ　　３．Ⅱ　　４．Ⅲ　　５．Ⅳ</t>
    <phoneticPr fontId="7"/>
  </si>
  <si>
    <t>１．なし　　２．Ⅰ　　４．Ⅲ　　５．Ⅳ</t>
    <phoneticPr fontId="7"/>
  </si>
  <si>
    <t>１．6:1
２．10:1
１３．5:1</t>
    <phoneticPr fontId="11"/>
  </si>
  <si>
    <t>地域体制強化共同支援加算対象</t>
    <rPh sb="0" eb="2">
      <t>チイキ</t>
    </rPh>
    <rPh sb="2" eb="4">
      <t>タイセイ</t>
    </rPh>
    <rPh sb="4" eb="6">
      <t>キョウカ</t>
    </rPh>
    <rPh sb="6" eb="8">
      <t>キョウドウ</t>
    </rPh>
    <rPh sb="8" eb="10">
      <t>シエン</t>
    </rPh>
    <rPh sb="10" eb="12">
      <t>カサン</t>
    </rPh>
    <rPh sb="12" eb="14">
      <t>タイショウ</t>
    </rPh>
    <phoneticPr fontId="6"/>
  </si>
  <si>
    <r>
      <t>１．なし　</t>
    </r>
    <r>
      <rPr>
        <sz val="11"/>
        <color rgb="FFFF0000"/>
        <rFont val="ＭＳ ゴシック"/>
        <family val="3"/>
        <charset val="128"/>
      </rPr>
      <t>　２．Ⅰ・イ　　３．Ⅱ・イ　</t>
    </r>
    <r>
      <rPr>
        <sz val="11"/>
        <rFont val="ＭＳ ゴシック"/>
        <family val="3"/>
        <charset val="128"/>
      </rPr>
      <t>　４．Ⅲ　　５．Ⅳ</t>
    </r>
    <r>
      <rPr>
        <strike/>
        <sz val="11"/>
        <rFont val="ＭＳ ゴシック"/>
        <family val="3"/>
        <charset val="128"/>
      </rPr>
      <t xml:space="preserve">
</t>
    </r>
    <r>
      <rPr>
        <sz val="11"/>
        <color rgb="FFFF0000"/>
        <rFont val="ＭＳ ゴシック"/>
        <family val="3"/>
        <charset val="128"/>
      </rPr>
      <t>７．Ⅰ・ロ　８．Ⅱ・ロ</t>
    </r>
    <phoneticPr fontId="7"/>
  </si>
  <si>
    <r>
      <t>１．なし　</t>
    </r>
    <r>
      <rPr>
        <sz val="11"/>
        <color rgb="FFFF0000"/>
        <rFont val="ＭＳ ゴシック"/>
        <family val="3"/>
        <charset val="128"/>
      </rPr>
      <t>　２．Ⅰ・イ　　３．Ⅱ・イ　　</t>
    </r>
    <r>
      <rPr>
        <sz val="11"/>
        <rFont val="ＭＳ ゴシック"/>
        <family val="3"/>
        <charset val="128"/>
      </rPr>
      <t>４．Ⅲ　　５．Ⅳ</t>
    </r>
    <r>
      <rPr>
        <strike/>
        <sz val="11"/>
        <rFont val="ＭＳ ゴシック"/>
        <family val="3"/>
        <charset val="128"/>
      </rPr>
      <t xml:space="preserve">
</t>
    </r>
    <r>
      <rPr>
        <sz val="11"/>
        <color rgb="FFFF0000"/>
        <rFont val="ＭＳ ゴシック"/>
        <family val="3"/>
        <charset val="128"/>
      </rPr>
      <t>７．Ⅰ・ロ　８．Ⅱ・ロ</t>
    </r>
    <phoneticPr fontId="7"/>
  </si>
  <si>
    <r>
      <t>１．なし　　</t>
    </r>
    <r>
      <rPr>
        <sz val="11"/>
        <color rgb="FFFF0000"/>
        <rFont val="ＭＳ ゴシック"/>
        <family val="3"/>
        <charset val="128"/>
      </rPr>
      <t>２．Ⅰ・イ　　３．Ⅱ・イ　</t>
    </r>
    <r>
      <rPr>
        <sz val="11"/>
        <rFont val="ＭＳ ゴシック"/>
        <family val="3"/>
        <charset val="128"/>
      </rPr>
      <t>　４．Ⅲ　　５．Ⅳ</t>
    </r>
    <r>
      <rPr>
        <strike/>
        <sz val="11"/>
        <rFont val="ＭＳ ゴシック"/>
        <family val="3"/>
        <charset val="128"/>
      </rPr>
      <t xml:space="preserve">
</t>
    </r>
    <r>
      <rPr>
        <sz val="11"/>
        <color rgb="FFFF0000"/>
        <rFont val="ＭＳ ゴシック"/>
        <family val="3"/>
        <charset val="128"/>
      </rPr>
      <t>７．Ⅰ・ロ　８．Ⅱ・ロ</t>
    </r>
    <phoneticPr fontId="7"/>
  </si>
  <si>
    <r>
      <t>１．なし　　</t>
    </r>
    <r>
      <rPr>
        <sz val="11"/>
        <color rgb="FFFF0000"/>
        <rFont val="ＭＳ ゴシック"/>
        <family val="3"/>
        <charset val="128"/>
      </rPr>
      <t>２．Ⅰ・イ</t>
    </r>
    <r>
      <rPr>
        <sz val="11"/>
        <rFont val="ＭＳ ゴシック"/>
        <family val="3"/>
        <charset val="128"/>
      </rPr>
      <t>　　４．Ⅲ　　５．Ⅳ　</t>
    </r>
    <r>
      <rPr>
        <sz val="11"/>
        <color rgb="FFFF0000"/>
        <rFont val="ＭＳ ゴシック"/>
        <family val="3"/>
        <charset val="128"/>
      </rPr>
      <t>　７．Ⅰ・ロ</t>
    </r>
    <phoneticPr fontId="7"/>
  </si>
  <si>
    <r>
      <t>１．なし　</t>
    </r>
    <r>
      <rPr>
        <sz val="11"/>
        <color rgb="FFFF0000"/>
        <rFont val="ＭＳ ゴシック"/>
        <family val="3"/>
        <charset val="128"/>
      </rPr>
      <t>　２．Ⅰ・イ</t>
    </r>
    <r>
      <rPr>
        <sz val="11"/>
        <rFont val="ＭＳ ゴシック"/>
        <family val="3"/>
        <charset val="128"/>
      </rPr>
      <t>　　４．Ⅲ　　５．Ⅳ　　</t>
    </r>
    <r>
      <rPr>
        <sz val="11"/>
        <color rgb="FFFF0000"/>
        <rFont val="ＭＳ ゴシック"/>
        <family val="3"/>
        <charset val="128"/>
      </rPr>
      <t>７．Ⅰ・ロ</t>
    </r>
    <phoneticPr fontId="7"/>
  </si>
  <si>
    <r>
      <t>１．なし　</t>
    </r>
    <r>
      <rPr>
        <sz val="11"/>
        <color rgb="FFFF0000"/>
        <rFont val="ＭＳ ゴシック"/>
        <family val="3"/>
        <charset val="128"/>
      </rPr>
      <t>　２．Ⅰ・イ　</t>
    </r>
    <r>
      <rPr>
        <sz val="11"/>
        <rFont val="ＭＳ ゴシック"/>
        <family val="3"/>
        <charset val="128"/>
      </rPr>
      <t>　４．Ⅲ　　５．Ⅳ　　</t>
    </r>
    <r>
      <rPr>
        <sz val="11"/>
        <color rgb="FFFF0000"/>
        <rFont val="ＭＳ ゴシック"/>
        <family val="3"/>
        <charset val="128"/>
      </rPr>
      <t>７．Ⅰ・ロ</t>
    </r>
    <phoneticPr fontId="7"/>
  </si>
  <si>
    <r>
      <t>１．なし　</t>
    </r>
    <r>
      <rPr>
        <sz val="11"/>
        <color rgb="FFFF0000"/>
        <rFont val="ＭＳ ゴシック"/>
        <family val="3"/>
        <charset val="128"/>
      </rPr>
      <t>　２．Ⅰ・イ　　３．Ⅱ・イ</t>
    </r>
    <r>
      <rPr>
        <sz val="11"/>
        <rFont val="ＭＳ ゴシック"/>
        <family val="3"/>
        <charset val="128"/>
      </rPr>
      <t>　　４．Ⅲ　　５．Ⅳ</t>
    </r>
    <r>
      <rPr>
        <strike/>
        <sz val="11"/>
        <rFont val="ＭＳ ゴシック"/>
        <family val="3"/>
        <charset val="128"/>
      </rPr>
      <t xml:space="preserve">
</t>
    </r>
    <r>
      <rPr>
        <sz val="11"/>
        <color rgb="FFFF0000"/>
        <rFont val="ＭＳ ゴシック"/>
        <family val="3"/>
        <charset val="128"/>
      </rPr>
      <t>７．Ⅰ・ロ　８．Ⅱ・ロ</t>
    </r>
    <phoneticPr fontId="7"/>
  </si>
  <si>
    <r>
      <t>１．なし　　</t>
    </r>
    <r>
      <rPr>
        <sz val="11"/>
        <color rgb="FFFF0000"/>
        <rFont val="ＭＳ ゴシック"/>
        <family val="3"/>
        <charset val="128"/>
      </rPr>
      <t>２．Ⅰ・イ　　３．Ⅱ・イ　</t>
    </r>
    <r>
      <rPr>
        <sz val="11"/>
        <rFont val="ＭＳ ゴシック"/>
        <family val="3"/>
        <charset val="128"/>
      </rPr>
      <t>　４．Ⅲ　　５．Ⅳ　　</t>
    </r>
    <r>
      <rPr>
        <strike/>
        <sz val="11"/>
        <rFont val="ＭＳ ゴシック"/>
        <family val="3"/>
        <charset val="128"/>
      </rPr>
      <t xml:space="preserve">
</t>
    </r>
    <r>
      <rPr>
        <sz val="11"/>
        <color rgb="FFFF0000"/>
        <rFont val="ＭＳ ゴシック"/>
        <family val="3"/>
        <charset val="128"/>
      </rPr>
      <t>７．Ⅰ・ロ　８．Ⅱ・ロ</t>
    </r>
    <phoneticPr fontId="7"/>
  </si>
  <si>
    <t>別紙1-1(R8.4.1～5.31)へ戻る</t>
    <rPh sb="0" eb="2">
      <t>ベッシ</t>
    </rPh>
    <rPh sb="19" eb="20">
      <t>モド</t>
    </rPh>
    <phoneticPr fontId="11"/>
  </si>
  <si>
    <t>別紙1-1(R8.6.1～)へ戻る</t>
    <phoneticPr fontId="11"/>
  </si>
  <si>
    <t>※２：「異動区分」欄において「３終了」の場合は、１利用者の状況、２加配される従業者の状況の記載は
　　　不要とする。</t>
    <phoneticPr fontId="43"/>
  </si>
  <si>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</si>
  <si>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</si>
  <si>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t>(f)</t>
    <phoneticPr fontId="11"/>
  </si>
  <si>
    <t>(e) ＜ (f) ＝ 必要な特定従業者数を満たしているため可</t>
    <rPh sb="8" eb="9">
      <t>ヒ</t>
    </rPh>
    <rPh sb="12" eb="14">
      <t>ヒツヨウ</t>
    </rPh>
    <rPh sb="15" eb="21">
      <t>トクテイジュウギョウシャスウ</t>
    </rPh>
    <rPh sb="22" eb="23">
      <t>ミ</t>
    </rPh>
    <rPh sb="30" eb="31">
      <t>カ</t>
    </rPh>
    <phoneticPr fontId="11"/>
  </si>
  <si>
    <t xml:space="preserve">   (e) ＞ (f) ＝ 必要な特定従業者数を満たしていないため否</t>
    <rPh sb="9" eb="10">
      <t>ヒ</t>
    </rPh>
    <rPh sb="13" eb="15">
      <t>ヒツヨウ</t>
    </rPh>
    <rPh sb="16" eb="22">
      <t>トクテイジュウギョウシャスウ</t>
    </rPh>
    <rPh sb="23" eb="24">
      <t>ミ</t>
    </rPh>
    <rPh sb="32" eb="33">
      <t>ヒ</t>
    </rPh>
    <phoneticPr fontId="11"/>
  </si>
  <si>
    <t>１　新規　　　　２　変更　　　　３　終了</t>
    <rPh sb="18" eb="20">
      <t>シュウリョウ</t>
    </rPh>
    <phoneticPr fontId="11"/>
  </si>
  <si>
    <t>別紙2-2</t>
    <phoneticPr fontId="11"/>
  </si>
  <si>
    <t>別紙2-1</t>
    <phoneticPr fontId="11"/>
  </si>
  <si>
    <t>別紙16</t>
    <rPh sb="0" eb="2">
      <t>ベッシ</t>
    </rPh>
    <phoneticPr fontId="11"/>
  </si>
  <si>
    <t>別紙2-3</t>
    <phoneticPr fontId="11"/>
  </si>
  <si>
    <t>別紙2-4</t>
    <phoneticPr fontId="11"/>
  </si>
  <si>
    <t>別紙5</t>
    <phoneticPr fontId="11"/>
  </si>
  <si>
    <t>別紙8-2</t>
    <phoneticPr fontId="11"/>
  </si>
  <si>
    <t>別紙3-2</t>
    <phoneticPr fontId="11"/>
  </si>
  <si>
    <t>-</t>
    <phoneticPr fontId="11"/>
  </si>
  <si>
    <t>別紙3-1</t>
    <phoneticPr fontId="11"/>
  </si>
  <si>
    <t>別紙29-2</t>
    <phoneticPr fontId="11"/>
  </si>
  <si>
    <t>別紙8-3</t>
    <phoneticPr fontId="11"/>
  </si>
  <si>
    <t>別紙37</t>
    <phoneticPr fontId="11"/>
  </si>
  <si>
    <t>別紙23-1</t>
    <phoneticPr fontId="11"/>
  </si>
  <si>
    <t>別紙7</t>
    <phoneticPr fontId="11"/>
  </si>
  <si>
    <t>別紙24(退去後)</t>
    <rPh sb="5" eb="8">
      <t>タイキョゴ</t>
    </rPh>
    <phoneticPr fontId="11"/>
  </si>
  <si>
    <t>別紙6-2(Ⅱ)</t>
    <phoneticPr fontId="11"/>
  </si>
  <si>
    <t>別紙6-1(Ⅰ)</t>
    <phoneticPr fontId="11"/>
  </si>
  <si>
    <t>必要な別紙届出書</t>
    <rPh sb="0" eb="2">
      <t>ヒツヨウ</t>
    </rPh>
    <rPh sb="3" eb="5">
      <t>ベッシ</t>
    </rPh>
    <rPh sb="5" eb="8">
      <t>トドケデショ</t>
    </rPh>
    <phoneticPr fontId="11"/>
  </si>
  <si>
    <t>処遇改善計画書</t>
    <rPh sb="0" eb="4">
      <t>ショグウカイゼン</t>
    </rPh>
    <rPh sb="4" eb="7">
      <t>ケイカクショ</t>
    </rPh>
    <phoneticPr fontId="11"/>
  </si>
  <si>
    <t>処遇改善計画書</t>
    <rPh sb="0" eb="2">
      <t>ショグウ</t>
    </rPh>
    <rPh sb="2" eb="4">
      <t>カイゼン</t>
    </rPh>
    <rPh sb="4" eb="7">
      <t>ケイカクショ</t>
    </rPh>
    <phoneticPr fontId="11"/>
  </si>
  <si>
    <t>運営規程</t>
    <rPh sb="0" eb="4">
      <t>ウンエイキテイ</t>
    </rPh>
    <phoneticPr fontId="11"/>
  </si>
  <si>
    <t>-</t>
    <phoneticPr fontId="7"/>
  </si>
  <si>
    <t>業務委託契約(写し)、献立表</t>
    <rPh sb="0" eb="2">
      <t>ギョウム</t>
    </rPh>
    <rPh sb="2" eb="4">
      <t>イタク</t>
    </rPh>
    <rPh sb="4" eb="6">
      <t>ケイヤク</t>
    </rPh>
    <rPh sb="7" eb="8">
      <t>ウツ</t>
    </rPh>
    <rPh sb="11" eb="14">
      <t>コンダテヒョウ</t>
    </rPh>
    <phoneticPr fontId="2"/>
  </si>
  <si>
    <t>居住支援法人又は居住支援協議会との連携の計画等を示す文書</t>
    <phoneticPr fontId="11"/>
  </si>
  <si>
    <t>受講した研修の実施要綱、カリキュラム、研修修了証明書類等</t>
  </si>
  <si>
    <t>受講した研修の実施要綱、カリキュラム、研修修了証明書類等</t>
    <phoneticPr fontId="11"/>
  </si>
  <si>
    <t>地域移行支援サービス費(Ⅰ)(Ⅱ)に係る届出書</t>
  </si>
  <si>
    <t>資格証等の写し</t>
    <rPh sb="0" eb="3">
      <t>シカクショウ</t>
    </rPh>
    <rPh sb="3" eb="4">
      <t>ナド</t>
    </rPh>
    <rPh sb="5" eb="6">
      <t>ウツ</t>
    </rPh>
    <phoneticPr fontId="11"/>
  </si>
  <si>
    <t>地域移行支援サービス費（Ⅰ）（Ⅱ）に係る届出書</t>
    <rPh sb="0" eb="2">
      <t>チイキ</t>
    </rPh>
    <rPh sb="2" eb="4">
      <t>イコウ</t>
    </rPh>
    <rPh sb="4" eb="6">
      <t>シエン</t>
    </rPh>
    <rPh sb="10" eb="11">
      <t>ヒ</t>
    </rPh>
    <rPh sb="18" eb="19">
      <t>カカ</t>
    </rPh>
    <rPh sb="20" eb="22">
      <t>トドケデ</t>
    </rPh>
    <rPh sb="22" eb="23">
      <t>ショ</t>
    </rPh>
    <phoneticPr fontId="7"/>
  </si>
  <si>
    <t xml:space="preserve">   １　異動区分</t>
    <rPh sb="5" eb="7">
      <t>イドウ</t>
    </rPh>
    <rPh sb="7" eb="9">
      <t>クブン</t>
    </rPh>
    <phoneticPr fontId="7"/>
  </si>
  <si>
    <t>①　新規　　　　　　　　②　変更　　　　　　　　③　終了</t>
    <rPh sb="2" eb="4">
      <t>シンキ</t>
    </rPh>
    <rPh sb="14" eb="16">
      <t>ヘンコウ</t>
    </rPh>
    <rPh sb="26" eb="28">
      <t>シュウリョウ</t>
    </rPh>
    <phoneticPr fontId="7"/>
  </si>
  <si>
    <t>　 ２　有資格者の配置</t>
    <rPh sb="4" eb="8">
      <t>ユウシカクシャ</t>
    </rPh>
    <rPh sb="9" eb="11">
      <t>ハイチ</t>
    </rPh>
    <phoneticPr fontId="7"/>
  </si>
  <si>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7"/>
  </si>
  <si>
    <t>　 ３　地域移行の実績</t>
    <rPh sb="4" eb="6">
      <t>チイキ</t>
    </rPh>
    <rPh sb="6" eb="8">
      <t>イコウ</t>
    </rPh>
    <rPh sb="9" eb="11">
      <t>ジッセキ</t>
    </rPh>
    <phoneticPr fontId="7"/>
  </si>
  <si>
    <t>　 ４　関係機関との連携</t>
    <rPh sb="4" eb="6">
      <t>カンケイ</t>
    </rPh>
    <rPh sb="6" eb="8">
      <t>キカン</t>
    </rPh>
    <rPh sb="10" eb="12">
      <t>レンケイ</t>
    </rPh>
    <phoneticPr fontId="7"/>
  </si>
  <si>
    <t xml:space="preserve">　精神科病院、障害者支援施設等、救護施設等、刑事施設等との緊密な連携体制が整えられてること。
　関係機関との連携の状況等　
</t>
    <rPh sb="1" eb="4">
      <t>セイシンカ</t>
    </rPh>
    <rPh sb="4" eb="6">
      <t>ビョウイン</t>
    </rPh>
    <rPh sb="7" eb="10">
      <t>ショウガイシャ</t>
    </rPh>
    <rPh sb="10" eb="12">
      <t>シエン</t>
    </rPh>
    <rPh sb="12" eb="14">
      <t>シセツ</t>
    </rPh>
    <rPh sb="14" eb="15">
      <t>トウ</t>
    </rPh>
    <rPh sb="16" eb="18">
      <t>キュウゴ</t>
    </rPh>
    <rPh sb="18" eb="20">
      <t>シセツ</t>
    </rPh>
    <rPh sb="20" eb="21">
      <t>トウ</t>
    </rPh>
    <rPh sb="22" eb="24">
      <t>ケイジ</t>
    </rPh>
    <rPh sb="24" eb="26">
      <t>シセツ</t>
    </rPh>
    <rPh sb="26" eb="27">
      <t>トウ</t>
    </rPh>
    <rPh sb="29" eb="31">
      <t>キンミツ</t>
    </rPh>
    <rPh sb="32" eb="34">
      <t>レンケイ</t>
    </rPh>
    <rPh sb="49" eb="51">
      <t>カンケイ</t>
    </rPh>
    <rPh sb="51" eb="53">
      <t>キカン</t>
    </rPh>
    <rPh sb="55" eb="57">
      <t>レンケイ</t>
    </rPh>
    <rPh sb="58" eb="60">
      <t>ジョウキョウ</t>
    </rPh>
    <rPh sb="60" eb="61">
      <t>トウ</t>
    </rPh>
    <phoneticPr fontId="7"/>
  </si>
  <si>
    <t>　　２　「これらに準ずる者」とは、「精神障害関係従事者養成研修事業について」（平成26年３月31日付け障発
　　 　0331第５号厚生労働省社会・援護局障害保健福祉部長通知）の精神障害者地域移行・地域定着支援関係者
　　 　研修の修了者である相談支援専門員をいう。</t>
    <rPh sb="9" eb="10">
      <t>ジュン</t>
    </rPh>
    <rPh sb="12" eb="13">
      <t>モノ</t>
    </rPh>
    <rPh sb="18" eb="20">
      <t>セイシン</t>
    </rPh>
    <rPh sb="20" eb="22">
      <t>ショウガイ</t>
    </rPh>
    <rPh sb="22" eb="24">
      <t>カンケイ</t>
    </rPh>
    <rPh sb="24" eb="27">
      <t>ジュウジシャ</t>
    </rPh>
    <rPh sb="27" eb="29">
      <t>ヨウセイ</t>
    </rPh>
    <rPh sb="29" eb="31">
      <t>ケンシュウ</t>
    </rPh>
    <rPh sb="31" eb="33">
      <t>ジギョウ</t>
    </rPh>
    <rPh sb="39" eb="41">
      <t>ヘイセイ</t>
    </rPh>
    <rPh sb="43" eb="44">
      <t>ネン</t>
    </rPh>
    <rPh sb="45" eb="46">
      <t>ガツ</t>
    </rPh>
    <rPh sb="48" eb="49">
      <t>ニチ</t>
    </rPh>
    <rPh sb="49" eb="50">
      <t>ツ</t>
    </rPh>
    <phoneticPr fontId="7"/>
  </si>
  <si>
    <t>　　３　該当する資格を証する書類の写しを添付してください。研修の修了者であることをもって該当する資格に
　　　 準ずる者とする相談支援専門員については、研修を修了した旨を証する書類を添付してください。</t>
    <rPh sb="4" eb="6">
      <t>ガイトウ</t>
    </rPh>
    <rPh sb="8" eb="10">
      <t>シカク</t>
    </rPh>
    <rPh sb="11" eb="12">
      <t>ショウ</t>
    </rPh>
    <rPh sb="14" eb="16">
      <t>ショルイ</t>
    </rPh>
    <rPh sb="17" eb="18">
      <t>ウツ</t>
    </rPh>
    <rPh sb="20" eb="22">
      <t>テンプ</t>
    </rPh>
    <rPh sb="44" eb="46">
      <t>ガイトウ</t>
    </rPh>
    <rPh sb="48" eb="50">
      <t>シカク</t>
    </rPh>
    <rPh sb="56" eb="57">
      <t>ジュン</t>
    </rPh>
    <rPh sb="59" eb="60">
      <t>シャ</t>
    </rPh>
    <rPh sb="63" eb="65">
      <t>ソウダン</t>
    </rPh>
    <rPh sb="65" eb="67">
      <t>シエン</t>
    </rPh>
    <rPh sb="67" eb="70">
      <t>センモンイン</t>
    </rPh>
    <rPh sb="76" eb="78">
      <t>ケンシュウ</t>
    </rPh>
    <rPh sb="79" eb="81">
      <t>シュウリョウ</t>
    </rPh>
    <rPh sb="83" eb="84">
      <t>ムネ</t>
    </rPh>
    <rPh sb="85" eb="86">
      <t>ショウ</t>
    </rPh>
    <rPh sb="88" eb="90">
      <t>ショルイ</t>
    </rPh>
    <rPh sb="91" eb="93">
      <t>テンプ</t>
    </rPh>
    <phoneticPr fontId="7"/>
  </si>
  <si>
    <t>　　４　関係機関との連携については、その状況等を具体的に記載してください。</t>
    <rPh sb="4" eb="6">
      <t>カンケイ</t>
    </rPh>
    <rPh sb="6" eb="8">
      <t>キカン</t>
    </rPh>
    <rPh sb="10" eb="12">
      <t>レンケイ</t>
    </rPh>
    <phoneticPr fontId="7"/>
  </si>
  <si>
    <t>(別紙）</t>
    <rPh sb="1" eb="3">
      <t>ベッシ</t>
    </rPh>
    <phoneticPr fontId="7"/>
  </si>
  <si>
    <r>
      <t>　当該事業所の地域移行支援を利用した者のうち、地域移行支援計画に基づき、前年度に地域生活に移行した者が［（Ⅰ）：３人以上・（Ⅱ）：１人以上］いること。
　　前年度に地域生活に移行した者の人数　・・・　</t>
    </r>
    <r>
      <rPr>
        <u/>
        <sz val="11"/>
        <color rgb="FF000000"/>
        <rFont val="游ゴシック"/>
        <family val="3"/>
        <charset val="128"/>
        <scheme val="minor"/>
      </rPr>
      <t>　　　　　</t>
    </r>
    <r>
      <rPr>
        <sz val="11"/>
        <color indexed="8"/>
        <rFont val="游ゴシック"/>
        <family val="3"/>
        <charset val="128"/>
        <scheme val="minor"/>
      </rPr>
      <t>人</t>
    </r>
    <rPh sb="1" eb="3">
      <t>トウガイ</t>
    </rPh>
    <rPh sb="3" eb="6">
      <t>ジギョウショ</t>
    </rPh>
    <rPh sb="7" eb="9">
      <t>チイキ</t>
    </rPh>
    <rPh sb="9" eb="11">
      <t>イコウ</t>
    </rPh>
    <rPh sb="11" eb="13">
      <t>シエン</t>
    </rPh>
    <rPh sb="14" eb="16">
      <t>リヨウ</t>
    </rPh>
    <rPh sb="18" eb="19">
      <t>シャ</t>
    </rPh>
    <rPh sb="23" eb="25">
      <t>チイキ</t>
    </rPh>
    <rPh sb="25" eb="27">
      <t>イコウ</t>
    </rPh>
    <rPh sb="27" eb="31">
      <t>シエンケイカク</t>
    </rPh>
    <rPh sb="32" eb="33">
      <t>モト</t>
    </rPh>
    <rPh sb="36" eb="39">
      <t>ゼンネンド</t>
    </rPh>
    <rPh sb="40" eb="42">
      <t>チイキ</t>
    </rPh>
    <rPh sb="42" eb="44">
      <t>セイカツ</t>
    </rPh>
    <rPh sb="45" eb="47">
      <t>イコウ</t>
    </rPh>
    <rPh sb="49" eb="50">
      <t>シャ</t>
    </rPh>
    <rPh sb="57" eb="58">
      <t>ニン</t>
    </rPh>
    <rPh sb="58" eb="60">
      <t>イジョウ</t>
    </rPh>
    <rPh sb="66" eb="67">
      <t>ニン</t>
    </rPh>
    <rPh sb="67" eb="69">
      <t>イジョウ</t>
    </rPh>
    <rPh sb="79" eb="82">
      <t>ゼンネンド</t>
    </rPh>
    <rPh sb="83" eb="87">
      <t>チイキセイカツ</t>
    </rPh>
    <rPh sb="88" eb="90">
      <t>イコウ</t>
    </rPh>
    <rPh sb="92" eb="93">
      <t>シャ</t>
    </rPh>
    <rPh sb="94" eb="96">
      <t>ニンズウ</t>
    </rPh>
    <rPh sb="106" eb="107">
      <t>ニン</t>
    </rPh>
    <phoneticPr fontId="7"/>
  </si>
  <si>
    <t>居住支援法人又は居住支援協議会との連携の計画等を示す文書</t>
  </si>
  <si>
    <t>資格証等の写し</t>
    <rPh sb="0" eb="2">
      <t>シカク</t>
    </rPh>
    <rPh sb="2" eb="3">
      <t>アカシ</t>
    </rPh>
    <rPh sb="3" eb="4">
      <t>ナド</t>
    </rPh>
    <rPh sb="5" eb="6">
      <t>ウツ</t>
    </rPh>
    <phoneticPr fontId="11"/>
  </si>
  <si>
    <t>栄養士の配置状況が分かる書類、資格証等の写し</t>
    <rPh sb="0" eb="3">
      <t>エイヨウシ</t>
    </rPh>
    <rPh sb="4" eb="6">
      <t>ハイチ</t>
    </rPh>
    <rPh sb="6" eb="8">
      <t>ジョウキョウ</t>
    </rPh>
    <rPh sb="9" eb="10">
      <t>ワ</t>
    </rPh>
    <rPh sb="12" eb="14">
      <t>ショルイ</t>
    </rPh>
    <rPh sb="15" eb="18">
      <t>シカクショウ</t>
    </rPh>
    <rPh sb="18" eb="19">
      <t>ナド</t>
    </rPh>
    <rPh sb="20" eb="21">
      <t>ウツ</t>
    </rPh>
    <phoneticPr fontId="11"/>
  </si>
  <si>
    <t>注２　地域に貢献する活動は、「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をいう。</t>
    <rPh sb="0" eb="1">
      <t>チュウ</t>
    </rPh>
    <phoneticPr fontId="7"/>
  </si>
  <si>
    <t>注１　ここでいう従業者とは、共生型短期入所の指定を受ける介護保険制度制度における指定短期入所事業所、指定介護予防入所生活介護事業所、指定小規模多機能型居宅介護事業所等の従業者をいう。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</si>
  <si>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共同生活援助に係る体制</t>
    <rPh sb="0" eb="4">
      <t>キョウドウセイカツ</t>
    </rPh>
    <rPh sb="4" eb="6">
      <t>エンジョ</t>
    </rPh>
    <rPh sb="7" eb="8">
      <t>カカ</t>
    </rPh>
    <rPh sb="9" eb="11">
      <t>タイセイ</t>
    </rPh>
    <phoneticPr fontId="11"/>
  </si>
  <si>
    <t>（別紙８）</t>
    <rPh sb="1" eb="3">
      <t>ベッシ</t>
    </rPh>
    <phoneticPr fontId="7"/>
  </si>
  <si>
    <t>共同生活援助に係る体制</t>
    <rPh sb="0" eb="2">
      <t>キョウドウ</t>
    </rPh>
    <rPh sb="2" eb="4">
      <t>セイカツ</t>
    </rPh>
    <rPh sb="4" eb="6">
      <t>エンジョ</t>
    </rPh>
    <rPh sb="7" eb="8">
      <t>カカ</t>
    </rPh>
    <rPh sb="9" eb="11">
      <t>タイセイ</t>
    </rPh>
    <phoneticPr fontId="7"/>
  </si>
  <si>
    <t>　介護サービス包括型 ・ 日中サービス支援型 ・ 外部サービス利用型　</t>
    <rPh sb="1" eb="3">
      <t>カイゴ</t>
    </rPh>
    <rPh sb="7" eb="9">
      <t>ホウカツ</t>
    </rPh>
    <rPh sb="9" eb="10">
      <t>カタ</t>
    </rPh>
    <rPh sb="13" eb="15">
      <t>ニッチュウ</t>
    </rPh>
    <rPh sb="19" eb="21">
      <t>シエン</t>
    </rPh>
    <rPh sb="21" eb="22">
      <t>ガタ</t>
    </rPh>
    <rPh sb="25" eb="27">
      <t>ガイブ</t>
    </rPh>
    <rPh sb="31" eb="33">
      <t>リヨウ</t>
    </rPh>
    <rPh sb="33" eb="34">
      <t>ガタ</t>
    </rPh>
    <phoneticPr fontId="7"/>
  </si>
  <si>
    <t>連絡先</t>
    <rPh sb="0" eb="3">
      <t>レンラクサキ</t>
    </rPh>
    <phoneticPr fontId="7"/>
  </si>
  <si>
    <t>担当者名</t>
    <rPh sb="0" eb="4">
      <t>タントウシャメイ</t>
    </rPh>
    <phoneticPr fontId="7"/>
  </si>
  <si>
    <t>ＦＡＸ番号</t>
    <rPh sb="3" eb="5">
      <t>バンゴウ</t>
    </rPh>
    <phoneticPr fontId="7"/>
  </si>
  <si>
    <t>共同生活住居の状況</t>
    <rPh sb="0" eb="2">
      <t>キョウドウ</t>
    </rPh>
    <rPh sb="2" eb="4">
      <t>セイカツ</t>
    </rPh>
    <rPh sb="4" eb="6">
      <t>ジュウキョ</t>
    </rPh>
    <rPh sb="7" eb="9">
      <t>ジョウキョウ</t>
    </rPh>
    <phoneticPr fontId="7"/>
  </si>
  <si>
    <t>住所</t>
    <rPh sb="0" eb="2">
      <t>ジュウショ</t>
    </rPh>
    <phoneticPr fontId="7"/>
  </si>
  <si>
    <t>大規模住居減算の該当の有無（該当する場合に○）</t>
    <rPh sb="0" eb="3">
      <t>ダイキボ</t>
    </rPh>
    <rPh sb="3" eb="5">
      <t>ジュウキョ</t>
    </rPh>
    <rPh sb="5" eb="7">
      <t>ゲンサン</t>
    </rPh>
    <rPh sb="8" eb="10">
      <t>ガイトウ</t>
    </rPh>
    <rPh sb="11" eb="13">
      <t>ウム</t>
    </rPh>
    <rPh sb="14" eb="16">
      <t>ガイトウ</t>
    </rPh>
    <rPh sb="18" eb="20">
      <t>バアイ</t>
    </rPh>
    <phoneticPr fontId="7"/>
  </si>
  <si>
    <t>合計（か所数）</t>
    <rPh sb="0" eb="2">
      <t>ゴウケイ</t>
    </rPh>
    <rPh sb="4" eb="5">
      <t>トコロ</t>
    </rPh>
    <rPh sb="5" eb="6">
      <t>カズ</t>
    </rPh>
    <phoneticPr fontId="7"/>
  </si>
  <si>
    <t>か所</t>
    <rPh sb="1" eb="2">
      <t>トコロ</t>
    </rPh>
    <phoneticPr fontId="7"/>
  </si>
  <si>
    <t>介護サービス提供対象者の状況（区分２以上）</t>
    <rPh sb="0" eb="2">
      <t>カイゴ</t>
    </rPh>
    <rPh sb="6" eb="8">
      <t>テイキョウ</t>
    </rPh>
    <rPh sb="8" eb="11">
      <t>タイショウシャ</t>
    </rPh>
    <rPh sb="12" eb="14">
      <t>ジョウキョウ</t>
    </rPh>
    <rPh sb="15" eb="17">
      <t>クブン</t>
    </rPh>
    <rPh sb="18" eb="20">
      <t>イジョウ</t>
    </rPh>
    <phoneticPr fontId="7"/>
  </si>
  <si>
    <t>居住する共同生活住居の名称</t>
    <rPh sb="0" eb="2">
      <t>キョジュウ</t>
    </rPh>
    <rPh sb="4" eb="6">
      <t>キョウドウ</t>
    </rPh>
    <rPh sb="6" eb="8">
      <t>セイカツ</t>
    </rPh>
    <rPh sb="8" eb="10">
      <t>ジュウキョ</t>
    </rPh>
    <rPh sb="11" eb="13">
      <t>メイショウ</t>
    </rPh>
    <phoneticPr fontId="7"/>
  </si>
  <si>
    <t>夜間支援体制の
内容</t>
    <rPh sb="0" eb="2">
      <t>ヤカン</t>
    </rPh>
    <rPh sb="2" eb="4">
      <t>シエン</t>
    </rPh>
    <rPh sb="4" eb="6">
      <t>タイセイ</t>
    </rPh>
    <rPh sb="8" eb="10">
      <t>ナイヨウ</t>
    </rPh>
    <phoneticPr fontId="7"/>
  </si>
  <si>
    <t>障害支援区分</t>
    <rPh sb="0" eb="2">
      <t>ショウガイ</t>
    </rPh>
    <rPh sb="2" eb="4">
      <t>シエン</t>
    </rPh>
    <rPh sb="4" eb="6">
      <t>クブン</t>
    </rPh>
    <phoneticPr fontId="7"/>
  </si>
  <si>
    <t>重度障害者等包括支援対象者の有無（該当する者に○）</t>
    <rPh sb="0" eb="2">
      <t>ジュウド</t>
    </rPh>
    <rPh sb="2" eb="5">
      <t>ショウガイシャ</t>
    </rPh>
    <rPh sb="5" eb="6">
      <t>トウ</t>
    </rPh>
    <rPh sb="6" eb="8">
      <t>ホウカツ</t>
    </rPh>
    <rPh sb="8" eb="10">
      <t>シエン</t>
    </rPh>
    <rPh sb="10" eb="13">
      <t>タイショウシャ</t>
    </rPh>
    <rPh sb="14" eb="16">
      <t>ウム</t>
    </rPh>
    <rPh sb="17" eb="19">
      <t>ガイトウ</t>
    </rPh>
    <rPh sb="21" eb="22">
      <t>モノ</t>
    </rPh>
    <phoneticPr fontId="7"/>
  </si>
  <si>
    <t>重度障害者等包括支援対象者の数の合計数</t>
    <rPh sb="0" eb="2">
      <t>ジュウド</t>
    </rPh>
    <rPh sb="2" eb="5">
      <t>ショウガイシャ</t>
    </rPh>
    <rPh sb="5" eb="6">
      <t>トウ</t>
    </rPh>
    <rPh sb="6" eb="8">
      <t>ホウカツ</t>
    </rPh>
    <rPh sb="8" eb="10">
      <t>シエン</t>
    </rPh>
    <rPh sb="10" eb="13">
      <t>タイショウシャ</t>
    </rPh>
    <rPh sb="14" eb="15">
      <t>カズ</t>
    </rPh>
    <rPh sb="16" eb="19">
      <t>ゴウケイスウ</t>
    </rPh>
    <phoneticPr fontId="7"/>
  </si>
  <si>
    <t>注　「加算の該当の有無」欄については、各加算の要件を確認のうえ、加算要件に該当する場合に○をしてください。</t>
    <rPh sb="0" eb="1">
      <t>チュウ</t>
    </rPh>
    <rPh sb="3" eb="5">
      <t>カサン</t>
    </rPh>
    <rPh sb="6" eb="8">
      <t>ガイトウ</t>
    </rPh>
    <rPh sb="9" eb="11">
      <t>ウム</t>
    </rPh>
    <rPh sb="12" eb="13">
      <t>ラン</t>
    </rPh>
    <rPh sb="19" eb="20">
      <t>カク</t>
    </rPh>
    <rPh sb="20" eb="22">
      <t>カサン</t>
    </rPh>
    <rPh sb="23" eb="25">
      <t>ヨウケン</t>
    </rPh>
    <rPh sb="26" eb="28">
      <t>カクニン</t>
    </rPh>
    <rPh sb="32" eb="34">
      <t>カサン</t>
    </rPh>
    <rPh sb="34" eb="36">
      <t>ヨウケン</t>
    </rPh>
    <rPh sb="37" eb="39">
      <t>ガイトウ</t>
    </rPh>
    <rPh sb="41" eb="43">
      <t>バアイ</t>
    </rPh>
    <phoneticPr fontId="7"/>
  </si>
  <si>
    <t>共同生活援助に係る体制</t>
    <rPh sb="0" eb="2">
      <t>キョウドウ</t>
    </rPh>
    <rPh sb="2" eb="4">
      <t>セイカツ</t>
    </rPh>
    <rPh sb="4" eb="6">
      <t>エンジョ</t>
    </rPh>
    <rPh sb="7" eb="8">
      <t>カカワ</t>
    </rPh>
    <rPh sb="9" eb="11">
      <t>タイセイ</t>
    </rPh>
    <phoneticPr fontId="7"/>
  </si>
  <si>
    <t>Aホーム</t>
    <phoneticPr fontId="7"/>
  </si>
  <si>
    <t>○○○○○○○</t>
    <phoneticPr fontId="7"/>
  </si>
  <si>
    <t>４人</t>
    <rPh sb="1" eb="2">
      <t>ヒト</t>
    </rPh>
    <phoneticPr fontId="7"/>
  </si>
  <si>
    <t>Bホーム</t>
    <phoneticPr fontId="7"/>
  </si>
  <si>
    <t>２０人</t>
    <rPh sb="2" eb="3">
      <t>ヒト</t>
    </rPh>
    <phoneticPr fontId="7"/>
  </si>
  <si>
    <t>○</t>
    <phoneticPr fontId="7"/>
  </si>
  <si>
    <t>Cホーム</t>
    <phoneticPr fontId="7"/>
  </si>
  <si>
    <t>５人</t>
    <rPh sb="1" eb="2">
      <t>ヒト</t>
    </rPh>
    <phoneticPr fontId="7"/>
  </si>
  <si>
    <t>２９人</t>
    <rPh sb="2" eb="3">
      <t>ヒト</t>
    </rPh>
    <phoneticPr fontId="7"/>
  </si>
  <si>
    <t>Ａホーム</t>
    <phoneticPr fontId="7"/>
  </si>
  <si>
    <t>○○○○</t>
    <phoneticPr fontId="7"/>
  </si>
  <si>
    <t>Ｂホーム</t>
    <phoneticPr fontId="7"/>
  </si>
  <si>
    <t>Ｃホーム</t>
    <phoneticPr fontId="7"/>
  </si>
  <si>
    <t>１人</t>
    <rPh sb="1" eb="2">
      <t>ヒト</t>
    </rPh>
    <phoneticPr fontId="7"/>
  </si>
  <si>
    <t>記載例</t>
    <rPh sb="0" eb="3">
      <t>キサイレイ</t>
    </rPh>
    <phoneticPr fontId="11"/>
  </si>
  <si>
    <t>（別紙）</t>
    <rPh sb="1" eb="3">
      <t>ベッシ</t>
    </rPh>
    <phoneticPr fontId="7"/>
  </si>
  <si>
    <t>令和</t>
    <rPh sb="0" eb="2">
      <t>レイワ</t>
    </rPh>
    <phoneticPr fontId="148"/>
  </si>
  <si>
    <t>年</t>
    <rPh sb="0" eb="1">
      <t>ネン</t>
    </rPh>
    <phoneticPr fontId="148"/>
  </si>
  <si>
    <t>月</t>
    <rPh sb="0" eb="1">
      <t>ツキ</t>
    </rPh>
    <phoneticPr fontId="148"/>
  </si>
  <si>
    <t>日</t>
    <rPh sb="0" eb="1">
      <t>ニチ</t>
    </rPh>
    <phoneticPr fontId="148"/>
  </si>
  <si>
    <t>○</t>
  </si>
  <si>
    <t>１　事業者名等</t>
    <rPh sb="2" eb="5">
      <t>ジギョウシャ</t>
    </rPh>
    <rPh sb="5" eb="6">
      <t>メイ</t>
    </rPh>
    <rPh sb="6" eb="7">
      <t>トウ</t>
    </rPh>
    <phoneticPr fontId="148"/>
  </si>
  <si>
    <t>２　事業所類型</t>
    <rPh sb="2" eb="5">
      <t>ジギョウショ</t>
    </rPh>
    <rPh sb="5" eb="7">
      <t>ルイケイ</t>
    </rPh>
    <phoneticPr fontId="148"/>
  </si>
  <si>
    <t>法人名</t>
    <rPh sb="0" eb="2">
      <t>ホウジン</t>
    </rPh>
    <rPh sb="2" eb="3">
      <t>メイ</t>
    </rPh>
    <phoneticPr fontId="148"/>
  </si>
  <si>
    <t>介護サービス包括型</t>
    <rPh sb="0" eb="2">
      <t>カイゴ</t>
    </rPh>
    <rPh sb="6" eb="8">
      <t>ホウカツ</t>
    </rPh>
    <rPh sb="8" eb="9">
      <t>ガタ</t>
    </rPh>
    <phoneticPr fontId="148"/>
  </si>
  <si>
    <t>事業所名</t>
    <rPh sb="0" eb="3">
      <t>ジギョウショ</t>
    </rPh>
    <rPh sb="3" eb="4">
      <t>メイ</t>
    </rPh>
    <phoneticPr fontId="148"/>
  </si>
  <si>
    <t>外部サービス利用型</t>
    <rPh sb="0" eb="2">
      <t>ガイブ</t>
    </rPh>
    <rPh sb="6" eb="9">
      <t>リヨウガタ</t>
    </rPh>
    <phoneticPr fontId="148"/>
  </si>
  <si>
    <t>事業所番号</t>
    <rPh sb="0" eb="3">
      <t>ジギョウショ</t>
    </rPh>
    <rPh sb="3" eb="5">
      <t>バンゴウ</t>
    </rPh>
    <phoneticPr fontId="148"/>
  </si>
  <si>
    <t>定員</t>
    <rPh sb="0" eb="2">
      <t>テイイン</t>
    </rPh>
    <phoneticPr fontId="148"/>
  </si>
  <si>
    <t>名</t>
    <rPh sb="0" eb="1">
      <t>メイ</t>
    </rPh>
    <phoneticPr fontId="148"/>
  </si>
  <si>
    <t>※１　該当する類型の欄のプルダウンで○を選択する</t>
    <phoneticPr fontId="7"/>
  </si>
  <si>
    <t>３　運営状況</t>
    <rPh sb="2" eb="4">
      <t>ウンエイ</t>
    </rPh>
    <rPh sb="4" eb="6">
      <t>ジョウキョウ</t>
    </rPh>
    <phoneticPr fontId="148"/>
  </si>
  <si>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48"/>
  </si>
  <si>
    <t>①新設又は増改築等の時点から６か月未満</t>
    <phoneticPr fontId="148"/>
  </si>
  <si>
    <t>区分１以下</t>
    <rPh sb="0" eb="2">
      <t>クブン</t>
    </rPh>
    <rPh sb="3" eb="5">
      <t>イカ</t>
    </rPh>
    <phoneticPr fontId="148"/>
  </si>
  <si>
    <t>区分４</t>
    <rPh sb="0" eb="2">
      <t>クブン</t>
    </rPh>
    <phoneticPr fontId="148"/>
  </si>
  <si>
    <t>②新設又は増改築等の時点から６か月以上１年未満</t>
    <phoneticPr fontId="148"/>
  </si>
  <si>
    <t>区分２</t>
    <rPh sb="0" eb="2">
      <t>クブン</t>
    </rPh>
    <phoneticPr fontId="148"/>
  </si>
  <si>
    <t>区分５</t>
    <rPh sb="0" eb="2">
      <t>クブン</t>
    </rPh>
    <phoneticPr fontId="148"/>
  </si>
  <si>
    <t>③新設又は増改築等の時点から１年以上</t>
    <rPh sb="8" eb="9">
      <t>トウ</t>
    </rPh>
    <phoneticPr fontId="148"/>
  </si>
  <si>
    <t>区分３</t>
    <rPh sb="0" eb="2">
      <t>クブン</t>
    </rPh>
    <phoneticPr fontId="148"/>
  </si>
  <si>
    <t>区分６</t>
    <rPh sb="0" eb="2">
      <t>クブン</t>
    </rPh>
    <phoneticPr fontId="148"/>
  </si>
  <si>
    <t>※２　該当する欄のプルダウンで○を選択する</t>
    <phoneticPr fontId="7"/>
  </si>
  <si>
    <t>合計</t>
    <rPh sb="0" eb="2">
      <t>ゴウケイ</t>
    </rPh>
    <phoneticPr fontId="148"/>
  </si>
  <si>
    <t>※３　①の場合は４のみ入力、②又は③の場合は５のみ入力すること</t>
    <phoneticPr fontId="7"/>
  </si>
  <si>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48"/>
  </si>
  <si>
    <t>開所日数</t>
    <rPh sb="0" eb="2">
      <t>カイショ</t>
    </rPh>
    <rPh sb="2" eb="4">
      <t>ニッスウ</t>
    </rPh>
    <phoneticPr fontId="148"/>
  </si>
  <si>
    <t>延べ利用人数</t>
    <rPh sb="0" eb="1">
      <t>ノ</t>
    </rPh>
    <rPh sb="2" eb="4">
      <t>リヨウ</t>
    </rPh>
    <rPh sb="4" eb="6">
      <t>ニンズウ</t>
    </rPh>
    <phoneticPr fontId="148"/>
  </si>
  <si>
    <t>計</t>
    <rPh sb="0" eb="1">
      <t>ケイ</t>
    </rPh>
    <phoneticPr fontId="148"/>
  </si>
  <si>
    <t>４月</t>
    <rPh sb="1" eb="2">
      <t>ガツ</t>
    </rPh>
    <phoneticPr fontId="148"/>
  </si>
  <si>
    <t>５月</t>
    <rPh sb="1" eb="2">
      <t>ガツ</t>
    </rPh>
    <phoneticPr fontId="148"/>
  </si>
  <si>
    <t>６月</t>
    <rPh sb="1" eb="2">
      <t>ガツ</t>
    </rPh>
    <phoneticPr fontId="148"/>
  </si>
  <si>
    <t>７月</t>
    <rPh sb="1" eb="2">
      <t>ガツ</t>
    </rPh>
    <phoneticPr fontId="148"/>
  </si>
  <si>
    <t>８月</t>
    <rPh sb="1" eb="2">
      <t>ガツ</t>
    </rPh>
    <phoneticPr fontId="148"/>
  </si>
  <si>
    <t>９月</t>
    <rPh sb="1" eb="2">
      <t>ガツ</t>
    </rPh>
    <phoneticPr fontId="148"/>
  </si>
  <si>
    <t>10月</t>
    <rPh sb="2" eb="3">
      <t>ガツ</t>
    </rPh>
    <phoneticPr fontId="148"/>
  </si>
  <si>
    <t>11月</t>
    <rPh sb="2" eb="3">
      <t>ガツ</t>
    </rPh>
    <phoneticPr fontId="148"/>
  </si>
  <si>
    <t>12月</t>
    <rPh sb="2" eb="3">
      <t>ガツ</t>
    </rPh>
    <phoneticPr fontId="148"/>
  </si>
  <si>
    <t>１月</t>
    <rPh sb="1" eb="2">
      <t>ガツ</t>
    </rPh>
    <phoneticPr fontId="148"/>
  </si>
  <si>
    <t>２月</t>
    <rPh sb="1" eb="2">
      <t>ガツ</t>
    </rPh>
    <phoneticPr fontId="148"/>
  </si>
  <si>
    <t>３月</t>
    <rPh sb="1" eb="2">
      <t>ガツ</t>
    </rPh>
    <phoneticPr fontId="148"/>
  </si>
  <si>
    <t>平均利用者数</t>
    <rPh sb="0" eb="2">
      <t>ヘイキン</t>
    </rPh>
    <rPh sb="2" eb="4">
      <t>リヨウ</t>
    </rPh>
    <rPh sb="4" eb="5">
      <t>シャ</t>
    </rPh>
    <rPh sb="5" eb="6">
      <t>スウ</t>
    </rPh>
    <phoneticPr fontId="148"/>
  </si>
  <si>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88"/>
  </si>
  <si>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88"/>
  </si>
  <si>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88"/>
  </si>
  <si>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7"/>
  </si>
  <si>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48"/>
  </si>
  <si>
    <t>　　　で計算された必要配置数に基づいて人員を配置すること</t>
    <rPh sb="4" eb="6">
      <t>ケイサン</t>
    </rPh>
    <rPh sb="9" eb="11">
      <t>ヒツヨウ</t>
    </rPh>
    <rPh sb="11" eb="13">
      <t>ハイチ</t>
    </rPh>
    <rPh sb="13" eb="14">
      <t>スウ</t>
    </rPh>
    <rPh sb="15" eb="16">
      <t>モト</t>
    </rPh>
    <phoneticPr fontId="148"/>
  </si>
  <si>
    <t>６　必要なサービス管理責任者の人員配置</t>
    <rPh sb="2" eb="4">
      <t>ヒツヨウ</t>
    </rPh>
    <rPh sb="9" eb="14">
      <t>カンリセキニンシャ</t>
    </rPh>
    <rPh sb="15" eb="17">
      <t>ジンイン</t>
    </rPh>
    <rPh sb="17" eb="19">
      <t>ハイチ</t>
    </rPh>
    <phoneticPr fontId="7"/>
  </si>
  <si>
    <t>７　実際のサービス管理責任者の人員配置</t>
    <rPh sb="2" eb="4">
      <t>ジッサイ</t>
    </rPh>
    <rPh sb="9" eb="14">
      <t>カンリセキニンシャ</t>
    </rPh>
    <rPh sb="15" eb="17">
      <t>ジンイン</t>
    </rPh>
    <rPh sb="17" eb="19">
      <t>ハイチ</t>
    </rPh>
    <phoneticPr fontId="7"/>
  </si>
  <si>
    <t>サービス管理責任者</t>
    <rPh sb="4" eb="9">
      <t>カンリセキニンシャ</t>
    </rPh>
    <phoneticPr fontId="7"/>
  </si>
  <si>
    <t>８　移行支援住居におけるサービス管理責任者の配置要件の可否</t>
    <rPh sb="2" eb="8">
      <t>イコウシエンジュウキョ</t>
    </rPh>
    <rPh sb="27" eb="29">
      <t>カヒ</t>
    </rPh>
    <phoneticPr fontId="6"/>
  </si>
  <si>
    <t>資格証等の写し、</t>
    <rPh sb="0" eb="3">
      <t>シカクショウ</t>
    </rPh>
    <rPh sb="3" eb="4">
      <t>ナド</t>
    </rPh>
    <rPh sb="5" eb="6">
      <t>ウツ</t>
    </rPh>
    <phoneticPr fontId="11"/>
  </si>
  <si>
    <t>移行支援住居におけるサービス管理責任者配置数算定票</t>
    <phoneticPr fontId="11"/>
  </si>
  <si>
    <t>※詳細は、処遇改善加のHPを参照</t>
    <rPh sb="1" eb="3">
      <t>ショウサイ</t>
    </rPh>
    <rPh sb="5" eb="7">
      <t>ショグウ</t>
    </rPh>
    <rPh sb="7" eb="9">
      <t>カイゼン</t>
    </rPh>
    <rPh sb="9" eb="10">
      <t>カ</t>
    </rPh>
    <rPh sb="14" eb="16">
      <t>サンショウ</t>
    </rPh>
    <phoneticPr fontId="11"/>
  </si>
  <si>
    <t>添付書類</t>
    <rPh sb="0" eb="2">
      <t>テンプ</t>
    </rPh>
    <rPh sb="2" eb="4">
      <t>ショルイ</t>
    </rPh>
    <phoneticPr fontId="11"/>
  </si>
  <si>
    <t>※他の届等と同時提出の場合は重複書類の省略可。
※内容により追加資料を求める場合があります。</t>
    <rPh sb="1" eb="2">
      <t>タ</t>
    </rPh>
    <rPh sb="4" eb="5">
      <t>ナド</t>
    </rPh>
    <rPh sb="25" eb="27">
      <t>ナイヨウ</t>
    </rPh>
    <rPh sb="30" eb="32">
      <t>ツイカ</t>
    </rPh>
    <rPh sb="32" eb="34">
      <t>シリョウ</t>
    </rPh>
    <rPh sb="35" eb="36">
      <t>モト</t>
    </rPh>
    <rPh sb="38" eb="40">
      <t>バアイ</t>
    </rPh>
    <phoneticPr fontId="11"/>
  </si>
  <si>
    <t>以下のサービスについて、指定障害者支援施設にて支援を行う場合、「福祉・介護職員等処遇改善加算」欄は「１．なし」、「２．Ⅰ」、「４．Ⅲ」、または「５．Ⅳ」を設定する。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84" eb="86">
      <t>セイカツ</t>
    </rPh>
    <rPh sb="86" eb="88">
      <t>カイゴ</t>
    </rPh>
    <rPh sb="89" eb="91">
      <t>ジリツ</t>
    </rPh>
    <rPh sb="91" eb="93">
      <t>クンレン</t>
    </rPh>
    <rPh sb="94" eb="96">
      <t>キノウ</t>
    </rPh>
    <rPh sb="96" eb="98">
      <t>クンレン</t>
    </rPh>
    <rPh sb="99" eb="101">
      <t>セイカツ</t>
    </rPh>
    <rPh sb="101" eb="103">
      <t>クンレン</t>
    </rPh>
    <rPh sb="105" eb="107">
      <t>シュウロウ</t>
    </rPh>
    <rPh sb="107" eb="109">
      <t>イコウ</t>
    </rPh>
    <rPh sb="109" eb="111">
      <t>シエン</t>
    </rPh>
    <rPh sb="112" eb="118">
      <t>シュウロウイコウシエン</t>
    </rPh>
    <rPh sb="123" eb="125">
      <t>シュウロウ</t>
    </rPh>
    <rPh sb="125" eb="127">
      <t>ケイゾク</t>
    </rPh>
    <rPh sb="127" eb="129">
      <t>シエン</t>
    </rPh>
    <rPh sb="130" eb="131">
      <t>ガタ</t>
    </rPh>
    <rPh sb="132" eb="138">
      <t>シュウロウケイゾクシエン</t>
    </rPh>
    <rPh sb="139" eb="140">
      <t>ガタ</t>
    </rPh>
    <phoneticPr fontId="11"/>
  </si>
  <si>
    <t>参考様式4(勤務体制一覧表)</t>
    <rPh sb="0" eb="4">
      <t>サンコウヨウシキ</t>
    </rPh>
    <rPh sb="6" eb="8">
      <t>キンム</t>
    </rPh>
    <rPh sb="8" eb="10">
      <t>タイセイ</t>
    </rPh>
    <rPh sb="10" eb="13">
      <t>イチランヒョウ</t>
    </rPh>
    <phoneticPr fontId="11"/>
  </si>
  <si>
    <t>付表4、参考様式4(勤務体制一覧表)</t>
    <rPh sb="0" eb="2">
      <t>フヒョウ</t>
    </rPh>
    <rPh sb="4" eb="8">
      <t>サンコウヨウシキ</t>
    </rPh>
    <rPh sb="10" eb="14">
      <t>キンムタイセイ</t>
    </rPh>
    <rPh sb="14" eb="17">
      <t>イチランヒョウ</t>
    </rPh>
    <phoneticPr fontId="11"/>
  </si>
  <si>
    <t>参考様式4(勤務体制一覧表)、資格証等の写し</t>
    <rPh sb="0" eb="4">
      <t>サンコウヨウシキ</t>
    </rPh>
    <rPh sb="6" eb="10">
      <t>キンムタイセイ</t>
    </rPh>
    <rPh sb="10" eb="13">
      <t>イチランヒョウ</t>
    </rPh>
    <rPh sb="15" eb="18">
      <t>シカクショウ</t>
    </rPh>
    <rPh sb="18" eb="19">
      <t>ナド</t>
    </rPh>
    <rPh sb="20" eb="21">
      <t>ウツ</t>
    </rPh>
    <phoneticPr fontId="11"/>
  </si>
  <si>
    <t>参考様式4(勤務体制一覧表)、組織体制図、資格証の写し、病院等との契約書等の写し、重度化した場合における対応に関する指針</t>
    <rPh sb="0" eb="4">
      <t>サンコウヨウシキ</t>
    </rPh>
    <rPh sb="6" eb="10">
      <t>キンムタイセイ</t>
    </rPh>
    <rPh sb="10" eb="13">
      <t>イチランヒョウ</t>
    </rPh>
    <rPh sb="23" eb="24">
      <t>ショウ</t>
    </rPh>
    <rPh sb="28" eb="30">
      <t>ビョウイン</t>
    </rPh>
    <rPh sb="30" eb="31">
      <t>ナド</t>
    </rPh>
    <rPh sb="33" eb="36">
      <t>ケイヤクショ</t>
    </rPh>
    <rPh sb="36" eb="37">
      <t>ナド</t>
    </rPh>
    <rPh sb="38" eb="39">
      <t>ウツ</t>
    </rPh>
    <phoneticPr fontId="11"/>
  </si>
  <si>
    <t>参考様式4(勤務体制一覧表)、組織体制図、関係機関連携フロー図、研修計画、資格証の写し</t>
    <rPh sb="0" eb="4">
      <t>サンコウヨウシキ</t>
    </rPh>
    <rPh sb="6" eb="10">
      <t>キンムタイセイ</t>
    </rPh>
    <rPh sb="10" eb="13">
      <t>イチランヒョウ</t>
    </rPh>
    <rPh sb="15" eb="17">
      <t>ソシキ</t>
    </rPh>
    <rPh sb="17" eb="20">
      <t>タイセイズ</t>
    </rPh>
    <rPh sb="21" eb="25">
      <t>カンケイキカン</t>
    </rPh>
    <rPh sb="25" eb="27">
      <t>レンケイ</t>
    </rPh>
    <rPh sb="30" eb="31">
      <t>ズ</t>
    </rPh>
    <rPh sb="32" eb="36">
      <t>ケンシュウケイカク</t>
    </rPh>
    <phoneticPr fontId="11"/>
  </si>
  <si>
    <t>参考様式4(勤務体制一覧表)、運営規程、資格証等の写し</t>
    <rPh sb="0" eb="4">
      <t>サンコウヨウシキ</t>
    </rPh>
    <rPh sb="6" eb="10">
      <t>キンムタイセイ</t>
    </rPh>
    <rPh sb="10" eb="13">
      <t>イチランヒョウ</t>
    </rPh>
    <rPh sb="15" eb="19">
      <t>ウンエイキテイ</t>
    </rPh>
    <rPh sb="20" eb="23">
      <t>シカクショウ</t>
    </rPh>
    <rPh sb="23" eb="24">
      <t>ナド</t>
    </rPh>
    <rPh sb="25" eb="26">
      <t>ウツ</t>
    </rPh>
    <phoneticPr fontId="11"/>
  </si>
  <si>
    <t>参考様式4(勤務体制一覧表)、資格証等の写し</t>
    <rPh sb="0" eb="4">
      <t>サンコウヨウシキ</t>
    </rPh>
    <rPh sb="6" eb="8">
      <t>キンム</t>
    </rPh>
    <rPh sb="8" eb="10">
      <t>タイセイ</t>
    </rPh>
    <rPh sb="10" eb="13">
      <t>イチランヒョウ</t>
    </rPh>
    <rPh sb="15" eb="18">
      <t>シカクショウ</t>
    </rPh>
    <rPh sb="18" eb="19">
      <t>ナド</t>
    </rPh>
    <rPh sb="20" eb="21">
      <t>ウツ</t>
    </rPh>
    <phoneticPr fontId="11"/>
  </si>
  <si>
    <t>付表11、参考様式4(勤務体制一覧表)</t>
    <rPh sb="0" eb="2">
      <t>フヒョウ</t>
    </rPh>
    <rPh sb="5" eb="9">
      <t>サンコウヨウシキ</t>
    </rPh>
    <rPh sb="11" eb="15">
      <t>キンムタイセイ</t>
    </rPh>
    <rPh sb="15" eb="18">
      <t>イチランヒョウ</t>
    </rPh>
    <phoneticPr fontId="11"/>
  </si>
  <si>
    <t>付表11、参考様式4(勤務体制一覧表)、資格証等の写し、実務経験(見込)証明書</t>
    <rPh sb="0" eb="2">
      <t>フヒョウ</t>
    </rPh>
    <rPh sb="5" eb="9">
      <t>サンコウヨウシキ</t>
    </rPh>
    <rPh sb="11" eb="15">
      <t>キンムタイセイ</t>
    </rPh>
    <rPh sb="15" eb="18">
      <t>イチランヒョウ</t>
    </rPh>
    <rPh sb="20" eb="22">
      <t>シカク</t>
    </rPh>
    <rPh sb="22" eb="23">
      <t>ショウ</t>
    </rPh>
    <rPh sb="23" eb="24">
      <t>ナド</t>
    </rPh>
    <rPh sb="25" eb="26">
      <t>ウツ</t>
    </rPh>
    <rPh sb="28" eb="32">
      <t>ジツムケイケン</t>
    </rPh>
    <rPh sb="33" eb="35">
      <t>ミコミ</t>
    </rPh>
    <rPh sb="36" eb="39">
      <t>ショウメイショ</t>
    </rPh>
    <phoneticPr fontId="11"/>
  </si>
  <si>
    <t>運営規程、参考様式4(勤務体制一覧表)</t>
    <rPh sb="0" eb="4">
      <t>ウンエイキテイ</t>
    </rPh>
    <rPh sb="5" eb="9">
      <t>サンコウヨウシキ</t>
    </rPh>
    <rPh sb="11" eb="15">
      <t>キンムタイセイ</t>
    </rPh>
    <rPh sb="15" eb="18">
      <t>イチランヒョウ</t>
    </rPh>
    <phoneticPr fontId="11"/>
  </si>
  <si>
    <t>付表12、参考様式4(勤務体制一覧表)</t>
    <rPh sb="0" eb="2">
      <t>フヒョウ</t>
    </rPh>
    <rPh sb="5" eb="9">
      <t>サンコウヨウシキ</t>
    </rPh>
    <rPh sb="11" eb="15">
      <t>キンムタイセイ</t>
    </rPh>
    <rPh sb="15" eb="18">
      <t>イチランヒョウ</t>
    </rPh>
    <phoneticPr fontId="11"/>
  </si>
  <si>
    <t>付表12、参考様式4(勤務体制一覧表)、資格証等の写し、実務経験(見込)証明書</t>
    <rPh sb="0" eb="2">
      <t>フヒョウ</t>
    </rPh>
    <rPh sb="5" eb="9">
      <t>サンコウヨウシキ</t>
    </rPh>
    <rPh sb="11" eb="13">
      <t>キンム</t>
    </rPh>
    <rPh sb="13" eb="15">
      <t>タイセイ</t>
    </rPh>
    <rPh sb="15" eb="17">
      <t>イチラン</t>
    </rPh>
    <rPh sb="17" eb="18">
      <t>ヒョウ</t>
    </rPh>
    <rPh sb="20" eb="22">
      <t>シカク</t>
    </rPh>
    <rPh sb="22" eb="23">
      <t>ショウ</t>
    </rPh>
    <rPh sb="23" eb="24">
      <t>ナド</t>
    </rPh>
    <rPh sb="25" eb="26">
      <t>ウツ</t>
    </rPh>
    <rPh sb="28" eb="32">
      <t>ジツムケイケン</t>
    </rPh>
    <rPh sb="33" eb="35">
      <t>ミコミ</t>
    </rPh>
    <rPh sb="36" eb="39">
      <t>ショウメイショ</t>
    </rPh>
    <phoneticPr fontId="11"/>
  </si>
  <si>
    <t>身体障害者手帳の写し、参考様式4(勤務体制一覧表)、組織体制図</t>
    <rPh sb="0" eb="2">
      <t>シンタイ</t>
    </rPh>
    <rPh sb="2" eb="5">
      <t>ショウガイシャ</t>
    </rPh>
    <rPh sb="5" eb="7">
      <t>テチョウ</t>
    </rPh>
    <rPh sb="8" eb="9">
      <t>ウツ</t>
    </rPh>
    <rPh sb="11" eb="15">
      <t>サンコウヨウシキ</t>
    </rPh>
    <rPh sb="17" eb="21">
      <t>キンムタイセイ</t>
    </rPh>
    <rPh sb="21" eb="24">
      <t>イチランヒョウ</t>
    </rPh>
    <rPh sb="26" eb="28">
      <t>ソシキ</t>
    </rPh>
    <rPh sb="28" eb="30">
      <t>タイセイ</t>
    </rPh>
    <rPh sb="30" eb="31">
      <t>ズ</t>
    </rPh>
    <phoneticPr fontId="11"/>
  </si>
  <si>
    <t>参考様式4(勤務体制一覧表)</t>
    <rPh sb="0" eb="4">
      <t>サンコウヨウシキ</t>
    </rPh>
    <rPh sb="6" eb="10">
      <t>キンムタイセイ</t>
    </rPh>
    <rPh sb="10" eb="13">
      <t>イチランヒョウ</t>
    </rPh>
    <phoneticPr fontId="11"/>
  </si>
  <si>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7"/>
  </si>
  <si>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7"/>
  </si>
  <si>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7"/>
  </si>
  <si>
    <t>1週間に当該事業所における常勤職員の勤務すべき時間数（就業規則上に定める時間数）</t>
    <phoneticPr fontId="43"/>
  </si>
  <si>
    <t>世話人・生活支援員の合計</t>
    <rPh sb="0" eb="3">
      <t>セワニン</t>
    </rPh>
    <rPh sb="4" eb="6">
      <t>セイカツ</t>
    </rPh>
    <rPh sb="6" eb="9">
      <t>シエンイン</t>
    </rPh>
    <rPh sb="10" eb="12">
      <t>ゴウケイ</t>
    </rPh>
    <phoneticPr fontId="7"/>
  </si>
  <si>
    <t>土</t>
    <rPh sb="0" eb="1">
      <t>ド</t>
    </rPh>
    <phoneticPr fontId="7"/>
  </si>
  <si>
    <t>金</t>
    <rPh sb="0" eb="1">
      <t>キン</t>
    </rPh>
    <phoneticPr fontId="7"/>
  </si>
  <si>
    <t>木</t>
    <rPh sb="0" eb="1">
      <t>モク</t>
    </rPh>
    <phoneticPr fontId="7"/>
  </si>
  <si>
    <t>水</t>
    <rPh sb="0" eb="1">
      <t>スイ</t>
    </rPh>
    <phoneticPr fontId="7"/>
  </si>
  <si>
    <t>火</t>
    <rPh sb="0" eb="1">
      <t>カ</t>
    </rPh>
    <phoneticPr fontId="7"/>
  </si>
  <si>
    <t>兼務先</t>
    <rPh sb="0" eb="2">
      <t>ケンム</t>
    </rPh>
    <rPh sb="2" eb="3">
      <t>サキ</t>
    </rPh>
    <phoneticPr fontId="43"/>
  </si>
  <si>
    <t>特定従業者換算後の人数</t>
    <rPh sb="0" eb="2">
      <t>トクテイ</t>
    </rPh>
    <rPh sb="2" eb="5">
      <t>ジュウギョウシャ</t>
    </rPh>
    <rPh sb="5" eb="7">
      <t>カンザン</t>
    </rPh>
    <rPh sb="7" eb="8">
      <t>ゴ</t>
    </rPh>
    <rPh sb="9" eb="11">
      <t>ニンズウ</t>
    </rPh>
    <phoneticPr fontId="7"/>
  </si>
  <si>
    <t>週平均の勤務時間</t>
    <rPh sb="0" eb="3">
      <t>シュウヘイキン</t>
    </rPh>
    <rPh sb="4" eb="6">
      <t>キンム</t>
    </rPh>
    <rPh sb="6" eb="8">
      <t>ジカン</t>
    </rPh>
    <phoneticPr fontId="7"/>
  </si>
  <si>
    <t>4週の合計</t>
    <rPh sb="1" eb="2">
      <t>シュウ</t>
    </rPh>
    <rPh sb="3" eb="5">
      <t>ゴウケイ</t>
    </rPh>
    <phoneticPr fontId="7"/>
  </si>
  <si>
    <t>第４週</t>
    <rPh sb="0" eb="1">
      <t>ダイ</t>
    </rPh>
    <rPh sb="2" eb="3">
      <t>シュウ</t>
    </rPh>
    <phoneticPr fontId="7"/>
  </si>
  <si>
    <t>第３週</t>
    <rPh sb="0" eb="1">
      <t>ダイ</t>
    </rPh>
    <rPh sb="2" eb="3">
      <t>シュウ</t>
    </rPh>
    <phoneticPr fontId="7"/>
  </si>
  <si>
    <t>第２週</t>
    <rPh sb="0" eb="1">
      <t>ダイ</t>
    </rPh>
    <rPh sb="2" eb="3">
      <t>シュウ</t>
    </rPh>
    <phoneticPr fontId="7"/>
  </si>
  <si>
    <t>第１週</t>
    <rPh sb="0" eb="1">
      <t>ダイ</t>
    </rPh>
    <rPh sb="2" eb="3">
      <t>シュウ</t>
    </rPh>
    <phoneticPr fontId="7"/>
  </si>
  <si>
    <t>加配する特定従業者（世話人等）の勤務体制一覧表</t>
    <rPh sb="0" eb="2">
      <t>カハイ</t>
    </rPh>
    <rPh sb="4" eb="6">
      <t>トクテイ</t>
    </rPh>
    <rPh sb="6" eb="9">
      <t>ジュウギョウシャ</t>
    </rPh>
    <rPh sb="10" eb="12">
      <t>セワ</t>
    </rPh>
    <rPh sb="12" eb="14">
      <t>ニンナド</t>
    </rPh>
    <phoneticPr fontId="43"/>
  </si>
  <si>
    <t>総合計</t>
    <rPh sb="0" eb="1">
      <t>ソウ</t>
    </rPh>
    <rPh sb="1" eb="3">
      <t>ゴウケイ</t>
    </rPh>
    <phoneticPr fontId="7"/>
  </si>
  <si>
    <t>サービス管理
責任者</t>
    <phoneticPr fontId="7"/>
  </si>
  <si>
    <t>夜間及び深夜の時間帯以外の時間帯</t>
    <rPh sb="10" eb="12">
      <t>イガイ</t>
    </rPh>
    <rPh sb="13" eb="15">
      <t>ジカン</t>
    </rPh>
    <rPh sb="15" eb="16">
      <t>タイ</t>
    </rPh>
    <phoneticPr fontId="43"/>
  </si>
  <si>
    <t>常勤換算後の人数</t>
    <rPh sb="0" eb="2">
      <t>ジョウキン</t>
    </rPh>
    <rPh sb="2" eb="4">
      <t>カンザン</t>
    </rPh>
    <rPh sb="4" eb="5">
      <t>ゴ</t>
    </rPh>
    <rPh sb="6" eb="8">
      <t>ニンズウ</t>
    </rPh>
    <phoneticPr fontId="7"/>
  </si>
  <si>
    <t>従業者の勤務体制一覧表</t>
    <phoneticPr fontId="43"/>
  </si>
  <si>
    <t>20:1</t>
    <phoneticPr fontId="7"/>
  </si>
  <si>
    <t>7.5:1</t>
    <phoneticPr fontId="7"/>
  </si>
  <si>
    <t>30:1</t>
    <phoneticPr fontId="7"/>
  </si>
  <si>
    <t>12:1</t>
    <phoneticPr fontId="7"/>
  </si>
  <si>
    <t>算定要件に対しての加配状況</t>
    <phoneticPr fontId="7"/>
  </si>
  <si>
    <t>算定要件に対しての加配状況</t>
    <rPh sb="0" eb="4">
      <t>サンテイヨウケン</t>
    </rPh>
    <rPh sb="5" eb="6">
      <t>タイ</t>
    </rPh>
    <rPh sb="9" eb="11">
      <t>カハイ</t>
    </rPh>
    <rPh sb="11" eb="13">
      <t>ジョウキョウ</t>
    </rPh>
    <phoneticPr fontId="7"/>
  </si>
  <si>
    <t>加配状況</t>
    <rPh sb="0" eb="2">
      <t>カハイ</t>
    </rPh>
    <rPh sb="2" eb="4">
      <t>ジョウキョウ</t>
    </rPh>
    <phoneticPr fontId="7"/>
  </si>
  <si>
    <t>不足調整数</t>
    <rPh sb="0" eb="2">
      <t>フソク</t>
    </rPh>
    <rPh sb="2" eb="4">
      <t>チョウセイ</t>
    </rPh>
    <rPh sb="4" eb="5">
      <t>スウ</t>
    </rPh>
    <phoneticPr fontId="7"/>
  </si>
  <si>
    <t>不足加配数</t>
    <rPh sb="0" eb="2">
      <t>フソク</t>
    </rPh>
    <rPh sb="2" eb="4">
      <t>カハイ</t>
    </rPh>
    <rPh sb="4" eb="5">
      <t>スウ</t>
    </rPh>
    <phoneticPr fontId="7"/>
  </si>
  <si>
    <t>勤務延べ時間</t>
    <rPh sb="0" eb="3">
      <t>キンムノ</t>
    </rPh>
    <rPh sb="4" eb="6">
      <t>ジカン</t>
    </rPh>
    <phoneticPr fontId="7"/>
  </si>
  <si>
    <t>特定従業者数</t>
    <rPh sb="0" eb="5">
      <t>トクテイジュウギョウシャ</t>
    </rPh>
    <rPh sb="5" eb="6">
      <t>スウ</t>
    </rPh>
    <phoneticPr fontId="7"/>
  </si>
  <si>
    <t>20:1の場合</t>
    <rPh sb="5" eb="7">
      <t>バアイ</t>
    </rPh>
    <phoneticPr fontId="7"/>
  </si>
  <si>
    <t>7.5:1の場合</t>
    <rPh sb="6" eb="8">
      <t>バアイ</t>
    </rPh>
    <phoneticPr fontId="7"/>
  </si>
  <si>
    <t>30:1の場合</t>
    <rPh sb="5" eb="7">
      <t>バアイ</t>
    </rPh>
    <phoneticPr fontId="7"/>
  </si>
  <si>
    <t>12:1の場合</t>
    <rPh sb="5" eb="7">
      <t>バアイ</t>
    </rPh>
    <phoneticPr fontId="7"/>
  </si>
  <si>
    <t>日中サービス支援型</t>
    <rPh sb="0" eb="2">
      <t>ニッチュウ</t>
    </rPh>
    <rPh sb="6" eb="9">
      <t>シエンガタ</t>
    </rPh>
    <phoneticPr fontId="7"/>
  </si>
  <si>
    <t>介護包括サービス型・外部サービス利用型</t>
    <rPh sb="0" eb="4">
      <t>カイゴホウカツ</t>
    </rPh>
    <rPh sb="8" eb="9">
      <t>ガタ</t>
    </rPh>
    <rPh sb="10" eb="12">
      <t>ガイブ</t>
    </rPh>
    <rPh sb="16" eb="19">
      <t>リヨウガタ</t>
    </rPh>
    <phoneticPr fontId="7"/>
  </si>
  <si>
    <t>調整数：</t>
    <rPh sb="0" eb="2">
      <t>チョウセイ</t>
    </rPh>
    <rPh sb="2" eb="3">
      <t>スウ</t>
    </rPh>
    <phoneticPr fontId="7"/>
  </si>
  <si>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7"/>
  </si>
  <si>
    <t>７　人員配置体制加算の算定における必要加配数</t>
    <rPh sb="2" eb="10">
      <t>ジンインハイチタイセイカサン</t>
    </rPh>
    <rPh sb="11" eb="13">
      <t>サンテイ</t>
    </rPh>
    <rPh sb="17" eb="19">
      <t>ヒツヨウ</t>
    </rPh>
    <rPh sb="19" eb="21">
      <t>カハイ</t>
    </rPh>
    <rPh sb="21" eb="22">
      <t>スウ</t>
    </rPh>
    <phoneticPr fontId="7"/>
  </si>
  <si>
    <t>生活支援員</t>
    <rPh sb="0" eb="2">
      <t>セイカツ</t>
    </rPh>
    <rPh sb="2" eb="4">
      <t>シエン</t>
    </rPh>
    <rPh sb="4" eb="5">
      <t>イン</t>
    </rPh>
    <phoneticPr fontId="7"/>
  </si>
  <si>
    <t>世話人５：１</t>
    <phoneticPr fontId="7"/>
  </si>
  <si>
    <t>世話人等</t>
    <rPh sb="3" eb="4">
      <t>ナド</t>
    </rPh>
    <phoneticPr fontId="7"/>
  </si>
  <si>
    <t>世話人６：１</t>
    <phoneticPr fontId="7"/>
  </si>
  <si>
    <t>③新設又は増改築等の時点から１年以上</t>
    <phoneticPr fontId="7"/>
  </si>
  <si>
    <t>勤務延べ
時間数</t>
    <rPh sb="0" eb="3">
      <t>キンムノ</t>
    </rPh>
    <rPh sb="5" eb="8">
      <t>ジカンスウ</t>
    </rPh>
    <phoneticPr fontId="7"/>
  </si>
  <si>
    <t>特定従業者数換算による人数</t>
    <rPh sb="0" eb="6">
      <t>トクテイジュウギョウシャスウ</t>
    </rPh>
    <rPh sb="6" eb="8">
      <t>カンサン</t>
    </rPh>
    <rPh sb="11" eb="13">
      <t>ニンズウ</t>
    </rPh>
    <phoneticPr fontId="7"/>
  </si>
  <si>
    <t>勤務延べ
時間</t>
    <rPh sb="0" eb="3">
      <t>キンムノ</t>
    </rPh>
    <rPh sb="5" eb="7">
      <t>ジカン</t>
    </rPh>
    <phoneticPr fontId="7"/>
  </si>
  <si>
    <t>常勤換算に
よる人数</t>
    <rPh sb="0" eb="2">
      <t>ジョウキン</t>
    </rPh>
    <rPh sb="2" eb="4">
      <t>カンサン</t>
    </rPh>
    <rPh sb="8" eb="10">
      <t>ニンズウ</t>
    </rPh>
    <phoneticPr fontId="7"/>
  </si>
  <si>
    <t>②新設又は増改築等の時点から６か月以上１年未満</t>
    <phoneticPr fontId="7"/>
  </si>
  <si>
    <t>特定従業者数換算数</t>
    <rPh sb="0" eb="5">
      <t>トクテイジュウギョウシャ</t>
    </rPh>
    <rPh sb="5" eb="6">
      <t>スウ</t>
    </rPh>
    <rPh sb="6" eb="9">
      <t>カンサンスウ</t>
    </rPh>
    <phoneticPr fontId="7"/>
  </si>
  <si>
    <t>特定従業者用の勤務延べ時間数</t>
    <rPh sb="0" eb="2">
      <t>トクテイ</t>
    </rPh>
    <rPh sb="2" eb="5">
      <t>ジュウギョウシャ</t>
    </rPh>
    <rPh sb="5" eb="6">
      <t>ヨウ</t>
    </rPh>
    <rPh sb="7" eb="9">
      <t>キンム</t>
    </rPh>
    <phoneticPr fontId="7"/>
  </si>
  <si>
    <t>常勤換算数</t>
    <rPh sb="0" eb="4">
      <t>ジョウキンカンサン</t>
    </rPh>
    <rPh sb="4" eb="5">
      <t>スウ</t>
    </rPh>
    <phoneticPr fontId="7"/>
  </si>
  <si>
    <t>①新設又は増改築等の時点から６か月未満</t>
    <phoneticPr fontId="7"/>
  </si>
  <si>
    <t>６　加配している特定従業者数</t>
    <rPh sb="2" eb="4">
      <t>カハイ</t>
    </rPh>
    <rPh sb="8" eb="10">
      <t>トクテイ</t>
    </rPh>
    <rPh sb="10" eb="13">
      <t>ジュウギョウシャ</t>
    </rPh>
    <rPh sb="13" eb="14">
      <t>スウ</t>
    </rPh>
    <phoneticPr fontId="7"/>
  </si>
  <si>
    <t>５　当該事業所における基準上置くべき従業者数</t>
    <rPh sb="2" eb="4">
      <t>トウガイ</t>
    </rPh>
    <rPh sb="4" eb="7">
      <t>ジギョウショ</t>
    </rPh>
    <phoneticPr fontId="7"/>
  </si>
  <si>
    <t>４　基準上置くべき従業者数</t>
    <rPh sb="2" eb="4">
      <t>キジュン</t>
    </rPh>
    <rPh sb="4" eb="5">
      <t>ジョウ</t>
    </rPh>
    <rPh sb="5" eb="6">
      <t>オ</t>
    </rPh>
    <rPh sb="9" eb="12">
      <t>ジュウギョウシャ</t>
    </rPh>
    <rPh sb="12" eb="13">
      <t>スウ</t>
    </rPh>
    <phoneticPr fontId="7"/>
  </si>
  <si>
    <t>２　運営状況</t>
    <rPh sb="2" eb="4">
      <t>ウンエイ</t>
    </rPh>
    <rPh sb="4" eb="6">
      <t>ジョウキョウ</t>
    </rPh>
    <phoneticPr fontId="148"/>
  </si>
  <si>
    <t>定員増人数</t>
    <rPh sb="0" eb="2">
      <t>テイイン</t>
    </rPh>
    <rPh sb="2" eb="3">
      <t>ゾウ</t>
    </rPh>
    <rPh sb="3" eb="5">
      <t>ニンズウ</t>
    </rPh>
    <phoneticPr fontId="7"/>
  </si>
  <si>
    <t>個人居宅介護利用者（再掲）</t>
    <phoneticPr fontId="43"/>
  </si>
  <si>
    <t>日中サービス支援型事業所</t>
    <rPh sb="0" eb="2">
      <t>ニッチュウ</t>
    </rPh>
    <rPh sb="6" eb="8">
      <t>シエン</t>
    </rPh>
    <rPh sb="8" eb="9">
      <t>ガタ</t>
    </rPh>
    <rPh sb="9" eb="11">
      <t>ジギョウ</t>
    </rPh>
    <rPh sb="11" eb="12">
      <t>ショ</t>
    </rPh>
    <phoneticPr fontId="7"/>
  </si>
  <si>
    <t>利用者数（平均）</t>
    <rPh sb="0" eb="3">
      <t>リヨウシャ</t>
    </rPh>
    <rPh sb="3" eb="4">
      <t>スウ</t>
    </rPh>
    <rPh sb="5" eb="7">
      <t>ヘイキン</t>
    </rPh>
    <phoneticPr fontId="43"/>
  </si>
  <si>
    <t>外部サービス利用型事業所</t>
    <rPh sb="0" eb="2">
      <t>ガイブ</t>
    </rPh>
    <rPh sb="6" eb="9">
      <t>リヨウガタ</t>
    </rPh>
    <rPh sb="9" eb="11">
      <t>ジギョウ</t>
    </rPh>
    <rPh sb="11" eb="12">
      <t>ショ</t>
    </rPh>
    <phoneticPr fontId="7"/>
  </si>
  <si>
    <t>区分６</t>
    <rPh sb="0" eb="2">
      <t>クブン</t>
    </rPh>
    <phoneticPr fontId="7"/>
  </si>
  <si>
    <t>区分５</t>
    <rPh sb="0" eb="2">
      <t>クブン</t>
    </rPh>
    <phoneticPr fontId="7"/>
  </si>
  <si>
    <t>区分４</t>
    <rPh sb="0" eb="2">
      <t>クブン</t>
    </rPh>
    <phoneticPr fontId="7"/>
  </si>
  <si>
    <t>区分３</t>
    <rPh sb="0" eb="2">
      <t>クブン</t>
    </rPh>
    <phoneticPr fontId="7"/>
  </si>
  <si>
    <t>区分２</t>
    <rPh sb="0" eb="2">
      <t>クブン</t>
    </rPh>
    <phoneticPr fontId="7"/>
  </si>
  <si>
    <t>区分１以下</t>
    <rPh sb="0" eb="2">
      <t>クブン</t>
    </rPh>
    <rPh sb="3" eb="5">
      <t>イカ</t>
    </rPh>
    <phoneticPr fontId="7"/>
  </si>
  <si>
    <t>介護サービス包括型事業所</t>
    <rPh sb="0" eb="2">
      <t>カイゴ</t>
    </rPh>
    <rPh sb="9" eb="11">
      <t>ジギョウ</t>
    </rPh>
    <rPh sb="11" eb="12">
      <t>ショ</t>
    </rPh>
    <phoneticPr fontId="7"/>
  </si>
  <si>
    <t>３　利用者数</t>
    <rPh sb="2" eb="5">
      <t>リヨウシャ</t>
    </rPh>
    <rPh sb="5" eb="6">
      <t>スウ</t>
    </rPh>
    <phoneticPr fontId="7"/>
  </si>
  <si>
    <t>１　サービス類型</t>
    <rPh sb="6" eb="8">
      <t>ルイケイ</t>
    </rPh>
    <phoneticPr fontId="7"/>
  </si>
  <si>
    <t>法人・事業所名</t>
    <rPh sb="0" eb="2">
      <t>ホウジン</t>
    </rPh>
    <rPh sb="3" eb="6">
      <t>ジギョウショ</t>
    </rPh>
    <rPh sb="6" eb="7">
      <t>メイ</t>
    </rPh>
    <phoneticPr fontId="148"/>
  </si>
  <si>
    <t>生活支援員C</t>
    <rPh sb="0" eb="2">
      <t>セイカツ</t>
    </rPh>
    <rPh sb="2" eb="4">
      <t>シエン</t>
    </rPh>
    <rPh sb="4" eb="5">
      <t>イン</t>
    </rPh>
    <phoneticPr fontId="43"/>
  </si>
  <si>
    <t>生活支援員B</t>
    <rPh sb="0" eb="2">
      <t>セイカツ</t>
    </rPh>
    <rPh sb="2" eb="4">
      <t>シエン</t>
    </rPh>
    <rPh sb="4" eb="5">
      <t>イン</t>
    </rPh>
    <phoneticPr fontId="43"/>
  </si>
  <si>
    <t>生活支援員A</t>
    <rPh sb="0" eb="2">
      <t>セイカツ</t>
    </rPh>
    <rPh sb="2" eb="4">
      <t>シエン</t>
    </rPh>
    <rPh sb="4" eb="5">
      <t>イン</t>
    </rPh>
    <phoneticPr fontId="43"/>
  </si>
  <si>
    <t>世話人B</t>
    <rPh sb="0" eb="2">
      <t>セワ</t>
    </rPh>
    <rPh sb="2" eb="3">
      <t>ニン</t>
    </rPh>
    <phoneticPr fontId="43"/>
  </si>
  <si>
    <t>世話人A</t>
    <rPh sb="0" eb="3">
      <t>セワニン</t>
    </rPh>
    <phoneticPr fontId="43"/>
  </si>
  <si>
    <t>生活支援員E</t>
    <rPh sb="0" eb="2">
      <t>セイカツ</t>
    </rPh>
    <rPh sb="2" eb="4">
      <t>シエン</t>
    </rPh>
    <rPh sb="4" eb="5">
      <t>イン</t>
    </rPh>
    <phoneticPr fontId="43"/>
  </si>
  <si>
    <t>生活支援員D</t>
    <rPh sb="0" eb="2">
      <t>セイカツ</t>
    </rPh>
    <rPh sb="2" eb="4">
      <t>シエン</t>
    </rPh>
    <rPh sb="4" eb="5">
      <t>イン</t>
    </rPh>
    <phoneticPr fontId="43"/>
  </si>
  <si>
    <t>世話人E</t>
    <rPh sb="0" eb="2">
      <t>セワ</t>
    </rPh>
    <rPh sb="2" eb="3">
      <t>ニン</t>
    </rPh>
    <phoneticPr fontId="43"/>
  </si>
  <si>
    <t>世話人D</t>
    <rPh sb="0" eb="2">
      <t>セワ</t>
    </rPh>
    <rPh sb="2" eb="3">
      <t>ニン</t>
    </rPh>
    <phoneticPr fontId="43"/>
  </si>
  <si>
    <t>世話人C</t>
    <rPh sb="0" eb="2">
      <t>セワ</t>
    </rPh>
    <rPh sb="2" eb="3">
      <t>ニン</t>
    </rPh>
    <phoneticPr fontId="43"/>
  </si>
  <si>
    <t>世話人A</t>
    <rPh sb="0" eb="2">
      <t>セワ</t>
    </rPh>
    <rPh sb="2" eb="3">
      <t>ニン</t>
    </rPh>
    <phoneticPr fontId="43"/>
  </si>
  <si>
    <t>サービス管理責任者</t>
    <rPh sb="4" eb="6">
      <t>カンリ</t>
    </rPh>
    <rPh sb="6" eb="9">
      <t>セキニンシャ</t>
    </rPh>
    <phoneticPr fontId="7"/>
  </si>
  <si>
    <t>管理者</t>
    <rPh sb="0" eb="3">
      <t>カンリシャ</t>
    </rPh>
    <phoneticPr fontId="7"/>
  </si>
  <si>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7"/>
  </si>
  <si>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88"/>
  </si>
  <si>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88"/>
  </si>
  <si>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88"/>
  </si>
  <si>
    <t>区分毎平均利用者総数</t>
    <rPh sb="0" eb="2">
      <t>クブン</t>
    </rPh>
    <rPh sb="2" eb="3">
      <t>ゴト</t>
    </rPh>
    <rPh sb="3" eb="5">
      <t>ヘイキン</t>
    </rPh>
    <rPh sb="5" eb="8">
      <t>リヨウシャ</t>
    </rPh>
    <rPh sb="8" eb="10">
      <t>ソウスウ</t>
    </rPh>
    <phoneticPr fontId="7"/>
  </si>
  <si>
    <t>項目毎
平均利用者数</t>
    <rPh sb="0" eb="2">
      <t>コウモク</t>
    </rPh>
    <rPh sb="2" eb="3">
      <t>ゴト</t>
    </rPh>
    <rPh sb="4" eb="6">
      <t>ヘイキン</t>
    </rPh>
    <rPh sb="6" eb="8">
      <t>リヨウ</t>
    </rPh>
    <rPh sb="8" eb="9">
      <t>シャ</t>
    </rPh>
    <rPh sb="9" eb="10">
      <t>スウ</t>
    </rPh>
    <phoneticPr fontId="148"/>
  </si>
  <si>
    <t>個人居宅介護等利用者</t>
    <rPh sb="6" eb="7">
      <t>ナド</t>
    </rPh>
    <phoneticPr fontId="7"/>
  </si>
  <si>
    <t>定員増人数</t>
    <phoneticPr fontId="7"/>
  </si>
  <si>
    <t>利用者数</t>
    <rPh sb="0" eb="3">
      <t>リヨウシャ</t>
    </rPh>
    <rPh sb="3" eb="4">
      <t>スウ</t>
    </rPh>
    <phoneticPr fontId="7"/>
  </si>
  <si>
    <t>定員増人数</t>
  </si>
  <si>
    <t>延べ利用人数</t>
    <phoneticPr fontId="7"/>
  </si>
  <si>
    <t>５　前年度の平均利用者数</t>
    <rPh sb="2" eb="5">
      <t>ゼンネンド</t>
    </rPh>
    <rPh sb="6" eb="8">
      <t>ヘイキン</t>
    </rPh>
    <rPh sb="8" eb="10">
      <t>リヨウ</t>
    </rPh>
    <rPh sb="10" eb="11">
      <t>シャ</t>
    </rPh>
    <rPh sb="11" eb="12">
      <t>スウ</t>
    </rPh>
    <phoneticPr fontId="148"/>
  </si>
  <si>
    <t>日中サービス支援型</t>
    <rPh sb="0" eb="2">
      <t>ニッチュウ</t>
    </rPh>
    <rPh sb="6" eb="9">
      <t>シエンガタ</t>
    </rPh>
    <phoneticPr fontId="148"/>
  </si>
  <si>
    <t>（参考表）</t>
    <rPh sb="3" eb="4">
      <t>ヒョウ</t>
    </rPh>
    <phoneticPr fontId="7"/>
  </si>
  <si>
    <t>参考様式4(勤務体制一覧表)、</t>
    <rPh sb="0" eb="2">
      <t>サンコウ</t>
    </rPh>
    <rPh sb="2" eb="4">
      <t>ヨウシキ</t>
    </rPh>
    <rPh sb="6" eb="10">
      <t>キンムタイセイ</t>
    </rPh>
    <rPh sb="10" eb="13">
      <t>イチランヒョウ</t>
    </rPh>
    <phoneticPr fontId="11"/>
  </si>
  <si>
    <t>人員配置体制加算確認票、</t>
    <phoneticPr fontId="11"/>
  </si>
  <si>
    <t>参考票</t>
    <rPh sb="0" eb="3">
      <t>サンコウヒョウ</t>
    </rPh>
    <phoneticPr fontId="11"/>
  </si>
  <si>
    <r>
      <t>　１．</t>
    </r>
    <r>
      <rPr>
        <sz val="11"/>
        <color rgb="FFFF0000"/>
        <rFont val="ＭＳ ゴシック"/>
        <family val="3"/>
        <charset val="128"/>
      </rPr>
      <t>（Ｒ８改定対象外）</t>
    </r>
    <r>
      <rPr>
        <sz val="11"/>
        <rFont val="ＭＳ ゴシック"/>
        <family val="3"/>
        <charset val="128"/>
      </rPr>
      <t>平均工賃月額が４万５千円以上
　２．</t>
    </r>
    <r>
      <rPr>
        <sz val="11"/>
        <color rgb="FFFF0000"/>
        <rFont val="ＭＳ ゴシック"/>
        <family val="3"/>
        <charset val="128"/>
      </rPr>
      <t>（Ｒ８改定対象外）</t>
    </r>
    <r>
      <rPr>
        <sz val="11"/>
        <rFont val="ＭＳ ゴシック"/>
        <family val="3"/>
        <charset val="128"/>
      </rPr>
      <t>平均工賃月額が３万５千円以上４万５千円未満</t>
    </r>
    <r>
      <rPr>
        <strike/>
        <sz val="11"/>
        <rFont val="ＭＳ ゴシック"/>
        <family val="3"/>
        <charset val="128"/>
      </rPr>
      <t xml:space="preserve">
</t>
    </r>
    <r>
      <rPr>
        <sz val="11"/>
        <rFont val="ＭＳ ゴシック"/>
        <family val="3"/>
        <charset val="128"/>
      </rPr>
      <t>　３．</t>
    </r>
    <r>
      <rPr>
        <sz val="11"/>
        <color rgb="FFFF0000"/>
        <rFont val="ＭＳ ゴシック"/>
        <family val="3"/>
        <charset val="128"/>
      </rPr>
      <t>（Ｒ８改定対象外）</t>
    </r>
    <r>
      <rPr>
        <sz val="11"/>
        <rFont val="ＭＳ ゴシック"/>
        <family val="3"/>
        <charset val="128"/>
      </rPr>
      <t>平均工賃月額が３万円以上３万５千円未満
　４．</t>
    </r>
    <r>
      <rPr>
        <sz val="11"/>
        <color rgb="FFFF0000"/>
        <rFont val="ＭＳ ゴシック"/>
        <family val="3"/>
        <charset val="128"/>
      </rPr>
      <t>（Ｒ８改定対象外）</t>
    </r>
    <r>
      <rPr>
        <sz val="11"/>
        <rFont val="ＭＳ ゴシック"/>
        <family val="3"/>
        <charset val="128"/>
      </rPr>
      <t>平均工賃月額が２万５千円以上３万円未満
　５．</t>
    </r>
    <r>
      <rPr>
        <sz val="11"/>
        <color rgb="FFFF0000"/>
        <rFont val="ＭＳ ゴシック"/>
        <family val="3"/>
        <charset val="128"/>
      </rPr>
      <t>（Ｒ８改定対象外）</t>
    </r>
    <r>
      <rPr>
        <sz val="11"/>
        <rFont val="ＭＳ ゴシック"/>
        <family val="3"/>
        <charset val="128"/>
      </rPr>
      <t>平均工賃月額が２万円以上２万５千円未満
　６．</t>
    </r>
    <r>
      <rPr>
        <sz val="11"/>
        <color rgb="FFFF0000"/>
        <rFont val="ＭＳ ゴシック"/>
        <family val="3"/>
        <charset val="128"/>
      </rPr>
      <t>（Ｒ８改定対象外）</t>
    </r>
    <r>
      <rPr>
        <sz val="11"/>
        <rFont val="ＭＳ ゴシック"/>
        <family val="3"/>
        <charset val="128"/>
      </rPr>
      <t>平均工賃月額が１万５千円以上２万円未満
　７．平均工賃月額が１万円以上１万５千円未満
　８．なし（経過措置対象）
　９．平均工賃月額が１万円未満
　１０．なし（生産活動等への支援実施対象）
　</t>
    </r>
    <r>
      <rPr>
        <sz val="11"/>
        <color rgb="FFFF0000"/>
        <rFont val="ＭＳ ゴシック"/>
        <family val="3"/>
        <charset val="128"/>
      </rPr>
      <t>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</si>
  <si>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6"/>
  </si>
  <si>
    <t>令和７年３月31日障発0331第24号厚生労働省社会・援護局障害保健福祉部長等通知（最終改正令和８年３月31日）</t>
    <rPh sb="38" eb="39">
      <t>ナド</t>
    </rPh>
    <rPh sb="39" eb="41">
      <t>ツウチ</t>
    </rPh>
    <rPh sb="42" eb="46">
      <t>サイシュウカイセイ</t>
    </rPh>
    <rPh sb="46" eb="48">
      <t>レイワ</t>
    </rPh>
    <rPh sb="49" eb="50">
      <t>ネン</t>
    </rPh>
    <rPh sb="51" eb="52">
      <t>ガツ</t>
    </rPh>
    <rPh sb="54" eb="55">
      <t>ニチ</t>
    </rPh>
    <phoneticPr fontId="11"/>
  </si>
  <si>
    <t xml:space="preserve">⑦ </t>
    <phoneticPr fontId="11"/>
  </si>
  <si>
    <t>「福祉・介護職員等処遇改善加算対象」については、長官及び大臣基準第２号イに</t>
    <phoneticPr fontId="11"/>
  </si>
  <si>
    <t>(～R8.5.31）</t>
    <phoneticPr fontId="11"/>
  </si>
  <si>
    <t>(R8.6.1～）</t>
    <phoneticPr fontId="11"/>
  </si>
  <si>
    <r>
      <rPr>
        <b/>
        <sz val="11"/>
        <color theme="1"/>
        <rFont val="游ゴシック"/>
        <family val="3"/>
        <charset val="128"/>
        <scheme val="minor"/>
      </rPr>
      <t>該当する場合に「２．Ⅰ・イ」と、同号ロに該当する場合に「７．I・ロ」</t>
    </r>
    <r>
      <rPr>
        <sz val="11"/>
        <color theme="1"/>
        <rFont val="游ゴシック"/>
        <family val="3"/>
        <charset val="128"/>
        <scheme val="minor"/>
      </rPr>
      <t>と、</t>
    </r>
    <phoneticPr fontId="11"/>
  </si>
  <si>
    <r>
      <rPr>
        <b/>
        <sz val="11"/>
        <color theme="1"/>
        <rFont val="游ゴシック"/>
        <family val="3"/>
        <charset val="128"/>
        <scheme val="minor"/>
      </rPr>
      <t>同号ハに該当する場合に「３．Ⅱ・イ」と、同号ニに該当する場合に「８．Ⅱ・ロ」</t>
    </r>
    <r>
      <rPr>
        <sz val="11"/>
        <color theme="1"/>
        <rFont val="游ゴシック"/>
        <family val="3"/>
        <charset val="128"/>
        <scheme val="minor"/>
      </rPr>
      <t>と、</t>
    </r>
    <phoneticPr fontId="11"/>
  </si>
  <si>
    <r>
      <rPr>
        <b/>
        <sz val="11"/>
        <color theme="1"/>
        <rFont val="游ゴシック"/>
        <family val="3"/>
        <charset val="128"/>
        <scheme val="minor"/>
      </rPr>
      <t>同号ホに該当する場合に「４．Ⅲ」と、同号ヘに該当する場合に「５．Ⅳ」</t>
    </r>
    <r>
      <rPr>
        <sz val="11"/>
        <color theme="1"/>
        <rFont val="游ゴシック"/>
        <family val="3"/>
        <charset val="128"/>
        <scheme val="minor"/>
      </rPr>
      <t>と記載させること。</t>
    </r>
    <phoneticPr fontId="11"/>
  </si>
  <si>
    <t xml:space="preserve">⑰  </t>
    <phoneticPr fontId="11"/>
  </si>
  <si>
    <t>「福祉・介護職員等処遇改善加算対象」については、長官及び大臣基準第20 号イに該当する場合に「２．I」と、</t>
    <phoneticPr fontId="11"/>
  </si>
  <si>
    <t>（～R8.5.31）</t>
    <phoneticPr fontId="11"/>
  </si>
  <si>
    <t>（R8.6.1～）</t>
    <phoneticPr fontId="11"/>
  </si>
  <si>
    <t>「福祉・介護職員等処遇改善加算対象」については、長官及び大臣基準第20 号イに該当する場合に「２．I・イ」と、</t>
    <phoneticPr fontId="11"/>
  </si>
  <si>
    <t>同号ロに該当する場合に「７．Ⅰ・ロ」と、同号ハに該当する場合に「４．Ⅲ」と、</t>
    <phoneticPr fontId="11"/>
  </si>
  <si>
    <r>
      <rPr>
        <b/>
        <sz val="11"/>
        <color theme="1"/>
        <rFont val="游ゴシック"/>
        <family val="3"/>
        <charset val="128"/>
        <scheme val="minor"/>
      </rPr>
      <t>同号ニに該当する場合に「５．Ⅳ」と記載</t>
    </r>
    <r>
      <rPr>
        <sz val="11"/>
        <color theme="1"/>
        <rFont val="游ゴシック"/>
        <family val="3"/>
        <charset val="128"/>
        <scheme val="minor"/>
      </rPr>
      <t>させること。</t>
    </r>
    <phoneticPr fontId="11"/>
  </si>
  <si>
    <t xml:space="preserve">⑨ </t>
    <phoneticPr fontId="11"/>
  </si>
  <si>
    <t>「福祉・介護職員等処遇改善加算対象」については、大臣基準第６号の２イ又はロに該当する</t>
    <phoneticPr fontId="11"/>
  </si>
  <si>
    <r>
      <rPr>
        <b/>
        <sz val="11"/>
        <color theme="1"/>
        <rFont val="游ゴシック"/>
        <family val="3"/>
        <charset val="128"/>
        <scheme val="minor"/>
      </rPr>
      <t>場合に「２．あり」と記載</t>
    </r>
    <r>
      <rPr>
        <sz val="11"/>
        <color theme="1"/>
        <rFont val="游ゴシック"/>
        <family val="3"/>
        <charset val="128"/>
        <scheme val="minor"/>
      </rPr>
      <t>させること。</t>
    </r>
    <phoneticPr fontId="11"/>
  </si>
  <si>
    <r>
      <rPr>
        <b/>
        <sz val="11"/>
        <color theme="1"/>
        <rFont val="游ゴシック"/>
        <family val="3"/>
        <charset val="128"/>
        <scheme val="minor"/>
      </rPr>
      <t>①  「虐待防止措置未実施」</t>
    </r>
    <r>
      <rPr>
        <sz val="11"/>
        <color theme="1"/>
        <rFont val="游ゴシック"/>
        <family val="3"/>
        <charset val="128"/>
        <scheme val="minor"/>
      </rPr>
      <t>については、</t>
    </r>
    <r>
      <rPr>
        <b/>
        <sz val="11"/>
        <color theme="1"/>
        <rFont val="游ゴシック"/>
        <family val="3"/>
        <charset val="128"/>
        <scheme val="minor"/>
      </rPr>
      <t>地域移行支援と同様であるため、19②を準用</t>
    </r>
    <r>
      <rPr>
        <sz val="11"/>
        <color theme="1"/>
        <rFont val="游ゴシック"/>
        <family val="3"/>
        <charset val="128"/>
        <scheme val="minor"/>
      </rPr>
      <t>すること。</t>
    </r>
    <phoneticPr fontId="11"/>
  </si>
  <si>
    <r>
      <rPr>
        <b/>
        <sz val="11"/>
        <color theme="1"/>
        <rFont val="游ゴシック"/>
        <family val="3"/>
        <charset val="128"/>
        <scheme val="minor"/>
      </rPr>
      <t>②  「業務継続計画未策定」</t>
    </r>
    <r>
      <rPr>
        <sz val="11"/>
        <color theme="1"/>
        <rFont val="游ゴシック"/>
        <family val="3"/>
        <charset val="128"/>
        <scheme val="minor"/>
      </rPr>
      <t>については、</t>
    </r>
    <r>
      <rPr>
        <b/>
        <sz val="11"/>
        <color theme="1"/>
        <rFont val="游ゴシック"/>
        <family val="3"/>
        <charset val="128"/>
        <scheme val="minor"/>
      </rPr>
      <t>地域移行支援と同様であるため、19③を準用</t>
    </r>
    <r>
      <rPr>
        <sz val="11"/>
        <color theme="1"/>
        <rFont val="游ゴシック"/>
        <family val="3"/>
        <charset val="128"/>
        <scheme val="minor"/>
      </rPr>
      <t>すること。</t>
    </r>
    <phoneticPr fontId="11"/>
  </si>
  <si>
    <t xml:space="preserve">⑧ </t>
    <phoneticPr fontId="11"/>
  </si>
  <si>
    <r>
      <rPr>
        <b/>
        <sz val="11"/>
        <color theme="1"/>
        <rFont val="游ゴシック"/>
        <family val="3"/>
        <charset val="128"/>
        <scheme val="minor"/>
      </rPr>
      <t>「福祉・介護職員等処遇改善加算対象」</t>
    </r>
    <r>
      <rPr>
        <sz val="11"/>
        <color theme="1"/>
        <rFont val="游ゴシック"/>
        <family val="3"/>
        <charset val="128"/>
        <scheme val="minor"/>
      </rPr>
      <t>については、</t>
    </r>
    <r>
      <rPr>
        <b/>
        <sz val="11"/>
        <color theme="1"/>
        <rFont val="游ゴシック"/>
        <family val="3"/>
        <charset val="128"/>
        <scheme val="minor"/>
      </rPr>
      <t>地域移行支援と同様であるため、19⑨を準用</t>
    </r>
    <r>
      <rPr>
        <sz val="11"/>
        <color theme="1"/>
        <rFont val="游ゴシック"/>
        <family val="3"/>
        <charset val="128"/>
        <scheme val="minor"/>
      </rPr>
      <t>すること。</t>
    </r>
    <phoneticPr fontId="11"/>
  </si>
  <si>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</si>
  <si>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　それぞれの要件について根拠となる（要件を満たすことがわかる）書類も提出してください。</t>
    <phoneticPr fontId="7"/>
  </si>
  <si>
    <t>研修実施計画書、情報伝達・報告体制フロー図、参考様式4(勤務体制一覧表)（加算届日の前月のもの）、参考様式A（経歴書）、資格証等の写し等（算定する区分に応じて提出してください）</t>
    <rPh sb="0" eb="2">
      <t>ケンシュウ</t>
    </rPh>
    <rPh sb="2" eb="7">
      <t>ジッシケイカクショ</t>
    </rPh>
    <rPh sb="8" eb="12">
      <t>ジョウホウデンタツ</t>
    </rPh>
    <rPh sb="13" eb="17">
      <t>ホウコクタイセイ</t>
    </rPh>
    <rPh sb="20" eb="21">
      <t>ズ</t>
    </rPh>
    <rPh sb="22" eb="26">
      <t>サンコウヨウシキ</t>
    </rPh>
    <rPh sb="28" eb="32">
      <t>キンムタイセイ</t>
    </rPh>
    <rPh sb="32" eb="35">
      <t>イチランヒョウ</t>
    </rPh>
    <rPh sb="37" eb="39">
      <t>カサン</t>
    </rPh>
    <rPh sb="39" eb="40">
      <t>トドケ</t>
    </rPh>
    <rPh sb="40" eb="41">
      <t>ビ</t>
    </rPh>
    <rPh sb="42" eb="44">
      <t>ゼンゲツ</t>
    </rPh>
    <rPh sb="49" eb="53">
      <t>サンコウヨウシキ</t>
    </rPh>
    <rPh sb="55" eb="58">
      <t>ケイレキショ</t>
    </rPh>
    <rPh sb="60" eb="63">
      <t>シカクショウ</t>
    </rPh>
    <rPh sb="63" eb="64">
      <t>ナド</t>
    </rPh>
    <rPh sb="65" eb="66">
      <t>ウツ</t>
    </rPh>
    <rPh sb="67" eb="68">
      <t>ナド</t>
    </rPh>
    <rPh sb="69" eb="71">
      <t>サンテイ</t>
    </rPh>
    <rPh sb="73" eb="75">
      <t>クブン</t>
    </rPh>
    <rPh sb="76" eb="77">
      <t>オウ</t>
    </rPh>
    <rPh sb="79" eb="81">
      <t>テイシュツ</t>
    </rPh>
    <phoneticPr fontId="11"/>
  </si>
  <si>
    <t>　それぞれの要件について根拠となる（要件を満たすことがわかる）書類も提出してください。</t>
    <phoneticPr fontId="11"/>
  </si>
  <si>
    <r>
      <rPr>
        <sz val="11"/>
        <color rgb="FF0000FF"/>
        <rFont val="HGSｺﾞｼｯｸM"/>
        <family val="3"/>
        <charset val="128"/>
      </rPr>
      <t>　</t>
    </r>
    <r>
      <rPr>
        <sz val="11"/>
        <color theme="1"/>
        <rFont val="HGSｺﾞｼｯｸM"/>
        <family val="3"/>
        <charset val="128"/>
      </rPr>
      <t>それぞれの要件について根拠となる（要件を満たすことがわかる）書類も提出してください。</t>
    </r>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</si>
</sst>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quot;人&quot;"/>
    <numFmt numFmtId="177" formatCode="0.0_ "/>
    <numFmt numFmtId="178" formatCode="###########&quot;人&quot;"/>
    <numFmt numFmtId="179" formatCode="0.0000_ "/>
    <numFmt numFmtId="180" formatCode="0.0%"/>
    <numFmt numFmtId="181" formatCode="[&lt;=999]000;[&lt;=9999]000\-00;000\-0000"/>
    <numFmt numFmtId="184" formatCode="0_ "/>
    <numFmt numFmtId="185" formatCode="#,##0_ "/>
    <numFmt numFmtId="186" formatCode="#,##0.0_ "/>
    <numFmt numFmtId="187" formatCode="0.0"/>
    <numFmt numFmtId="188" formatCode="0.00_);[Red]\(0.00\)"/>
    <numFmt numFmtId="189" formatCode="0.0_);[Red]\(0.0\)"/>
    <numFmt numFmtId="190" formatCode="0.000;\0;0.000"/>
    <numFmt numFmtId="191" formatCode="0.0;\0;0.0"/>
    <numFmt numFmtId="192" formatCode="h:m"/>
    <numFmt numFmtId="193" formatCode="0_ ;[Red]\-0\ "/>
    <numFmt numFmtId="194" formatCode="0.0_ ;[Red]\-0.0\ "/>
    <numFmt numFmtId="195" formatCode="0.0&quot;人&quot;"/>
    <numFmt numFmtId="196" formatCode="0.00&quot;人&quot;"/>
  </numFmts>
  <fonts count="172"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9"/>
      <color theme="1"/>
      <name val="HGSｺﾞｼｯｸM"/>
      <family val="3"/>
      <charset val="128"/>
    </font>
    <font>
      <sz val="16"/>
      <color theme="1"/>
      <name val="HGSｺﾞｼｯｸM"/>
      <family val="3"/>
      <charset val="128"/>
    </font>
    <font>
      <sz val="12"/>
      <color theme="1"/>
      <name val="HGSｺﾞｼｯｸM"/>
      <family val="3"/>
      <charset val="128"/>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6"/>
      <name val="HGSｺﾞｼｯｸM"/>
      <family val="3"/>
      <charset val="128"/>
    </font>
    <font>
      <sz val="16"/>
      <name val="HGSｺﾞｼｯｸM"/>
      <family val="3"/>
      <charset val="128"/>
    </font>
    <font>
      <sz val="12"/>
      <color theme="1"/>
      <name val="HGSｺﾞｼｯｸM"/>
      <family val="1"/>
      <charset val="128"/>
    </font>
    <font>
      <sz val="12"/>
      <color theme="1"/>
      <name val="ＭＳ 明朝"/>
      <family val="1"/>
      <charset val="128"/>
    </font>
    <font>
      <b/>
      <sz val="11"/>
      <color theme="1"/>
      <name val="游ゴシック"/>
      <family val="3"/>
      <charset val="128"/>
      <scheme val="minor"/>
    </font>
    <font>
      <b/>
      <sz val="10"/>
      <color theme="1"/>
      <name val="游ゴシック"/>
      <family val="3"/>
      <charset val="128"/>
      <scheme val="minor"/>
    </font>
    <font>
      <b/>
      <sz val="14"/>
      <color theme="1"/>
      <name val="游ゴシック"/>
      <family val="3"/>
      <charset val="128"/>
      <scheme val="minor"/>
    </font>
    <font>
      <b/>
      <sz val="11"/>
      <name val="游ゴシック"/>
      <family val="3"/>
      <charset val="128"/>
      <scheme val="minor"/>
    </font>
    <font>
      <u/>
      <sz val="11"/>
      <color theme="10"/>
      <name val="游ゴシック"/>
      <family val="3"/>
      <charset val="128"/>
      <scheme val="minor"/>
    </font>
    <font>
      <sz val="14"/>
      <color rgb="FFFF0000"/>
      <name val="ＭＳ Ｐゴシック"/>
      <family val="3"/>
      <charset val="128"/>
    </font>
    <font>
      <strike/>
      <sz val="11"/>
      <name val="ＭＳ ゴシック"/>
      <family val="3"/>
      <charset val="128"/>
    </font>
    <font>
      <b/>
      <u/>
      <sz val="14"/>
      <color theme="10"/>
      <name val="BIZ UDゴシック"/>
      <family val="3"/>
      <charset val="128"/>
    </font>
    <font>
      <b/>
      <sz val="11"/>
      <color theme="1"/>
      <name val="BIZ UDゴシック"/>
      <family val="3"/>
      <charset val="128"/>
    </font>
    <font>
      <b/>
      <sz val="11"/>
      <name val="BIZ UDゴシック"/>
      <family val="3"/>
      <charset val="128"/>
    </font>
    <font>
      <b/>
      <sz val="11"/>
      <color indexed="8"/>
      <name val="BIZ UDゴシック"/>
      <family val="3"/>
      <charset val="128"/>
    </font>
    <font>
      <b/>
      <sz val="12"/>
      <color theme="1"/>
      <name val="BIZ UDゴシック"/>
      <family val="3"/>
      <charset val="128"/>
    </font>
    <font>
      <b/>
      <u/>
      <sz val="12"/>
      <color theme="10"/>
      <name val="BIZ UDゴシック"/>
      <family val="3"/>
      <charset val="128"/>
    </font>
    <font>
      <b/>
      <sz val="12"/>
      <name val="BIZ UDゴシック"/>
      <family val="3"/>
      <charset val="128"/>
    </font>
    <font>
      <b/>
      <sz val="12"/>
      <color indexed="8"/>
      <name val="BIZ UDゴシック"/>
      <family val="3"/>
      <charset val="128"/>
    </font>
    <font>
      <b/>
      <sz val="14"/>
      <color theme="1"/>
      <name val="BIZ UDゴシック"/>
      <family val="3"/>
      <charset val="128"/>
    </font>
    <font>
      <b/>
      <sz val="14"/>
      <name val="BIZ UDゴシック"/>
      <family val="3"/>
      <charset val="128"/>
    </font>
    <font>
      <b/>
      <sz val="14"/>
      <color indexed="8"/>
      <name val="BIZ UDゴシック"/>
      <family val="3"/>
      <charset val="128"/>
    </font>
    <font>
      <sz val="10"/>
      <name val="Calibri"/>
      <family val="3"/>
    </font>
    <font>
      <sz val="12"/>
      <name val="HGSｺﾞｼｯｸM"/>
      <family val="1"/>
      <charset val="128"/>
    </font>
    <font>
      <b/>
      <u/>
      <sz val="16"/>
      <color theme="10"/>
      <name val="BIZ UDゴシック"/>
      <family val="3"/>
      <charset val="128"/>
    </font>
    <font>
      <sz val="11"/>
      <color rgb="FF0000FF"/>
      <name val="HGSｺﾞｼｯｸM"/>
      <family val="3"/>
      <charset val="128"/>
    </font>
    <font>
      <u/>
      <sz val="11"/>
      <color theme="10"/>
      <name val="ＭＳ Ｐゴシック"/>
      <family val="3"/>
      <charset val="128"/>
    </font>
    <font>
      <sz val="11"/>
      <color indexed="8"/>
      <name val="游ゴシック"/>
      <family val="3"/>
      <charset val="128"/>
      <scheme val="minor"/>
    </font>
    <font>
      <u/>
      <sz val="11"/>
      <color rgb="FF000000"/>
      <name val="游ゴシック"/>
      <family val="3"/>
      <charset val="128"/>
      <scheme val="minor"/>
    </font>
    <font>
      <sz val="9"/>
      <color theme="1"/>
      <name val="ＭＳ ゴシック"/>
      <family val="3"/>
      <charset val="128"/>
    </font>
    <font>
      <u/>
      <sz val="11"/>
      <color theme="10"/>
      <name val="ＭＳ ゴシック"/>
      <family val="3"/>
      <charset val="128"/>
    </font>
    <font>
      <sz val="8"/>
      <name val="ＭＳ ゴシック"/>
      <family val="3"/>
      <charset val="128"/>
    </font>
    <font>
      <sz val="10"/>
      <color theme="1"/>
      <name val="ＭＳ ゴシック"/>
      <family val="3"/>
      <charset val="128"/>
    </font>
    <font>
      <sz val="10"/>
      <color theme="1"/>
      <name val="ＭＳ 明朝"/>
      <family val="1"/>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2"/>
      <color rgb="FFFF0000"/>
      <name val="ＭＳ ゴシック"/>
      <family val="3"/>
      <charset val="128"/>
    </font>
    <font>
      <b/>
      <sz val="12"/>
      <name val="ＭＳ ゴシック"/>
      <family val="3"/>
      <charset val="128"/>
    </font>
    <font>
      <sz val="16"/>
      <color theme="1"/>
      <name val="ＭＳ 明朝"/>
      <family val="1"/>
      <charset val="128"/>
    </font>
    <font>
      <sz val="16"/>
      <name val="ＭＳ ゴシック"/>
      <family val="3"/>
      <charset val="128"/>
    </font>
    <font>
      <sz val="6"/>
      <name val="ＭＳ ゴシック"/>
      <family val="3"/>
      <charset val="128"/>
    </font>
    <font>
      <b/>
      <sz val="12"/>
      <color theme="1"/>
      <name val="ＭＳ ゴシック"/>
      <family val="3"/>
      <charset val="128"/>
    </font>
    <font>
      <b/>
      <sz val="8"/>
      <color rgb="FFFF0000"/>
      <name val="ＭＳ ゴシック"/>
      <family val="3"/>
      <charset val="128"/>
    </font>
    <font>
      <sz val="9"/>
      <color theme="1"/>
      <name val="ＭＳ 明朝"/>
      <family val="1"/>
      <charset val="128"/>
    </font>
    <font>
      <b/>
      <u/>
      <sz val="9"/>
      <color theme="1"/>
      <name val="ＭＳ ゴシック"/>
      <family val="3"/>
      <charset val="128"/>
    </font>
    <font>
      <sz val="8"/>
      <color theme="1"/>
      <name val="ＭＳ 明朝"/>
      <family val="1"/>
      <charset val="128"/>
    </font>
    <font>
      <strike/>
      <sz val="11"/>
      <color theme="1"/>
      <name val="ＭＳ ゴシック"/>
      <family val="3"/>
      <charset val="128"/>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FFFF99"/>
        <bgColor indexed="64"/>
      </patternFill>
    </fill>
    <fill>
      <patternFill patternType="solid">
        <fgColor rgb="FFFFFFCC"/>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4" tint="0.79998168889431442"/>
        <bgColor indexed="64"/>
      </patternFill>
    </fill>
  </fills>
  <borders count="252">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top style="hair">
        <color indexed="64"/>
      </top>
      <bottom style="thin">
        <color auto="1"/>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diagonal/>
    </border>
    <border>
      <left style="medium">
        <color indexed="64"/>
      </left>
      <right/>
      <top/>
      <bottom style="hair">
        <color indexed="64"/>
      </bottom>
      <diagonal/>
    </border>
    <border>
      <left/>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diagonalUp="1">
      <left style="thin">
        <color indexed="64"/>
      </left>
      <right style="medium">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right style="thin">
        <color indexed="64"/>
      </right>
      <top style="thin">
        <color indexed="64"/>
      </top>
      <bottom style="double">
        <color indexed="64"/>
      </bottom>
      <diagonal/>
    </border>
    <border>
      <left/>
      <right style="thin">
        <color rgb="FFFFFF00"/>
      </right>
      <top/>
      <bottom style="thin">
        <color rgb="FFFFFF00"/>
      </bottom>
      <diagonal/>
    </border>
    <border>
      <left/>
      <right/>
      <top/>
      <bottom style="thin">
        <color rgb="FFFFFF00"/>
      </bottom>
      <diagonal/>
    </border>
    <border>
      <left style="thin">
        <color rgb="FFFFFF00"/>
      </left>
      <right/>
      <top/>
      <bottom style="thin">
        <color rgb="FFFFFF00"/>
      </bottom>
      <diagonal/>
    </border>
    <border>
      <left/>
      <right style="thin">
        <color rgb="FFFFFF00"/>
      </right>
      <top/>
      <bottom/>
      <diagonal/>
    </border>
    <border>
      <left style="thin">
        <color rgb="FFFFFF00"/>
      </left>
      <right/>
      <top/>
      <bottom/>
      <diagonal/>
    </border>
    <border>
      <left/>
      <right/>
      <top style="thin">
        <color rgb="FFFFFF00"/>
      </top>
      <bottom/>
      <diagonal/>
    </border>
    <border diagonalDown="1">
      <left/>
      <right/>
      <top style="thin">
        <color indexed="64"/>
      </top>
      <bottom/>
      <diagonal style="thin">
        <color indexed="64"/>
      </diagonal>
    </border>
  </borders>
  <cellStyleXfs count="34">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5" fillId="0" borderId="0" applyFont="0" applyFill="0" applyBorder="0" applyAlignment="0" applyProtection="0"/>
    <xf numFmtId="0" fontId="4" fillId="0" borderId="0"/>
    <xf numFmtId="0" fontId="4" fillId="0" borderId="0">
      <alignment vertical="center"/>
    </xf>
    <xf numFmtId="0" fontId="17"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88" fillId="0" borderId="0">
      <alignment vertical="center"/>
    </xf>
    <xf numFmtId="0" fontId="4" fillId="0" borderId="0">
      <alignment vertical="center"/>
    </xf>
    <xf numFmtId="0" fontId="17"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104" fillId="0" borderId="0">
      <alignment vertical="center"/>
    </xf>
    <xf numFmtId="0" fontId="17" fillId="0" borderId="0">
      <alignment vertical="center"/>
    </xf>
    <xf numFmtId="0" fontId="4" fillId="0" borderId="0">
      <alignment vertical="center"/>
    </xf>
    <xf numFmtId="0" fontId="106" fillId="0" borderId="0"/>
    <xf numFmtId="9" fontId="4" fillId="0" borderId="0" applyFont="0" applyFill="0" applyBorder="0" applyAlignment="0" applyProtection="0">
      <alignment vertical="center"/>
    </xf>
    <xf numFmtId="0" fontId="107" fillId="0" borderId="0"/>
    <xf numFmtId="38" fontId="107" fillId="0" borderId="0" applyFont="0" applyFill="0" applyBorder="0" applyAlignment="0" applyProtection="0">
      <alignment vertical="center"/>
    </xf>
    <xf numFmtId="9" fontId="107"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122" fillId="0" borderId="0" applyNumberFormat="0" applyFill="0" applyBorder="0" applyAlignment="0" applyProtection="0">
      <alignment vertical="center"/>
    </xf>
    <xf numFmtId="0" fontId="1" fillId="0" borderId="0">
      <alignment vertical="center"/>
    </xf>
    <xf numFmtId="0" fontId="140" fillId="0" borderId="0" applyNumberFormat="0" applyFill="0" applyBorder="0" applyAlignment="0" applyProtection="0">
      <alignment vertical="center"/>
    </xf>
    <xf numFmtId="0" fontId="141" fillId="0" borderId="0">
      <alignment vertical="center"/>
    </xf>
  </cellStyleXfs>
  <cellXfs count="3026">
    <xf numFmtId="0" fontId="0" fillId="0" borderId="0" xfId="0">
      <alignment vertical="center"/>
    </xf>
    <xf numFmtId="0" fontId="5" fillId="2" borderId="0" xfId="1" applyFont="1" applyFill="1">
      <alignment vertical="center"/>
    </xf>
    <xf numFmtId="0" fontId="4" fillId="0" borderId="0" xfId="1">
      <alignment vertical="center"/>
    </xf>
    <xf numFmtId="0" fontId="18" fillId="0" borderId="0" xfId="0" applyFont="1" applyAlignment="1">
      <alignment horizontal="left" vertical="center"/>
    </xf>
    <xf numFmtId="0" fontId="18" fillId="0" borderId="0" xfId="0" applyFont="1" applyAlignment="1">
      <alignment vertical="top"/>
    </xf>
    <xf numFmtId="0" fontId="19" fillId="0" borderId="40" xfId="0" applyFont="1" applyBorder="1">
      <alignment vertical="center"/>
    </xf>
    <xf numFmtId="0" fontId="18" fillId="0" borderId="0" xfId="4" applyFont="1" applyAlignment="1">
      <alignment horizontal="center" vertical="center"/>
    </xf>
    <xf numFmtId="0" fontId="18" fillId="0" borderId="40" xfId="0" applyFont="1" applyBorder="1">
      <alignment vertical="center"/>
    </xf>
    <xf numFmtId="0" fontId="18" fillId="0" borderId="0" xfId="0" applyFont="1" applyAlignment="1">
      <alignment horizontal="center" vertical="center"/>
    </xf>
    <xf numFmtId="0" fontId="18" fillId="0" borderId="0" xfId="0" applyFont="1">
      <alignment vertical="center"/>
    </xf>
    <xf numFmtId="0" fontId="18" fillId="0" borderId="40" xfId="0" applyFont="1" applyBorder="1" applyAlignment="1">
      <alignment vertical="center" wrapText="1"/>
    </xf>
    <xf numFmtId="0" fontId="18" fillId="0" borderId="0" xfId="0" applyFont="1" applyAlignment="1">
      <alignment horizontal="left" vertical="center" wrapText="1"/>
    </xf>
    <xf numFmtId="0" fontId="21" fillId="0" borderId="0" xfId="0" applyFont="1" applyAlignment="1">
      <alignment horizontal="left" vertical="center"/>
    </xf>
    <xf numFmtId="0" fontId="18" fillId="0" borderId="0" xfId="0" applyFont="1" applyAlignment="1">
      <alignment vertical="top" wrapText="1"/>
    </xf>
    <xf numFmtId="0" fontId="21" fillId="0" borderId="0" xfId="0" applyFont="1" applyAlignment="1">
      <alignment horizontal="left" vertical="center" wrapText="1"/>
    </xf>
    <xf numFmtId="0" fontId="18" fillId="0" borderId="0" xfId="0" applyFont="1" applyAlignment="1">
      <alignment horizontal="center" vertical="top" wrapText="1"/>
    </xf>
    <xf numFmtId="0" fontId="23" fillId="0" borderId="0" xfId="0" applyFont="1" applyAlignment="1">
      <alignment horizontal="left" vertical="center"/>
    </xf>
    <xf numFmtId="0" fontId="24" fillId="0" borderId="0" xfId="0" applyFont="1" applyAlignment="1">
      <alignment vertical="top" wrapText="1"/>
    </xf>
    <xf numFmtId="0" fontId="25" fillId="0" borderId="0" xfId="0" applyFont="1" applyAlignment="1">
      <alignment vertical="top" wrapText="1"/>
    </xf>
    <xf numFmtId="0" fontId="18" fillId="0" borderId="47" xfId="0" applyFont="1" applyBorder="1">
      <alignment vertical="center"/>
    </xf>
    <xf numFmtId="0" fontId="18" fillId="0" borderId="48" xfId="4" applyFont="1" applyBorder="1" applyAlignment="1">
      <alignment horizontal="center" vertical="center"/>
    </xf>
    <xf numFmtId="0" fontId="18" fillId="0" borderId="49" xfId="0" applyFont="1" applyBorder="1">
      <alignment vertical="center"/>
    </xf>
    <xf numFmtId="0" fontId="18" fillId="0" borderId="40" xfId="0" applyFont="1" applyBorder="1" applyAlignment="1">
      <alignment vertical="top" wrapText="1"/>
    </xf>
    <xf numFmtId="0" fontId="18" fillId="0" borderId="32" xfId="4" applyFont="1" applyBorder="1" applyAlignment="1">
      <alignment horizontal="center" vertical="center"/>
    </xf>
    <xf numFmtId="0" fontId="18" fillId="0" borderId="48" xfId="0" applyFont="1" applyBorder="1" applyAlignment="1">
      <alignment vertical="top" wrapText="1"/>
    </xf>
    <xf numFmtId="0" fontId="18" fillId="0" borderId="48" xfId="0" applyFont="1" applyBorder="1">
      <alignment vertical="center"/>
    </xf>
    <xf numFmtId="0" fontId="24" fillId="0" borderId="0" xfId="0" applyFont="1" applyAlignment="1">
      <alignment horizontal="center" vertical="center"/>
    </xf>
    <xf numFmtId="0" fontId="24" fillId="0" borderId="0" xfId="0" applyFont="1">
      <alignment vertical="center"/>
    </xf>
    <xf numFmtId="0" fontId="24" fillId="0" borderId="0" xfId="4" applyFont="1" applyAlignment="1">
      <alignment horizontal="center" vertical="center"/>
    </xf>
    <xf numFmtId="0" fontId="24" fillId="0" borderId="0" xfId="0" applyFont="1" applyAlignment="1">
      <alignment vertical="center" wrapText="1"/>
    </xf>
    <xf numFmtId="0" fontId="24" fillId="0" borderId="40" xfId="0" applyFont="1" applyBorder="1">
      <alignment vertical="center"/>
    </xf>
    <xf numFmtId="0" fontId="24" fillId="0" borderId="0" xfId="0" applyFont="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vertical="center" wrapText="1"/>
    </xf>
    <xf numFmtId="0" fontId="30" fillId="0" borderId="0" xfId="0" applyFont="1" applyAlignment="1">
      <alignment horizontal="left" vertical="center"/>
    </xf>
    <xf numFmtId="0" fontId="24" fillId="0" borderId="0" xfId="0" applyFont="1" applyAlignment="1">
      <alignment vertical="top"/>
    </xf>
    <xf numFmtId="0" fontId="24" fillId="0" borderId="49" xfId="0" applyFont="1" applyBorder="1" applyAlignment="1">
      <alignment horizontal="left" vertical="center"/>
    </xf>
    <xf numFmtId="0" fontId="24" fillId="0" borderId="47" xfId="0" applyFont="1" applyBorder="1" applyAlignment="1">
      <alignment horizontal="left" vertical="center"/>
    </xf>
    <xf numFmtId="0" fontId="18" fillId="0" borderId="0" xfId="0" applyFont="1" applyAlignment="1">
      <alignment horizontal="center" vertical="top"/>
    </xf>
    <xf numFmtId="0" fontId="9" fillId="0" borderId="0" xfId="0" applyFont="1">
      <alignment vertical="center"/>
    </xf>
    <xf numFmtId="0" fontId="31" fillId="0" borderId="0" xfId="0" applyFont="1" applyAlignment="1">
      <alignment horizontal="left" vertical="center"/>
    </xf>
    <xf numFmtId="0" fontId="31" fillId="0" borderId="0" xfId="0" applyFont="1">
      <alignment vertical="center"/>
    </xf>
    <xf numFmtId="0" fontId="31" fillId="0" borderId="0" xfId="0" applyFont="1" applyAlignment="1">
      <alignment vertical="center" wrapText="1"/>
    </xf>
    <xf numFmtId="0" fontId="31" fillId="0" borderId="0" xfId="0" applyFont="1" applyAlignment="1">
      <alignment horizontal="right" vertical="center"/>
    </xf>
    <xf numFmtId="0" fontId="31" fillId="0" borderId="40" xfId="0" applyFont="1" applyBorder="1">
      <alignment vertical="center"/>
    </xf>
    <xf numFmtId="0" fontId="31" fillId="0" borderId="40" xfId="0" applyFont="1" applyBorder="1" applyAlignment="1">
      <alignment vertical="center" wrapText="1"/>
    </xf>
    <xf numFmtId="0" fontId="31" fillId="0" borderId="49" xfId="0" applyFont="1" applyBorder="1">
      <alignment vertical="center"/>
    </xf>
    <xf numFmtId="0" fontId="31" fillId="0" borderId="48" xfId="0" applyFont="1" applyBorder="1">
      <alignment vertical="center"/>
    </xf>
    <xf numFmtId="0" fontId="31" fillId="0" borderId="47" xfId="0" applyFont="1" applyBorder="1">
      <alignment vertical="center"/>
    </xf>
    <xf numFmtId="0" fontId="34" fillId="0" borderId="0" xfId="0" applyFont="1" applyAlignment="1">
      <alignment horizontal="center" vertical="center"/>
    </xf>
    <xf numFmtId="0" fontId="36" fillId="0" borderId="0" xfId="0" applyFont="1" applyAlignment="1">
      <alignment horizontal="right" vertical="center"/>
    </xf>
    <xf numFmtId="0" fontId="34" fillId="0" borderId="0" xfId="0" applyFont="1">
      <alignment vertical="center"/>
    </xf>
    <xf numFmtId="0" fontId="34" fillId="0" borderId="0" xfId="1" applyFont="1">
      <alignment vertical="center"/>
    </xf>
    <xf numFmtId="0" fontId="31" fillId="0" borderId="0" xfId="1" applyFont="1">
      <alignment vertical="center"/>
    </xf>
    <xf numFmtId="0" fontId="31" fillId="0" borderId="0" xfId="1" applyFont="1" applyAlignment="1">
      <alignment horizontal="right" vertical="center"/>
    </xf>
    <xf numFmtId="0" fontId="34" fillId="0" borderId="0" xfId="1" applyFont="1" applyAlignment="1">
      <alignment horizontal="center" vertical="center"/>
    </xf>
    <xf numFmtId="0" fontId="38" fillId="0" borderId="0" xfId="1" applyFont="1">
      <alignment vertical="center"/>
    </xf>
    <xf numFmtId="0" fontId="38" fillId="0" borderId="0" xfId="1" applyFont="1" applyAlignment="1">
      <alignment vertical="center" textRotation="255" wrapText="1"/>
    </xf>
    <xf numFmtId="0" fontId="38" fillId="0" borderId="0" xfId="1" applyFont="1" applyAlignment="1">
      <alignment horizontal="center" vertical="center"/>
    </xf>
    <xf numFmtId="0" fontId="38" fillId="0" borderId="0" xfId="1" applyFont="1" applyAlignment="1">
      <alignment horizontal="left" vertical="center" wrapText="1"/>
    </xf>
    <xf numFmtId="0" fontId="38" fillId="0" borderId="83" xfId="1" applyFont="1" applyBorder="1">
      <alignment vertical="center"/>
    </xf>
    <xf numFmtId="0" fontId="38" fillId="0" borderId="84" xfId="1" applyFont="1" applyBorder="1">
      <alignment vertical="center"/>
    </xf>
    <xf numFmtId="0" fontId="38" fillId="0" borderId="85" xfId="1" applyFont="1" applyBorder="1">
      <alignment vertical="center"/>
    </xf>
    <xf numFmtId="0" fontId="38" fillId="0" borderId="86" xfId="1" applyFont="1" applyBorder="1">
      <alignment vertical="center"/>
    </xf>
    <xf numFmtId="0" fontId="38" fillId="0" borderId="87" xfId="1" applyFont="1" applyBorder="1">
      <alignment vertical="center"/>
    </xf>
    <xf numFmtId="0" fontId="38" fillId="0" borderId="88" xfId="1" applyFont="1" applyBorder="1">
      <alignment vertical="center"/>
    </xf>
    <xf numFmtId="0" fontId="39" fillId="0" borderId="0" xfId="1" applyFont="1">
      <alignment vertical="center"/>
    </xf>
    <xf numFmtId="0" fontId="41" fillId="0" borderId="0" xfId="3" applyFont="1">
      <alignment vertical="center"/>
    </xf>
    <xf numFmtId="0" fontId="42" fillId="0" borderId="0" xfId="3" applyFont="1">
      <alignment vertical="center"/>
    </xf>
    <xf numFmtId="0" fontId="42" fillId="0" borderId="0" xfId="3" applyFont="1" applyAlignment="1">
      <alignment horizontal="right" vertical="center"/>
    </xf>
    <xf numFmtId="0" fontId="42" fillId="0" borderId="0" xfId="3" applyFont="1" applyAlignment="1">
      <alignment vertical="center" wrapText="1"/>
    </xf>
    <xf numFmtId="0" fontId="41" fillId="0" borderId="0" xfId="3" applyFont="1" applyAlignment="1">
      <alignment horizontal="center" vertical="center"/>
    </xf>
    <xf numFmtId="0" fontId="41" fillId="0" borderId="0" xfId="3" applyFont="1" applyAlignment="1">
      <alignment vertical="center" shrinkToFit="1"/>
    </xf>
    <xf numFmtId="0" fontId="41" fillId="0" borderId="89" xfId="3" applyFont="1" applyBorder="1" applyAlignment="1">
      <alignment vertical="center" shrinkToFit="1"/>
    </xf>
    <xf numFmtId="176" fontId="41" fillId="0" borderId="92" xfId="3" applyNumberFormat="1" applyFont="1" applyBorder="1">
      <alignment vertical="center"/>
    </xf>
    <xf numFmtId="176" fontId="41" fillId="0" borderId="93" xfId="3" applyNumberFormat="1" applyFont="1" applyBorder="1">
      <alignment vertical="center"/>
    </xf>
    <xf numFmtId="176" fontId="41" fillId="0" borderId="97" xfId="3" applyNumberFormat="1" applyFont="1" applyBorder="1">
      <alignment vertical="center"/>
    </xf>
    <xf numFmtId="176" fontId="41" fillId="0" borderId="98" xfId="3" applyNumberFormat="1" applyFont="1" applyBorder="1">
      <alignment vertical="center"/>
    </xf>
    <xf numFmtId="178" fontId="41" fillId="0" borderId="93" xfId="3" applyNumberFormat="1" applyFont="1" applyBorder="1">
      <alignment vertical="center"/>
    </xf>
    <xf numFmtId="178" fontId="41" fillId="0" borderId="103" xfId="3" applyNumberFormat="1" applyFont="1" applyBorder="1">
      <alignment vertical="center"/>
    </xf>
    <xf numFmtId="0" fontId="41" fillId="0" borderId="104" xfId="3" applyFont="1" applyBorder="1">
      <alignment vertical="center"/>
    </xf>
    <xf numFmtId="179" fontId="41" fillId="0" borderId="0" xfId="3" applyNumberFormat="1" applyFont="1">
      <alignment vertical="center"/>
    </xf>
    <xf numFmtId="177" fontId="41" fillId="0" borderId="106" xfId="3" applyNumberFormat="1" applyFont="1" applyBorder="1">
      <alignment vertical="center"/>
    </xf>
    <xf numFmtId="177" fontId="41" fillId="0" borderId="107" xfId="3" applyNumberFormat="1" applyFont="1" applyBorder="1">
      <alignment vertical="center"/>
    </xf>
    <xf numFmtId="0" fontId="44" fillId="0" borderId="0" xfId="1" applyFont="1">
      <alignment vertical="center"/>
    </xf>
    <xf numFmtId="0" fontId="48" fillId="0" borderId="0" xfId="1" applyFont="1" applyAlignment="1">
      <alignment horizontal="center" vertical="center"/>
    </xf>
    <xf numFmtId="0" fontId="50" fillId="0" borderId="0" xfId="3" applyFont="1">
      <alignment vertical="center"/>
    </xf>
    <xf numFmtId="0" fontId="51" fillId="0" borderId="0" xfId="3" applyFont="1">
      <alignment vertical="center"/>
    </xf>
    <xf numFmtId="0" fontId="51" fillId="0" borderId="0" xfId="3" applyFont="1" applyAlignment="1">
      <alignment horizontal="right" vertical="center"/>
    </xf>
    <xf numFmtId="0" fontId="51" fillId="0" borderId="0" xfId="3" applyFont="1" applyAlignment="1">
      <alignment vertical="center" wrapText="1"/>
    </xf>
    <xf numFmtId="179" fontId="50" fillId="0" borderId="0" xfId="3" applyNumberFormat="1" applyFont="1">
      <alignment vertical="center"/>
    </xf>
    <xf numFmtId="0" fontId="52" fillId="0" borderId="0" xfId="1" applyFont="1">
      <alignment vertical="center"/>
    </xf>
    <xf numFmtId="0" fontId="53"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54" fillId="0" borderId="0" xfId="3" applyFont="1" applyAlignment="1">
      <alignment vertical="center" wrapText="1"/>
    </xf>
    <xf numFmtId="0" fontId="38" fillId="0" borderId="0" xfId="3" applyFont="1" applyAlignment="1">
      <alignment horizontal="center" vertical="center"/>
    </xf>
    <xf numFmtId="0" fontId="38" fillId="0" borderId="0" xfId="3" applyFont="1" applyAlignment="1">
      <alignment vertical="center" shrinkToFit="1"/>
    </xf>
    <xf numFmtId="0" fontId="38" fillId="0" borderId="54" xfId="3" applyFont="1" applyBorder="1" applyAlignment="1">
      <alignment horizontal="center" vertical="center" shrinkToFit="1"/>
    </xf>
    <xf numFmtId="0" fontId="38" fillId="0" borderId="78" xfId="3" applyFont="1" applyBorder="1" applyAlignment="1">
      <alignment horizontal="center" vertical="center" shrinkToFit="1"/>
    </xf>
    <xf numFmtId="176" fontId="38" fillId="0" borderId="0" xfId="3" applyNumberFormat="1" applyFont="1" applyAlignment="1">
      <alignment horizontal="center" vertical="center"/>
    </xf>
    <xf numFmtId="176" fontId="38" fillId="0" borderId="0" xfId="3" applyNumberFormat="1" applyFont="1">
      <alignment vertical="center"/>
    </xf>
    <xf numFmtId="177" fontId="38" fillId="0" borderId="0" xfId="3" applyNumberFormat="1" applyFont="1" applyAlignment="1" applyProtection="1">
      <alignment horizontal="right" vertical="center"/>
      <protection locked="0"/>
    </xf>
    <xf numFmtId="176" fontId="38" fillId="0" borderId="114" xfId="3" applyNumberFormat="1" applyFont="1" applyBorder="1">
      <alignment vertical="center"/>
    </xf>
    <xf numFmtId="176" fontId="38" fillId="0" borderId="115" xfId="3" applyNumberFormat="1" applyFont="1" applyBorder="1">
      <alignment vertical="center"/>
    </xf>
    <xf numFmtId="176" fontId="38" fillId="0" borderId="97" xfId="3" applyNumberFormat="1" applyFont="1" applyBorder="1">
      <alignment vertical="center"/>
    </xf>
    <xf numFmtId="176" fontId="38" fillId="0" borderId="98" xfId="3" applyNumberFormat="1" applyFont="1" applyBorder="1">
      <alignment vertical="center"/>
    </xf>
    <xf numFmtId="178" fontId="38" fillId="0" borderId="93" xfId="3" applyNumberFormat="1" applyFont="1" applyBorder="1">
      <alignment vertical="center"/>
    </xf>
    <xf numFmtId="178" fontId="38" fillId="0" borderId="103" xfId="3" applyNumberFormat="1" applyFont="1" applyBorder="1">
      <alignment vertical="center"/>
    </xf>
    <xf numFmtId="0" fontId="38" fillId="0" borderId="130" xfId="3" applyFont="1" applyBorder="1">
      <alignment vertical="center"/>
    </xf>
    <xf numFmtId="179" fontId="53" fillId="0" borderId="0" xfId="3" applyNumberFormat="1" applyFont="1">
      <alignment vertical="center"/>
    </xf>
    <xf numFmtId="177" fontId="38" fillId="0" borderId="106" xfId="3" applyNumberFormat="1" applyFont="1" applyBorder="1">
      <alignment vertical="center"/>
    </xf>
    <xf numFmtId="177" fontId="38" fillId="0" borderId="107" xfId="3" applyNumberFormat="1" applyFont="1" applyBorder="1">
      <alignment vertical="center"/>
    </xf>
    <xf numFmtId="0" fontId="38" fillId="0" borderId="0" xfId="3" applyFont="1">
      <alignment vertical="center"/>
    </xf>
    <xf numFmtId="0" fontId="14" fillId="0" borderId="0" xfId="1" applyFont="1" applyAlignment="1">
      <alignment horizontal="center" vertical="center"/>
    </xf>
    <xf numFmtId="0" fontId="32"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36" fillId="0" borderId="0" xfId="0" applyFont="1">
      <alignment vertical="center"/>
    </xf>
    <xf numFmtId="0" fontId="8" fillId="0" borderId="0" xfId="3" applyFont="1">
      <alignment vertical="center"/>
    </xf>
    <xf numFmtId="0" fontId="36" fillId="0" borderId="0" xfId="3" applyFont="1">
      <alignment vertical="center"/>
    </xf>
    <xf numFmtId="0" fontId="61" fillId="0" borderId="0" xfId="3" applyFont="1" applyAlignment="1">
      <alignment horizontal="center" vertical="center"/>
    </xf>
    <xf numFmtId="0" fontId="61" fillId="0" borderId="0" xfId="3" applyFont="1" applyAlignment="1">
      <alignment horizontal="distributed" vertical="center" indent="1"/>
    </xf>
    <xf numFmtId="0" fontId="61" fillId="0" borderId="0" xfId="3" applyFont="1" applyAlignment="1">
      <alignment horizontal="center" vertical="center" shrinkToFit="1"/>
    </xf>
    <xf numFmtId="0" fontId="63" fillId="0" borderId="0" xfId="3" applyFont="1">
      <alignment vertical="center"/>
    </xf>
    <xf numFmtId="0" fontId="61" fillId="0" borderId="0" xfId="3" applyFont="1">
      <alignment vertical="center"/>
    </xf>
    <xf numFmtId="0" fontId="56" fillId="0" borderId="0" xfId="3" applyFont="1">
      <alignment vertical="center"/>
    </xf>
    <xf numFmtId="0" fontId="32" fillId="0" borderId="0" xfId="3" applyFont="1">
      <alignment vertical="center"/>
    </xf>
    <xf numFmtId="0" fontId="31" fillId="0" borderId="48" xfId="3" applyFont="1" applyBorder="1" applyAlignment="1">
      <alignment vertical="center" wrapText="1"/>
    </xf>
    <xf numFmtId="0" fontId="31" fillId="0" borderId="47" xfId="3" applyFont="1" applyBorder="1" applyAlignment="1">
      <alignment horizontal="center" vertical="center"/>
    </xf>
    <xf numFmtId="0" fontId="31" fillId="0" borderId="49" xfId="3" applyFont="1" applyBorder="1" applyAlignment="1">
      <alignment horizontal="distributed" vertical="center" indent="2"/>
    </xf>
    <xf numFmtId="0" fontId="31" fillId="0" borderId="48" xfId="3" applyFont="1" applyBorder="1">
      <alignment vertical="center"/>
    </xf>
    <xf numFmtId="0" fontId="31" fillId="0" borderId="47" xfId="3" applyFont="1" applyBorder="1" applyAlignment="1">
      <alignment horizontal="distributed" vertical="center" indent="2"/>
    </xf>
    <xf numFmtId="0" fontId="56" fillId="0" borderId="0" xfId="3" applyFont="1" applyAlignment="1">
      <alignment horizontal="distributed" vertical="center" indent="9"/>
    </xf>
    <xf numFmtId="0" fontId="32" fillId="0" borderId="0" xfId="3" applyFont="1" applyAlignment="1">
      <alignment horizontal="left" vertical="center" indent="1" shrinkToFit="1"/>
    </xf>
    <xf numFmtId="0" fontId="32" fillId="0" borderId="0" xfId="3" applyFont="1" applyAlignment="1">
      <alignment horizontal="center" vertical="center"/>
    </xf>
    <xf numFmtId="0" fontId="32" fillId="0" borderId="0" xfId="3" applyFont="1" applyAlignment="1">
      <alignment horizontal="distributed" vertical="center"/>
    </xf>
    <xf numFmtId="0" fontId="56" fillId="0" borderId="0" xfId="3" applyFont="1" applyAlignment="1">
      <alignment horizontal="center" vertical="center"/>
    </xf>
    <xf numFmtId="0" fontId="32" fillId="0" borderId="0" xfId="3" applyFont="1" applyAlignment="1">
      <alignment horizontal="right" vertical="center"/>
    </xf>
    <xf numFmtId="0" fontId="53" fillId="0" borderId="0" xfId="6" applyFont="1"/>
    <xf numFmtId="0" fontId="53" fillId="0" borderId="0" xfId="6" applyFont="1" applyAlignment="1">
      <alignment wrapText="1"/>
    </xf>
    <xf numFmtId="0" fontId="65" fillId="0" borderId="0" xfId="6" applyFont="1"/>
    <xf numFmtId="0" fontId="65" fillId="0" borderId="0" xfId="6" applyFont="1" applyAlignment="1">
      <alignment horizontal="center" vertical="top"/>
    </xf>
    <xf numFmtId="0" fontId="65" fillId="0" borderId="0" xfId="6" applyFont="1" applyAlignment="1">
      <alignment wrapText="1"/>
    </xf>
    <xf numFmtId="0" fontId="65" fillId="0" borderId="0" xfId="6" applyFont="1" applyAlignment="1">
      <alignment horizontal="center" vertical="center" wrapText="1"/>
    </xf>
    <xf numFmtId="0" fontId="65" fillId="0" borderId="0" xfId="6" applyFont="1" applyAlignment="1">
      <alignment horizontal="left" vertical="center" wrapText="1"/>
    </xf>
    <xf numFmtId="0" fontId="65" fillId="0" borderId="32" xfId="6" applyFont="1" applyBorder="1" applyAlignment="1">
      <alignment vertical="center" wrapText="1"/>
    </xf>
    <xf numFmtId="0" fontId="65" fillId="0" borderId="33" xfId="6" applyFont="1" applyBorder="1" applyAlignment="1">
      <alignment vertical="center" wrapText="1"/>
    </xf>
    <xf numFmtId="0" fontId="53" fillId="0" borderId="0" xfId="6" applyFont="1" applyAlignment="1">
      <alignment vertical="center"/>
    </xf>
    <xf numFmtId="0" fontId="65" fillId="0" borderId="0" xfId="6" applyFont="1" applyAlignment="1">
      <alignment vertical="center"/>
    </xf>
    <xf numFmtId="0" fontId="65" fillId="0" borderId="0" xfId="6" applyFont="1" applyAlignment="1">
      <alignment horizontal="center" wrapText="1"/>
    </xf>
    <xf numFmtId="0" fontId="65" fillId="0" borderId="0" xfId="6" applyFont="1" applyAlignment="1">
      <alignment horizontal="right" vertical="center"/>
    </xf>
    <xf numFmtId="0" fontId="65" fillId="0" borderId="0" xfId="4" applyFont="1" applyAlignment="1">
      <alignment vertical="center"/>
    </xf>
    <xf numFmtId="0" fontId="65" fillId="0" borderId="0" xfId="4" applyFont="1" applyAlignment="1">
      <alignment horizontal="right" vertical="center"/>
    </xf>
    <xf numFmtId="0" fontId="14" fillId="0" borderId="0" xfId="0" applyFont="1" applyAlignment="1">
      <alignment horizontal="center" vertical="center"/>
    </xf>
    <xf numFmtId="0" fontId="31" fillId="0" borderId="0" xfId="0" applyFont="1" applyAlignment="1">
      <alignment horizontal="center" vertical="center"/>
    </xf>
    <xf numFmtId="0" fontId="14" fillId="0" borderId="0" xfId="0" applyFont="1">
      <alignment vertical="center"/>
    </xf>
    <xf numFmtId="0" fontId="9" fillId="0" borderId="0" xfId="3" applyFont="1">
      <alignment vertical="center"/>
    </xf>
    <xf numFmtId="0" fontId="68" fillId="0" borderId="0" xfId="3" applyFont="1" applyAlignment="1">
      <alignment horizontal="left" vertical="center" wrapText="1"/>
    </xf>
    <xf numFmtId="0" fontId="18" fillId="0" borderId="0" xfId="3" applyFont="1" applyAlignment="1">
      <alignment horizontal="left" vertical="center" wrapText="1"/>
    </xf>
    <xf numFmtId="0" fontId="18" fillId="0" borderId="0" xfId="3" applyFont="1" applyAlignment="1">
      <alignment horizontal="center" vertical="center" wrapText="1" shrinkToFit="1"/>
    </xf>
    <xf numFmtId="0" fontId="18" fillId="0" borderId="0" xfId="0" applyFont="1" applyAlignment="1">
      <alignment horizontal="center" vertical="center" shrinkToFit="1"/>
    </xf>
    <xf numFmtId="0" fontId="18" fillId="0" borderId="0" xfId="3" applyFont="1" applyAlignment="1">
      <alignment horizontal="center" vertical="center" shrinkToFit="1"/>
    </xf>
    <xf numFmtId="0" fontId="18" fillId="0" borderId="72" xfId="3" applyFont="1" applyBorder="1" applyAlignment="1">
      <alignment horizontal="center" vertical="center" wrapText="1" shrinkToFit="1"/>
    </xf>
    <xf numFmtId="0" fontId="18" fillId="0" borderId="69" xfId="3" applyFont="1" applyBorder="1" applyAlignment="1">
      <alignment horizontal="center" vertical="center" wrapText="1" shrinkToFit="1"/>
    </xf>
    <xf numFmtId="0" fontId="18" fillId="0" borderId="34" xfId="3" applyFont="1" applyBorder="1" applyAlignment="1">
      <alignment horizontal="center" vertical="center" wrapText="1"/>
    </xf>
    <xf numFmtId="0" fontId="18" fillId="0" borderId="132" xfId="3" applyFont="1" applyBorder="1" applyAlignment="1">
      <alignment horizontal="center" vertical="center" shrinkToFit="1"/>
    </xf>
    <xf numFmtId="0" fontId="18" fillId="0" borderId="71" xfId="3" applyFont="1" applyBorder="1" applyAlignment="1">
      <alignment horizontal="center" vertical="center" shrinkToFit="1"/>
    </xf>
    <xf numFmtId="0" fontId="18" fillId="0" borderId="35" xfId="3" applyFont="1" applyBorder="1" applyAlignment="1">
      <alignment horizontal="center" vertical="center" shrinkToFit="1"/>
    </xf>
    <xf numFmtId="0" fontId="25" fillId="0" borderId="35" xfId="3" applyFont="1" applyBorder="1" applyAlignment="1">
      <alignment horizontal="center" vertical="center" shrinkToFit="1"/>
    </xf>
    <xf numFmtId="0" fontId="25" fillId="0" borderId="34" xfId="3" applyFont="1" applyBorder="1" applyAlignment="1">
      <alignment horizontal="center" vertical="center" shrinkToFit="1"/>
    </xf>
    <xf numFmtId="0" fontId="18" fillId="0" borderId="0" xfId="1" applyFont="1">
      <alignment vertical="center"/>
    </xf>
    <xf numFmtId="0" fontId="18" fillId="0" borderId="0" xfId="1" applyFont="1" applyAlignment="1">
      <alignment horizontal="center" vertical="center"/>
    </xf>
    <xf numFmtId="0" fontId="18" fillId="0" borderId="0" xfId="1" applyFont="1" applyAlignment="1">
      <alignment vertical="center" wrapText="1"/>
    </xf>
    <xf numFmtId="0" fontId="18" fillId="0" borderId="0" xfId="1" applyFont="1" applyAlignment="1">
      <alignment horizontal="center" vertical="center" wrapText="1"/>
    </xf>
    <xf numFmtId="0" fontId="18" fillId="0" borderId="48" xfId="1" applyFont="1" applyBorder="1" applyAlignment="1">
      <alignment horizontal="center" vertical="center"/>
    </xf>
    <xf numFmtId="0" fontId="70" fillId="0" borderId="0" xfId="1" applyFont="1" applyAlignment="1">
      <alignment horizontal="center" vertical="center"/>
    </xf>
    <xf numFmtId="0" fontId="70" fillId="0" borderId="0" xfId="1" applyFont="1">
      <alignment vertical="center"/>
    </xf>
    <xf numFmtId="0" fontId="18" fillId="0" borderId="0" xfId="1" applyFont="1" applyAlignment="1">
      <alignment horizontal="right" vertical="center"/>
    </xf>
    <xf numFmtId="0" fontId="18" fillId="0" borderId="0" xfId="1" applyFont="1" applyAlignment="1">
      <alignment horizontal="left" vertical="center" indent="3"/>
    </xf>
    <xf numFmtId="0" fontId="18" fillId="0" borderId="33" xfId="1" applyFont="1" applyBorder="1">
      <alignment vertical="center"/>
    </xf>
    <xf numFmtId="0" fontId="18" fillId="0" borderId="32" xfId="1" applyFont="1" applyBorder="1">
      <alignment vertical="center"/>
    </xf>
    <xf numFmtId="0" fontId="18" fillId="0" borderId="40" xfId="1" applyFont="1" applyBorder="1">
      <alignment vertical="center"/>
    </xf>
    <xf numFmtId="0" fontId="18" fillId="0" borderId="39" xfId="1" applyFont="1" applyBorder="1" applyAlignment="1">
      <alignment horizontal="right" vertical="center"/>
    </xf>
    <xf numFmtId="0" fontId="18" fillId="0" borderId="49" xfId="1" applyFont="1" applyBorder="1">
      <alignment vertical="center"/>
    </xf>
    <xf numFmtId="0" fontId="18" fillId="0" borderId="48" xfId="1" applyFont="1" applyBorder="1">
      <alignment vertical="center"/>
    </xf>
    <xf numFmtId="0" fontId="18" fillId="0" borderId="31" xfId="1" applyFont="1" applyBorder="1">
      <alignment vertical="center"/>
    </xf>
    <xf numFmtId="0" fontId="18" fillId="0" borderId="39" xfId="1" applyFont="1" applyBorder="1">
      <alignment vertical="center"/>
    </xf>
    <xf numFmtId="0" fontId="18" fillId="0" borderId="47" xfId="1" applyFont="1" applyBorder="1">
      <alignment vertical="center"/>
    </xf>
    <xf numFmtId="0" fontId="36" fillId="0" borderId="0" xfId="8" applyFont="1">
      <alignment vertical="center"/>
    </xf>
    <xf numFmtId="0" fontId="31" fillId="0" borderId="0" xfId="8" applyFont="1">
      <alignment vertical="center"/>
    </xf>
    <xf numFmtId="0" fontId="36" fillId="0" borderId="39" xfId="8" applyFont="1" applyBorder="1">
      <alignment vertical="center"/>
    </xf>
    <xf numFmtId="0" fontId="34" fillId="0" borderId="0" xfId="8" applyFont="1" applyAlignment="1">
      <alignment horizontal="center" vertical="center"/>
    </xf>
    <xf numFmtId="0" fontId="9" fillId="0" borderId="0" xfId="1" applyFont="1">
      <alignment vertical="center"/>
    </xf>
    <xf numFmtId="0" fontId="18" fillId="0" borderId="0" xfId="1" applyFont="1" applyAlignment="1">
      <alignment horizontal="right" vertical="center" indent="1"/>
    </xf>
    <xf numFmtId="0" fontId="32" fillId="0" borderId="0" xfId="8" applyFont="1">
      <alignment vertical="center"/>
    </xf>
    <xf numFmtId="0" fontId="5" fillId="0" borderId="0" xfId="8" applyFont="1">
      <alignment vertical="center"/>
    </xf>
    <xf numFmtId="0" fontId="18" fillId="0" borderId="0" xfId="4" applyFont="1"/>
    <xf numFmtId="0" fontId="18" fillId="0" borderId="0" xfId="4" applyFont="1" applyAlignment="1">
      <alignment horizontal="center"/>
    </xf>
    <xf numFmtId="0" fontId="4" fillId="0" borderId="0" xfId="4"/>
    <xf numFmtId="0" fontId="18" fillId="0" borderId="0" xfId="4" applyFont="1" applyAlignment="1">
      <alignment horizontal="left"/>
    </xf>
    <xf numFmtId="0" fontId="26" fillId="0" borderId="0" xfId="4" applyFont="1" applyAlignment="1">
      <alignment vertical="center"/>
    </xf>
    <xf numFmtId="0" fontId="26" fillId="0" borderId="0" xfId="4" applyFont="1" applyAlignment="1">
      <alignment vertical="top" wrapText="1"/>
    </xf>
    <xf numFmtId="0" fontId="26" fillId="0" borderId="0" xfId="4" applyFont="1" applyAlignment="1">
      <alignment vertical="top"/>
    </xf>
    <xf numFmtId="0" fontId="18" fillId="0" borderId="0" xfId="4" applyFont="1" applyAlignment="1">
      <alignment vertical="center"/>
    </xf>
    <xf numFmtId="0" fontId="18" fillId="0" borderId="0" xfId="4" applyFont="1" applyAlignment="1">
      <alignment horizontal="left" vertical="center"/>
    </xf>
    <xf numFmtId="0" fontId="18" fillId="0" borderId="0" xfId="4" applyFont="1" applyAlignment="1">
      <alignment horizontal="left" vertical="top"/>
    </xf>
    <xf numFmtId="0" fontId="26" fillId="0" borderId="0" xfId="4" applyFont="1" applyAlignment="1">
      <alignment horizontal="left" vertical="top"/>
    </xf>
    <xf numFmtId="180" fontId="18" fillId="0" borderId="0" xfId="4" applyNumberFormat="1" applyFont="1" applyAlignment="1">
      <alignment vertical="center"/>
    </xf>
    <xf numFmtId="0" fontId="18" fillId="0" borderId="0" xfId="4" applyFont="1" applyAlignment="1">
      <alignment horizontal="center" vertical="center" wrapText="1"/>
    </xf>
    <xf numFmtId="181" fontId="18" fillId="0" borderId="33" xfId="4" applyNumberFormat="1" applyFont="1" applyBorder="1" applyAlignment="1">
      <alignment vertical="center"/>
    </xf>
    <xf numFmtId="181" fontId="18" fillId="0" borderId="32" xfId="4" applyNumberFormat="1" applyFont="1" applyBorder="1" applyAlignment="1">
      <alignment horizontal="center" vertical="center"/>
    </xf>
    <xf numFmtId="0" fontId="18" fillId="0" borderId="32" xfId="4" applyFont="1" applyBorder="1" applyAlignment="1">
      <alignment horizontal="center" vertical="center" wrapText="1"/>
    </xf>
    <xf numFmtId="0" fontId="18" fillId="0" borderId="31" xfId="4" applyFont="1" applyBorder="1" applyAlignment="1">
      <alignment vertical="center" wrapText="1"/>
    </xf>
    <xf numFmtId="181" fontId="18" fillId="0" borderId="40" xfId="4" applyNumberFormat="1" applyFont="1" applyBorder="1" applyAlignment="1">
      <alignment vertical="center"/>
    </xf>
    <xf numFmtId="0" fontId="18" fillId="0" borderId="39" xfId="4" applyFont="1" applyBorder="1" applyAlignment="1">
      <alignment vertical="center" wrapText="1"/>
    </xf>
    <xf numFmtId="0" fontId="72" fillId="0" borderId="40" xfId="4" applyFont="1" applyBorder="1" applyAlignment="1">
      <alignment vertical="center"/>
    </xf>
    <xf numFmtId="0" fontId="18" fillId="0" borderId="39" xfId="4" applyFont="1" applyBorder="1" applyAlignment="1">
      <alignment vertical="center"/>
    </xf>
    <xf numFmtId="0" fontId="72" fillId="0" borderId="37" xfId="4" applyFont="1" applyBorder="1" applyAlignment="1">
      <alignment vertical="center"/>
    </xf>
    <xf numFmtId="0" fontId="18" fillId="0" borderId="32" xfId="4" applyFont="1" applyBorder="1" applyAlignment="1">
      <alignment vertical="center"/>
    </xf>
    <xf numFmtId="0" fontId="4" fillId="0" borderId="32" xfId="4" applyBorder="1"/>
    <xf numFmtId="0" fontId="18" fillId="0" borderId="32" xfId="4" applyFont="1" applyBorder="1" applyAlignment="1">
      <alignment horizontal="left" vertical="center"/>
    </xf>
    <xf numFmtId="0" fontId="18" fillId="0" borderId="31" xfId="4" applyFont="1" applyBorder="1" applyAlignment="1">
      <alignment horizontal="center" vertical="center"/>
    </xf>
    <xf numFmtId="0" fontId="18" fillId="0" borderId="48" xfId="4" applyFont="1" applyBorder="1" applyAlignment="1">
      <alignment vertical="center"/>
    </xf>
    <xf numFmtId="0" fontId="4" fillId="0" borderId="48" xfId="4" applyBorder="1"/>
    <xf numFmtId="0" fontId="18" fillId="0" borderId="48" xfId="4" applyFont="1" applyBorder="1" applyAlignment="1">
      <alignment horizontal="left" vertical="center"/>
    </xf>
    <xf numFmtId="0" fontId="18" fillId="0" borderId="47" xfId="4" applyFont="1" applyBorder="1" applyAlignment="1">
      <alignment horizontal="center" vertical="center"/>
    </xf>
    <xf numFmtId="0" fontId="72" fillId="0" borderId="0" xfId="4" applyFont="1" applyAlignment="1">
      <alignment vertical="center"/>
    </xf>
    <xf numFmtId="0" fontId="18" fillId="0" borderId="37" xfId="4" applyFont="1" applyBorder="1" applyAlignment="1">
      <alignment vertical="center"/>
    </xf>
    <xf numFmtId="0" fontId="18" fillId="0" borderId="37" xfId="4" applyFont="1" applyBorder="1" applyAlignment="1">
      <alignment vertical="center" wrapText="1"/>
    </xf>
    <xf numFmtId="0" fontId="18" fillId="0" borderId="49" xfId="4" applyFont="1" applyBorder="1" applyAlignment="1">
      <alignment horizontal="left" vertical="center"/>
    </xf>
    <xf numFmtId="0" fontId="18" fillId="0" borderId="47" xfId="4" applyFont="1" applyBorder="1" applyAlignment="1">
      <alignment horizontal="left" vertical="center"/>
    </xf>
    <xf numFmtId="0" fontId="18" fillId="0" borderId="33" xfId="4" applyFont="1" applyBorder="1" applyAlignment="1">
      <alignment horizontal="left" vertical="center"/>
    </xf>
    <xf numFmtId="0" fontId="18" fillId="0" borderId="31" xfId="4" applyFont="1" applyBorder="1" applyAlignment="1">
      <alignment horizontal="left" vertical="center"/>
    </xf>
    <xf numFmtId="0" fontId="18" fillId="0" borderId="40" xfId="4" applyFont="1" applyBorder="1" applyAlignment="1">
      <alignment vertical="center"/>
    </xf>
    <xf numFmtId="0" fontId="18" fillId="0" borderId="33" xfId="4" applyFont="1" applyBorder="1" applyAlignment="1">
      <alignment vertical="center"/>
    </xf>
    <xf numFmtId="0" fontId="18" fillId="0" borderId="49" xfId="4" applyFont="1" applyBorder="1" applyAlignment="1">
      <alignment vertical="center"/>
    </xf>
    <xf numFmtId="0" fontId="72" fillId="0" borderId="40" xfId="4" applyFont="1" applyBorder="1" applyAlignment="1">
      <alignment horizontal="center" vertical="center"/>
    </xf>
    <xf numFmtId="0" fontId="72" fillId="0" borderId="39" xfId="4" applyFont="1" applyBorder="1" applyAlignment="1">
      <alignment vertical="center"/>
    </xf>
    <xf numFmtId="0" fontId="18" fillId="0" borderId="26" xfId="4" applyFont="1" applyBorder="1" applyAlignment="1">
      <alignment vertical="center"/>
    </xf>
    <xf numFmtId="0" fontId="25" fillId="0" borderId="0" xfId="4" applyFont="1" applyAlignment="1">
      <alignment horizontal="left" wrapText="1"/>
    </xf>
    <xf numFmtId="0" fontId="72" fillId="0" borderId="48" xfId="4" applyFont="1" applyBorder="1" applyAlignment="1">
      <alignment vertical="center"/>
    </xf>
    <xf numFmtId="0" fontId="18" fillId="0" borderId="48" xfId="4" applyFont="1" applyBorder="1" applyAlignment="1">
      <alignment horizontal="center" vertical="center" wrapText="1"/>
    </xf>
    <xf numFmtId="0" fontId="25" fillId="0" borderId="0" xfId="4" applyFont="1" applyAlignment="1">
      <alignment wrapText="1"/>
    </xf>
    <xf numFmtId="0" fontId="18" fillId="0" borderId="39" xfId="4" applyFont="1" applyBorder="1" applyAlignment="1">
      <alignment horizontal="left" vertical="center"/>
    </xf>
    <xf numFmtId="0" fontId="72" fillId="0" borderId="49" xfId="4" applyFont="1" applyBorder="1" applyAlignment="1">
      <alignment vertical="center"/>
    </xf>
    <xf numFmtId="0" fontId="72" fillId="0" borderId="33" xfId="4" applyFont="1" applyBorder="1" applyAlignment="1">
      <alignment vertical="center"/>
    </xf>
    <xf numFmtId="0" fontId="72" fillId="0" borderId="32" xfId="4" applyFont="1" applyBorder="1" applyAlignment="1">
      <alignment vertical="center"/>
    </xf>
    <xf numFmtId="0" fontId="18" fillId="0" borderId="39" xfId="4" applyFont="1" applyBorder="1" applyAlignment="1">
      <alignment horizontal="center" vertical="center"/>
    </xf>
    <xf numFmtId="0" fontId="18" fillId="0" borderId="0" xfId="4" applyFont="1" applyAlignment="1">
      <alignment horizontal="right" vertical="center"/>
    </xf>
    <xf numFmtId="0" fontId="56" fillId="0" borderId="0" xfId="8" applyFont="1">
      <alignment vertical="center"/>
    </xf>
    <xf numFmtId="0" fontId="5" fillId="0" borderId="39" xfId="8" applyFont="1" applyBorder="1">
      <alignment vertical="center"/>
    </xf>
    <xf numFmtId="0" fontId="31" fillId="0" borderId="0" xfId="8" applyFont="1" applyAlignment="1">
      <alignment horizontal="right" vertical="center"/>
    </xf>
    <xf numFmtId="0" fontId="33" fillId="0" borderId="0" xfId="8" applyFont="1">
      <alignment vertical="center"/>
    </xf>
    <xf numFmtId="0" fontId="34" fillId="0" borderId="0" xfId="8" applyFont="1">
      <alignment vertical="center"/>
    </xf>
    <xf numFmtId="0" fontId="31" fillId="0" borderId="33" xfId="8" applyFont="1" applyBorder="1">
      <alignment vertical="center"/>
    </xf>
    <xf numFmtId="0" fontId="31" fillId="0" borderId="32" xfId="8" applyFont="1" applyBorder="1" applyAlignment="1">
      <alignment horizontal="center" vertical="center"/>
    </xf>
    <xf numFmtId="0" fontId="31" fillId="0" borderId="32" xfId="8" applyFont="1" applyBorder="1">
      <alignment vertical="center"/>
    </xf>
    <xf numFmtId="0" fontId="31" fillId="0" borderId="32" xfId="8" applyFont="1" applyBorder="1" applyAlignment="1">
      <alignment vertical="center" wrapText="1"/>
    </xf>
    <xf numFmtId="0" fontId="31" fillId="0" borderId="31" xfId="8" applyFont="1" applyBorder="1" applyAlignment="1">
      <alignment vertical="center" wrapText="1"/>
    </xf>
    <xf numFmtId="0" fontId="31" fillId="0" borderId="40" xfId="8" applyFont="1" applyBorder="1">
      <alignment vertical="center"/>
    </xf>
    <xf numFmtId="0" fontId="31" fillId="0" borderId="152" xfId="8" applyFont="1" applyBorder="1" applyAlignment="1">
      <alignment horizontal="right" vertical="center"/>
    </xf>
    <xf numFmtId="0" fontId="31" fillId="0" borderId="39" xfId="8" applyFont="1" applyBorder="1" applyAlignment="1">
      <alignment vertical="center" wrapText="1"/>
    </xf>
    <xf numFmtId="0" fontId="31" fillId="0" borderId="49" xfId="8" applyFont="1" applyBorder="1">
      <alignment vertical="center"/>
    </xf>
    <xf numFmtId="0" fontId="31" fillId="0" borderId="48" xfId="8" applyFont="1" applyBorder="1" applyAlignment="1">
      <alignment horizontal="center" vertical="center"/>
    </xf>
    <xf numFmtId="0" fontId="31" fillId="0" borderId="48" xfId="8" applyFont="1" applyBorder="1">
      <alignment vertical="center"/>
    </xf>
    <xf numFmtId="0" fontId="31" fillId="0" borderId="48" xfId="8" applyFont="1" applyBorder="1" applyAlignment="1">
      <alignment vertical="center" wrapText="1"/>
    </xf>
    <xf numFmtId="0" fontId="31" fillId="0" borderId="47" xfId="8" applyFont="1" applyBorder="1" applyAlignment="1">
      <alignment vertical="center" wrapText="1"/>
    </xf>
    <xf numFmtId="0" fontId="31" fillId="0" borderId="0" xfId="8" applyFont="1" applyAlignment="1">
      <alignment horizontal="center" wrapText="1"/>
    </xf>
    <xf numFmtId="0" fontId="31" fillId="0" borderId="0" xfId="8" applyFont="1" applyAlignment="1">
      <alignment horizontal="center" vertical="center" wrapText="1"/>
    </xf>
    <xf numFmtId="0" fontId="31" fillId="0" borderId="0" xfId="8" applyFont="1" applyAlignment="1">
      <alignment horizontal="center" vertical="center"/>
    </xf>
    <xf numFmtId="0" fontId="31" fillId="0" borderId="0" xfId="8" applyFont="1" applyAlignment="1">
      <alignment vertical="center" wrapText="1"/>
    </xf>
    <xf numFmtId="0" fontId="5" fillId="0" borderId="0" xfId="11" applyFont="1">
      <alignment vertical="center"/>
    </xf>
    <xf numFmtId="0" fontId="24" fillId="0" borderId="0" xfId="1" applyFont="1">
      <alignment vertical="center"/>
    </xf>
    <xf numFmtId="0" fontId="5" fillId="0" borderId="0" xfId="9" applyFont="1">
      <alignment vertical="center"/>
    </xf>
    <xf numFmtId="0" fontId="71"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77" fillId="0" borderId="0" xfId="8" applyFont="1" applyAlignment="1">
      <alignment horizontal="left" vertical="center"/>
    </xf>
    <xf numFmtId="0" fontId="78" fillId="0" borderId="0" xfId="8" applyFont="1" applyAlignment="1">
      <alignment horizontal="left" vertical="center"/>
    </xf>
    <xf numFmtId="0" fontId="24" fillId="0" borderId="0" xfId="8" applyFont="1" applyAlignment="1">
      <alignment horizontal="left" vertical="center"/>
    </xf>
    <xf numFmtId="0" fontId="24" fillId="0" borderId="33" xfId="8" applyFont="1" applyBorder="1" applyAlignment="1">
      <alignment horizontal="left" vertical="center"/>
    </xf>
    <xf numFmtId="0" fontId="24" fillId="0" borderId="32" xfId="8" applyFont="1" applyBorder="1" applyAlignment="1">
      <alignment horizontal="left" vertical="center"/>
    </xf>
    <xf numFmtId="0" fontId="24" fillId="0" borderId="31" xfId="8" applyFont="1" applyBorder="1" applyAlignment="1">
      <alignment horizontal="left" vertical="center"/>
    </xf>
    <xf numFmtId="0" fontId="24" fillId="0" borderId="40" xfId="8" applyFont="1" applyBorder="1" applyAlignment="1">
      <alignment horizontal="left" vertical="center"/>
    </xf>
    <xf numFmtId="0" fontId="24" fillId="0" borderId="63" xfId="8" applyFont="1" applyBorder="1" applyAlignment="1">
      <alignment horizontal="left" vertical="center"/>
    </xf>
    <xf numFmtId="0" fontId="24" fillId="0" borderId="2" xfId="8" applyFont="1" applyBorder="1" applyAlignment="1">
      <alignment horizontal="left" vertical="center"/>
    </xf>
    <xf numFmtId="0" fontId="24" fillId="0" borderId="0" xfId="8" applyFont="1" applyAlignment="1">
      <alignment horizontal="center" vertical="center"/>
    </xf>
    <xf numFmtId="0" fontId="24" fillId="0" borderId="0" xfId="8" applyFont="1" applyAlignment="1">
      <alignment horizontal="left" vertical="center" shrinkToFit="1"/>
    </xf>
    <xf numFmtId="0" fontId="24" fillId="0" borderId="0" xfId="8" applyFont="1" applyAlignment="1">
      <alignment vertical="center" shrinkToFit="1"/>
    </xf>
    <xf numFmtId="0" fontId="24" fillId="0" borderId="165" xfId="8" applyFont="1" applyBorder="1" applyAlignment="1">
      <alignment horizontal="center" vertical="center"/>
    </xf>
    <xf numFmtId="0" fontId="24" fillId="0" borderId="2" xfId="8" applyFont="1" applyBorder="1" applyAlignment="1">
      <alignment horizontal="center" vertical="center"/>
    </xf>
    <xf numFmtId="0" fontId="80" fillId="0" borderId="0" xfId="8" applyFont="1" applyAlignment="1">
      <alignment horizontal="left" vertical="center"/>
    </xf>
    <xf numFmtId="0" fontId="24" fillId="0" borderId="0" xfId="8" applyFont="1" applyAlignment="1">
      <alignment horizontal="centerContinuous" vertical="center"/>
    </xf>
    <xf numFmtId="0" fontId="83" fillId="0" borderId="0" xfId="8" applyFont="1">
      <alignment vertical="center"/>
    </xf>
    <xf numFmtId="0" fontId="24" fillId="0" borderId="0" xfId="8" applyFont="1" applyAlignment="1">
      <alignment horizontal="centerContinuous" vertical="center" shrinkToFit="1"/>
    </xf>
    <xf numFmtId="0" fontId="82" fillId="0" borderId="0" xfId="8" applyFont="1" applyAlignment="1">
      <alignment horizontal="left" vertical="center"/>
    </xf>
    <xf numFmtId="0" fontId="82" fillId="0" borderId="0" xfId="8" applyFont="1" applyAlignment="1">
      <alignment horizontal="centerContinuous" vertical="center"/>
    </xf>
    <xf numFmtId="0" fontId="82" fillId="0" borderId="0" xfId="8" applyFont="1" applyAlignment="1">
      <alignment horizontal="centerContinuous" vertical="center" shrinkToFit="1"/>
    </xf>
    <xf numFmtId="0" fontId="24" fillId="0" borderId="40" xfId="8" applyFont="1" applyBorder="1" applyAlignment="1">
      <alignment horizontal="center" vertical="center"/>
    </xf>
    <xf numFmtId="0" fontId="24" fillId="0" borderId="0" xfId="8" applyFont="1">
      <alignment vertical="center"/>
    </xf>
    <xf numFmtId="0" fontId="24" fillId="0" borderId="166" xfId="8" applyFont="1" applyBorder="1" applyAlignment="1">
      <alignment horizontal="center" vertical="center"/>
    </xf>
    <xf numFmtId="0" fontId="24" fillId="0" borderId="169" xfId="8" applyFont="1" applyBorder="1" applyAlignment="1">
      <alignment horizontal="center" vertical="center"/>
    </xf>
    <xf numFmtId="0" fontId="30" fillId="0" borderId="0" xfId="8" applyFont="1" applyAlignment="1">
      <alignment horizontal="left" vertical="center"/>
    </xf>
    <xf numFmtId="0" fontId="84" fillId="0" borderId="0" xfId="8" applyFont="1" applyAlignment="1">
      <alignment horizontal="left" vertical="center"/>
    </xf>
    <xf numFmtId="0" fontId="24" fillId="4" borderId="170" xfId="8" applyFont="1" applyFill="1" applyBorder="1" applyAlignment="1">
      <alignment horizontal="left" vertical="center"/>
    </xf>
    <xf numFmtId="0" fontId="24" fillId="4" borderId="170" xfId="8" applyFont="1" applyFill="1" applyBorder="1">
      <alignment vertical="center"/>
    </xf>
    <xf numFmtId="0" fontId="24" fillId="0" borderId="170" xfId="8" applyFont="1" applyBorder="1">
      <alignment vertical="center"/>
    </xf>
    <xf numFmtId="0" fontId="24" fillId="4" borderId="171" xfId="8" applyFont="1" applyFill="1" applyBorder="1" applyAlignment="1">
      <alignment horizontal="left" vertical="center"/>
    </xf>
    <xf numFmtId="0" fontId="24" fillId="4" borderId="171" xfId="8" applyFont="1" applyFill="1" applyBorder="1">
      <alignment vertical="center"/>
    </xf>
    <xf numFmtId="0" fontId="24" fillId="0" borderId="171" xfId="8" applyFont="1" applyBorder="1">
      <alignment vertical="center"/>
    </xf>
    <xf numFmtId="0" fontId="24" fillId="0" borderId="171" xfId="8" applyFont="1" applyBorder="1" applyAlignment="1">
      <alignment horizontal="left" vertical="center"/>
    </xf>
    <xf numFmtId="0" fontId="74" fillId="0" borderId="0" xfId="8" applyFont="1">
      <alignment vertical="center"/>
    </xf>
    <xf numFmtId="0" fontId="30" fillId="0" borderId="0" xfId="8" applyFont="1">
      <alignment vertical="center"/>
    </xf>
    <xf numFmtId="0" fontId="24" fillId="0" borderId="40" xfId="8" applyFont="1" applyBorder="1">
      <alignment vertical="center"/>
    </xf>
    <xf numFmtId="0" fontId="24" fillId="0" borderId="49" xfId="8" applyFont="1" applyBorder="1" applyAlignment="1">
      <alignment horizontal="left" vertical="center"/>
    </xf>
    <xf numFmtId="0" fontId="24" fillId="0" borderId="48" xfId="8" applyFont="1" applyBorder="1" applyAlignment="1">
      <alignment horizontal="left" vertical="center"/>
    </xf>
    <xf numFmtId="0" fontId="24" fillId="0" borderId="47" xfId="8" applyFont="1" applyBorder="1" applyAlignment="1">
      <alignment horizontal="left" vertical="center"/>
    </xf>
    <xf numFmtId="0" fontId="77" fillId="0" borderId="0" xfId="8" applyFont="1">
      <alignment vertical="center"/>
    </xf>
    <xf numFmtId="0" fontId="30" fillId="0" borderId="48" xfId="8" applyFont="1" applyBorder="1" applyAlignment="1">
      <alignment horizontal="left" vertical="center"/>
    </xf>
    <xf numFmtId="0" fontId="24" fillId="0" borderId="48" xfId="8" applyFont="1" applyBorder="1" applyAlignment="1">
      <alignment horizontal="center" vertical="center"/>
    </xf>
    <xf numFmtId="0" fontId="78" fillId="0" borderId="0" xfId="8" applyFont="1" applyAlignment="1">
      <alignment horizontal="center" vertical="center"/>
    </xf>
    <xf numFmtId="0" fontId="9" fillId="0" borderId="0" xfId="1" applyFont="1" applyAlignment="1">
      <alignment horizontal="left" vertical="center"/>
    </xf>
    <xf numFmtId="0" fontId="31" fillId="0" borderId="71" xfId="1" applyFont="1" applyBorder="1" applyAlignment="1">
      <alignment horizontal="center" vertical="center"/>
    </xf>
    <xf numFmtId="0" fontId="21"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4" fillId="0" borderId="33" xfId="0" applyFont="1" applyBorder="1" applyAlignment="1">
      <alignment horizontal="left" vertical="center"/>
    </xf>
    <xf numFmtId="0" fontId="24" fillId="0" borderId="31" xfId="0" applyFont="1" applyBorder="1" applyAlignment="1">
      <alignment horizontal="left" vertical="center" wrapText="1"/>
    </xf>
    <xf numFmtId="0" fontId="24" fillId="0" borderId="37" xfId="0" applyFont="1" applyBorder="1" applyAlignment="1">
      <alignment horizontal="left" vertical="center"/>
    </xf>
    <xf numFmtId="0" fontId="24" fillId="0" borderId="37" xfId="0" applyFont="1" applyBorder="1" applyAlignment="1">
      <alignment horizontal="left" vertical="center" wrapText="1"/>
    </xf>
    <xf numFmtId="0" fontId="24" fillId="0" borderId="47" xfId="0" applyFont="1" applyBorder="1" applyAlignment="1">
      <alignment horizontal="left" vertical="center" wrapText="1"/>
    </xf>
    <xf numFmtId="0" fontId="24" fillId="2" borderId="0" xfId="8" applyFont="1" applyFill="1">
      <alignment vertical="center"/>
    </xf>
    <xf numFmtId="0" fontId="21" fillId="2" borderId="0" xfId="8" applyFont="1" applyFill="1">
      <alignment vertical="center"/>
    </xf>
    <xf numFmtId="0" fontId="30" fillId="2" borderId="0" xfId="8" applyFont="1" applyFill="1">
      <alignment vertical="center"/>
    </xf>
    <xf numFmtId="0" fontId="24" fillId="2" borderId="33" xfId="8" applyFont="1" applyFill="1" applyBorder="1">
      <alignment vertical="center"/>
    </xf>
    <xf numFmtId="0" fontId="24" fillId="2" borderId="32" xfId="8" applyFont="1" applyFill="1" applyBorder="1">
      <alignment vertical="center"/>
    </xf>
    <xf numFmtId="0" fontId="24" fillId="2" borderId="31" xfId="8" applyFont="1" applyFill="1" applyBorder="1">
      <alignment vertical="center"/>
    </xf>
    <xf numFmtId="0" fontId="24" fillId="2" borderId="40" xfId="8" applyFont="1" applyFill="1" applyBorder="1">
      <alignment vertical="center"/>
    </xf>
    <xf numFmtId="0" fontId="24" fillId="2" borderId="49" xfId="8" applyFont="1" applyFill="1" applyBorder="1">
      <alignment vertical="center"/>
    </xf>
    <xf numFmtId="0" fontId="24" fillId="2" borderId="48" xfId="8" applyFont="1" applyFill="1" applyBorder="1">
      <alignment vertical="center"/>
    </xf>
    <xf numFmtId="0" fontId="24" fillId="2" borderId="47" xfId="8" applyFont="1" applyFill="1" applyBorder="1" applyAlignment="1">
      <alignment horizontal="left" vertical="center" wrapText="1"/>
    </xf>
    <xf numFmtId="0" fontId="24" fillId="2" borderId="33" xfId="8" applyFont="1" applyFill="1" applyBorder="1" applyAlignment="1">
      <alignment horizontal="left" vertical="center"/>
    </xf>
    <xf numFmtId="0" fontId="24" fillId="2" borderId="32" xfId="8" applyFont="1" applyFill="1" applyBorder="1" applyAlignment="1">
      <alignment horizontal="left" vertical="center"/>
    </xf>
    <xf numFmtId="0" fontId="24" fillId="2" borderId="31" xfId="8" applyFont="1" applyFill="1" applyBorder="1" applyAlignment="1">
      <alignment horizontal="left" vertical="center" wrapText="1"/>
    </xf>
    <xf numFmtId="0" fontId="24" fillId="2" borderId="40" xfId="8" applyFont="1" applyFill="1" applyBorder="1" applyAlignment="1">
      <alignment horizontal="left" vertical="center"/>
    </xf>
    <xf numFmtId="0" fontId="24" fillId="2" borderId="178" xfId="8" applyFont="1" applyFill="1" applyBorder="1" applyAlignment="1">
      <alignment horizontal="right" vertical="center"/>
    </xf>
    <xf numFmtId="0" fontId="24" fillId="2" borderId="179" xfId="8" applyFont="1" applyFill="1" applyBorder="1" applyAlignment="1">
      <alignment horizontal="right" vertical="center"/>
    </xf>
    <xf numFmtId="0" fontId="5" fillId="3" borderId="0" xfId="8" applyFont="1" applyFill="1">
      <alignment vertical="center"/>
    </xf>
    <xf numFmtId="0" fontId="24" fillId="2" borderId="37" xfId="8" applyFont="1" applyFill="1" applyBorder="1" applyAlignment="1">
      <alignment horizontal="left" vertical="center"/>
    </xf>
    <xf numFmtId="0" fontId="24" fillId="2" borderId="49" xfId="8" applyFont="1" applyFill="1" applyBorder="1" applyAlignment="1">
      <alignment horizontal="right" vertical="center"/>
    </xf>
    <xf numFmtId="0" fontId="24" fillId="2" borderId="14" xfId="8" applyFont="1" applyFill="1" applyBorder="1" applyAlignment="1">
      <alignment horizontal="right" vertical="center"/>
    </xf>
    <xf numFmtId="0" fontId="24" fillId="2" borderId="37" xfId="8" applyFont="1" applyFill="1" applyBorder="1" applyAlignment="1">
      <alignment horizontal="left" vertical="center" wrapText="1"/>
    </xf>
    <xf numFmtId="0" fontId="24" fillId="2" borderId="49" xfId="8" applyFont="1" applyFill="1" applyBorder="1" applyAlignment="1">
      <alignment horizontal="left" vertical="center"/>
    </xf>
    <xf numFmtId="0" fontId="70" fillId="2" borderId="0" xfId="8" applyFont="1" applyFill="1" applyAlignment="1">
      <alignment horizontal="center" vertical="center"/>
    </xf>
    <xf numFmtId="0" fontId="24" fillId="2" borderId="0" xfId="8" applyFont="1" applyFill="1" applyAlignment="1">
      <alignment horizontal="right" vertical="center"/>
    </xf>
    <xf numFmtId="0" fontId="20" fillId="2" borderId="0" xfId="1" applyFont="1" applyFill="1" applyAlignment="1">
      <alignment horizontal="right" vertical="center"/>
    </xf>
    <xf numFmtId="0" fontId="18" fillId="0" borderId="0" xfId="14" applyFont="1">
      <alignment vertical="center"/>
    </xf>
    <xf numFmtId="0" fontId="65" fillId="0" borderId="0" xfId="14" applyFont="1">
      <alignment vertical="center"/>
    </xf>
    <xf numFmtId="0" fontId="90" fillId="0" borderId="0" xfId="13" applyFont="1" applyAlignment="1">
      <alignment horizontal="right" vertical="center"/>
    </xf>
    <xf numFmtId="0" fontId="65" fillId="0" borderId="165" xfId="14" applyFont="1" applyBorder="1" applyAlignment="1">
      <alignment horizontal="center" vertical="center"/>
    </xf>
    <xf numFmtId="0" fontId="65" fillId="0" borderId="180" xfId="14" applyFont="1" applyBorder="1" applyAlignment="1">
      <alignment horizontal="center" vertical="center"/>
    </xf>
    <xf numFmtId="0" fontId="65" fillId="0" borderId="132" xfId="14" applyFont="1" applyBorder="1" applyAlignment="1">
      <alignment horizontal="center" vertical="center"/>
    </xf>
    <xf numFmtId="0" fontId="65" fillId="0" borderId="172" xfId="14" applyFont="1" applyBorder="1" applyAlignment="1">
      <alignment horizontal="center" vertical="center"/>
    </xf>
    <xf numFmtId="0" fontId="65" fillId="0" borderId="165" xfId="14" applyFont="1" applyBorder="1" applyAlignment="1">
      <alignment horizontal="center" vertical="center" wrapText="1"/>
    </xf>
    <xf numFmtId="0" fontId="65" fillId="0" borderId="35" xfId="14" applyFont="1" applyBorder="1" applyAlignment="1">
      <alignment horizontal="center" vertical="center"/>
    </xf>
    <xf numFmtId="0" fontId="65" fillId="0" borderId="176" xfId="14" applyFont="1" applyBorder="1" applyAlignment="1">
      <alignment horizontal="center" vertical="center"/>
    </xf>
    <xf numFmtId="0" fontId="65" fillId="0" borderId="76" xfId="14" applyFont="1" applyBorder="1" applyAlignment="1">
      <alignment horizontal="center" vertical="center" wrapText="1"/>
    </xf>
    <xf numFmtId="0" fontId="65" fillId="0" borderId="174" xfId="14" applyFont="1" applyBorder="1" applyAlignment="1">
      <alignment horizontal="center" vertical="center"/>
    </xf>
    <xf numFmtId="0" fontId="65" fillId="0" borderId="7" xfId="14" applyFont="1" applyBorder="1" applyAlignment="1">
      <alignment horizontal="center" vertical="center" wrapText="1"/>
    </xf>
    <xf numFmtId="0" fontId="65" fillId="0" borderId="0" xfId="14" applyFont="1" applyAlignment="1">
      <alignment horizontal="center" vertical="center"/>
    </xf>
    <xf numFmtId="0" fontId="65" fillId="0" borderId="0" xfId="14" applyFont="1" applyAlignment="1">
      <alignment horizontal="left" vertical="center" wrapText="1"/>
    </xf>
    <xf numFmtId="0" fontId="65" fillId="0" borderId="0" xfId="14" applyFont="1" applyAlignment="1">
      <alignment horizontal="center" vertical="center" wrapText="1"/>
    </xf>
    <xf numFmtId="0" fontId="65" fillId="0" borderId="180" xfId="14" applyFont="1" applyBorder="1" applyAlignment="1">
      <alignment horizontal="center" vertical="center" wrapText="1"/>
    </xf>
    <xf numFmtId="0" fontId="65" fillId="0" borderId="176" xfId="14" applyFont="1" applyBorder="1" applyAlignment="1">
      <alignment horizontal="center" vertical="center" wrapText="1"/>
    </xf>
    <xf numFmtId="0" fontId="65" fillId="0" borderId="177" xfId="14" applyFont="1" applyBorder="1" applyAlignment="1">
      <alignment horizontal="center" vertical="center" wrapText="1"/>
    </xf>
    <xf numFmtId="0" fontId="65" fillId="0" borderId="7" xfId="14" applyFont="1" applyBorder="1" applyAlignment="1">
      <alignment horizontal="center" vertical="center"/>
    </xf>
    <xf numFmtId="0" fontId="65" fillId="0" borderId="177" xfId="14" applyFont="1" applyBorder="1" applyAlignment="1">
      <alignment horizontal="center" vertical="center"/>
    </xf>
    <xf numFmtId="0" fontId="65" fillId="0" borderId="0" xfId="14" applyFont="1" applyAlignment="1">
      <alignment vertical="center" wrapText="1"/>
    </xf>
    <xf numFmtId="0" fontId="65" fillId="0" borderId="0" xfId="14" applyFont="1" applyAlignment="1">
      <alignment horizontal="left"/>
    </xf>
    <xf numFmtId="0" fontId="76" fillId="0" borderId="77" xfId="15" applyFont="1" applyBorder="1" applyAlignment="1">
      <alignment horizontal="center" vertical="center"/>
    </xf>
    <xf numFmtId="0" fontId="24" fillId="0" borderId="0" xfId="15" applyFont="1" applyAlignment="1">
      <alignment horizontal="left" vertical="center"/>
    </xf>
    <xf numFmtId="0" fontId="4" fillId="0" borderId="0" xfId="3">
      <alignment vertical="center"/>
    </xf>
    <xf numFmtId="0" fontId="91" fillId="0" borderId="0" xfId="3" applyFont="1" applyAlignment="1">
      <alignment horizontal="left" vertical="center" wrapText="1"/>
    </xf>
    <xf numFmtId="0" fontId="21" fillId="0" borderId="0" xfId="3" applyFont="1" applyAlignment="1">
      <alignment vertical="center" wrapText="1"/>
    </xf>
    <xf numFmtId="0" fontId="21" fillId="0" borderId="0" xfId="3" applyFont="1">
      <alignment vertical="center"/>
    </xf>
    <xf numFmtId="0" fontId="18" fillId="0" borderId="0" xfId="3" applyFont="1">
      <alignment vertical="center"/>
    </xf>
    <xf numFmtId="0" fontId="18" fillId="0" borderId="0" xfId="8" applyFont="1" applyAlignment="1">
      <alignment horizontal="left" vertical="center" wrapText="1"/>
    </xf>
    <xf numFmtId="0" fontId="21" fillId="0" borderId="0" xfId="3" applyFont="1" applyAlignment="1">
      <alignment horizontal="left" vertical="center" wrapText="1"/>
    </xf>
    <xf numFmtId="0" fontId="18" fillId="0" borderId="0" xfId="8" applyFont="1" applyAlignment="1">
      <alignment horizontal="center" vertical="center" shrinkToFit="1"/>
    </xf>
    <xf numFmtId="0" fontId="18" fillId="0" borderId="132" xfId="3" applyFont="1" applyBorder="1" applyAlignment="1">
      <alignment horizontal="center" vertical="center" wrapText="1" shrinkToFit="1"/>
    </xf>
    <xf numFmtId="0" fontId="18" fillId="0" borderId="69" xfId="3" applyFont="1" applyBorder="1" applyAlignment="1">
      <alignment vertical="center" wrapText="1" shrinkToFit="1"/>
    </xf>
    <xf numFmtId="0" fontId="18" fillId="0" borderId="7" xfId="3" applyFont="1" applyBorder="1" applyAlignment="1">
      <alignment vertical="center" wrapText="1"/>
    </xf>
    <xf numFmtId="0" fontId="18" fillId="0" borderId="2" xfId="3" applyFont="1" applyBorder="1" applyAlignment="1">
      <alignment vertical="center" wrapText="1"/>
    </xf>
    <xf numFmtId="0" fontId="70" fillId="0" borderId="0" xfId="8" applyFont="1" applyAlignment="1">
      <alignment horizontal="center" vertical="center"/>
    </xf>
    <xf numFmtId="0" fontId="39" fillId="0" borderId="0" xfId="3" applyFont="1">
      <alignment vertical="center"/>
    </xf>
    <xf numFmtId="0" fontId="65" fillId="0" borderId="0" xfId="3" applyFont="1">
      <alignment vertical="center"/>
    </xf>
    <xf numFmtId="0" fontId="70" fillId="0" borderId="0" xfId="8" applyFont="1">
      <alignment vertical="center"/>
    </xf>
    <xf numFmtId="0" fontId="92" fillId="0" borderId="0" xfId="17" applyFont="1">
      <alignment vertical="center"/>
    </xf>
    <xf numFmtId="0" fontId="93" fillId="0" borderId="0" xfId="17" applyFont="1">
      <alignment vertical="center"/>
    </xf>
    <xf numFmtId="0" fontId="92" fillId="0" borderId="40" xfId="17" applyFont="1" applyBorder="1">
      <alignment vertical="center"/>
    </xf>
    <xf numFmtId="0" fontId="92" fillId="0" borderId="48" xfId="17" applyFont="1" applyBorder="1">
      <alignment vertical="center"/>
    </xf>
    <xf numFmtId="0" fontId="92" fillId="0" borderId="48" xfId="17" applyFont="1" applyBorder="1" applyAlignment="1">
      <alignment horizontal="left" vertical="center"/>
    </xf>
    <xf numFmtId="0" fontId="92" fillId="0" borderId="47" xfId="17" applyFont="1" applyBorder="1">
      <alignment vertical="center"/>
    </xf>
    <xf numFmtId="0" fontId="92" fillId="5" borderId="0" xfId="17" applyFont="1" applyFill="1" applyAlignment="1">
      <alignment horizontal="left" vertical="center"/>
    </xf>
    <xf numFmtId="0" fontId="94" fillId="0" borderId="0" xfId="17" applyFont="1">
      <alignment vertical="center"/>
    </xf>
    <xf numFmtId="0" fontId="92" fillId="0" borderId="0" xfId="17" applyFont="1" applyAlignment="1">
      <alignment horizontal="left" vertical="top"/>
    </xf>
    <xf numFmtId="0" fontId="95" fillId="0" borderId="0" xfId="17" applyFont="1">
      <alignment vertical="center"/>
    </xf>
    <xf numFmtId="0" fontId="93" fillId="0" borderId="49" xfId="17" applyFont="1" applyBorder="1">
      <alignment vertical="center"/>
    </xf>
    <xf numFmtId="0" fontId="92" fillId="0" borderId="48" xfId="17" applyFont="1" applyBorder="1" applyAlignment="1">
      <alignment horizontal="center" vertical="center"/>
    </xf>
    <xf numFmtId="0" fontId="93" fillId="0" borderId="48" xfId="17" applyFont="1" applyBorder="1">
      <alignment vertical="center"/>
    </xf>
    <xf numFmtId="0" fontId="93" fillId="0" borderId="48" xfId="17" applyFont="1" applyBorder="1" applyAlignment="1">
      <alignment horizontal="center" vertical="center"/>
    </xf>
    <xf numFmtId="0" fontId="92" fillId="0" borderId="49" xfId="17" applyFont="1" applyBorder="1">
      <alignment vertical="center"/>
    </xf>
    <xf numFmtId="0" fontId="92" fillId="0" borderId="31" xfId="17" applyFont="1" applyBorder="1">
      <alignment vertical="center"/>
    </xf>
    <xf numFmtId="0" fontId="93" fillId="0" borderId="0" xfId="17" applyFont="1" applyAlignment="1">
      <alignment horizontal="left" vertical="top" wrapText="1"/>
    </xf>
    <xf numFmtId="0" fontId="92" fillId="0" borderId="33" xfId="17" applyFont="1" applyBorder="1">
      <alignment vertical="center"/>
    </xf>
    <xf numFmtId="0" fontId="92" fillId="0" borderId="32" xfId="17" applyFont="1" applyBorder="1">
      <alignment vertical="center"/>
    </xf>
    <xf numFmtId="0" fontId="93" fillId="0" borderId="32" xfId="17" applyFont="1" applyBorder="1">
      <alignment vertical="center"/>
    </xf>
    <xf numFmtId="0" fontId="95" fillId="0" borderId="0" xfId="17" applyFont="1" applyAlignment="1">
      <alignment horizontal="left" vertical="center"/>
    </xf>
    <xf numFmtId="0" fontId="99" fillId="0" borderId="0" xfId="17" applyFont="1">
      <alignment vertical="center"/>
    </xf>
    <xf numFmtId="31" fontId="92" fillId="0" borderId="0" xfId="17" applyNumberFormat="1" applyFont="1">
      <alignment vertical="center"/>
    </xf>
    <xf numFmtId="31" fontId="92" fillId="0" borderId="32" xfId="17" applyNumberFormat="1" applyFont="1" applyBorder="1">
      <alignment vertical="center"/>
    </xf>
    <xf numFmtId="0" fontId="100" fillId="0" borderId="0" xfId="17" applyFont="1">
      <alignment vertical="center"/>
    </xf>
    <xf numFmtId="0" fontId="100" fillId="0" borderId="0" xfId="17" applyFont="1" applyAlignment="1">
      <alignment vertical="center" wrapText="1"/>
    </xf>
    <xf numFmtId="0" fontId="39" fillId="0" borderId="0" xfId="18" applyFont="1">
      <alignment vertical="center"/>
    </xf>
    <xf numFmtId="0" fontId="65" fillId="0" borderId="0" xfId="18" applyFont="1">
      <alignment vertical="center"/>
    </xf>
    <xf numFmtId="0" fontId="65" fillId="0" borderId="0" xfId="18" applyFont="1" applyAlignment="1">
      <alignment horizontal="right" vertical="center"/>
    </xf>
    <xf numFmtId="0" fontId="18" fillId="0" borderId="0" xfId="18" applyFont="1">
      <alignment vertical="center"/>
    </xf>
    <xf numFmtId="0" fontId="4" fillId="0" borderId="0" xfId="18">
      <alignment vertical="center"/>
    </xf>
    <xf numFmtId="0" fontId="18" fillId="0" borderId="35" xfId="18" applyFont="1" applyBorder="1" applyAlignment="1">
      <alignment horizontal="center" vertical="center"/>
    </xf>
    <xf numFmtId="0" fontId="26" fillId="0" borderId="35" xfId="18" applyFont="1" applyBorder="1">
      <alignment vertical="center"/>
    </xf>
    <xf numFmtId="0" fontId="65" fillId="0" borderId="151" xfId="18" applyFont="1" applyBorder="1" applyAlignment="1">
      <alignment horizontal="center" vertical="center" wrapText="1"/>
    </xf>
    <xf numFmtId="0" fontId="26" fillId="0" borderId="48" xfId="18" applyFont="1" applyBorder="1" applyAlignment="1">
      <alignment horizontal="left" vertical="center"/>
    </xf>
    <xf numFmtId="0" fontId="26" fillId="0" borderId="48" xfId="18" applyFont="1" applyBorder="1">
      <alignment vertical="center"/>
    </xf>
    <xf numFmtId="0" fontId="26" fillId="0" borderId="75" xfId="18" applyFont="1" applyBorder="1" applyAlignment="1">
      <alignment horizontal="left" vertical="center"/>
    </xf>
    <xf numFmtId="0" fontId="65" fillId="0" borderId="69" xfId="18" applyFont="1" applyBorder="1" applyAlignment="1">
      <alignment horizontal="center" vertical="center" wrapText="1"/>
    </xf>
    <xf numFmtId="0" fontId="26" fillId="0" borderId="69" xfId="18" applyFont="1" applyBorder="1">
      <alignment vertical="center"/>
    </xf>
    <xf numFmtId="0" fontId="26" fillId="0" borderId="132" xfId="18" applyFont="1" applyBorder="1">
      <alignment vertical="center"/>
    </xf>
    <xf numFmtId="0" fontId="65" fillId="0" borderId="0" xfId="18" applyFont="1" applyAlignment="1">
      <alignment vertical="center" wrapText="1"/>
    </xf>
    <xf numFmtId="0" fontId="21" fillId="0" borderId="0" xfId="18" applyFont="1" applyAlignment="1">
      <alignment vertical="center" wrapText="1"/>
    </xf>
    <xf numFmtId="0" fontId="24" fillId="0" borderId="0" xfId="18" applyFont="1">
      <alignment vertical="center"/>
    </xf>
    <xf numFmtId="0" fontId="27" fillId="0" borderId="0" xfId="18" applyFont="1">
      <alignment vertical="center"/>
    </xf>
    <xf numFmtId="0" fontId="76" fillId="0" borderId="0" xfId="18" applyFont="1">
      <alignment vertical="center"/>
    </xf>
    <xf numFmtId="0" fontId="18" fillId="0" borderId="0" xfId="18" applyFont="1" applyAlignment="1">
      <alignment horizontal="center" vertical="center"/>
    </xf>
    <xf numFmtId="0" fontId="19" fillId="0" borderId="0" xfId="18" applyFont="1">
      <alignment vertical="center"/>
    </xf>
    <xf numFmtId="0" fontId="18" fillId="0" borderId="0" xfId="18" applyFont="1" applyAlignment="1">
      <alignment horizontal="left" vertical="center"/>
    </xf>
    <xf numFmtId="0" fontId="4" fillId="0" borderId="0" xfId="18" applyAlignment="1">
      <alignment horizontal="center" vertical="center"/>
    </xf>
    <xf numFmtId="0" fontId="4" fillId="0" borderId="0" xfId="18" applyAlignment="1">
      <alignment horizontal="left" vertical="center"/>
    </xf>
    <xf numFmtId="0" fontId="89" fillId="0" borderId="0" xfId="18" applyFont="1">
      <alignment vertical="center"/>
    </xf>
    <xf numFmtId="0" fontId="103" fillId="0" borderId="0" xfId="18" applyFont="1">
      <alignment vertical="center"/>
    </xf>
    <xf numFmtId="0" fontId="31" fillId="0" borderId="48" xfId="1" applyFont="1" applyBorder="1" applyAlignment="1">
      <alignment horizontal="center" vertical="center"/>
    </xf>
    <xf numFmtId="0" fontId="31" fillId="0" borderId="32" xfId="1" applyFont="1" applyBorder="1" applyAlignment="1">
      <alignment horizontal="center" vertical="center"/>
    </xf>
    <xf numFmtId="0" fontId="4" fillId="0" borderId="0" xfId="19" applyFont="1">
      <alignment vertical="center"/>
    </xf>
    <xf numFmtId="0" fontId="38" fillId="0" borderId="0" xfId="19" applyFont="1">
      <alignment vertical="center"/>
    </xf>
    <xf numFmtId="0" fontId="31" fillId="0" borderId="0" xfId="19" applyFont="1">
      <alignment vertical="center"/>
    </xf>
    <xf numFmtId="0" fontId="38" fillId="0" borderId="0" xfId="19" applyFont="1" applyAlignment="1">
      <alignment horizontal="center" vertical="center"/>
    </xf>
    <xf numFmtId="0" fontId="14" fillId="0" borderId="0" xfId="1" applyFont="1">
      <alignment vertical="center"/>
    </xf>
    <xf numFmtId="0" fontId="54" fillId="0" borderId="0" xfId="1" applyFont="1">
      <alignment vertical="center"/>
    </xf>
    <xf numFmtId="0" fontId="33" fillId="0" borderId="0" xfId="1" applyFont="1">
      <alignment vertical="center"/>
    </xf>
    <xf numFmtId="0" fontId="31" fillId="0" borderId="181" xfId="1" applyFont="1" applyBorder="1">
      <alignment vertical="center"/>
    </xf>
    <xf numFmtId="0" fontId="31" fillId="0" borderId="56" xfId="1" applyFont="1" applyBorder="1">
      <alignment vertical="center"/>
    </xf>
    <xf numFmtId="0" fontId="18" fillId="0" borderId="183" xfId="0" applyFont="1" applyBorder="1" applyAlignment="1">
      <alignment horizontal="left" vertical="center"/>
    </xf>
    <xf numFmtId="0" fontId="19" fillId="0" borderId="183" xfId="0" applyFont="1" applyBorder="1">
      <alignment vertical="center"/>
    </xf>
    <xf numFmtId="0" fontId="18" fillId="0" borderId="183" xfId="0" applyFont="1" applyBorder="1">
      <alignment vertical="center"/>
    </xf>
    <xf numFmtId="0" fontId="21" fillId="0" borderId="188" xfId="0" applyFont="1" applyBorder="1" applyAlignment="1">
      <alignment horizontal="left" vertical="center"/>
    </xf>
    <xf numFmtId="49" fontId="21" fillId="0" borderId="188" xfId="0" applyNumberFormat="1" applyFont="1" applyBorder="1" applyAlignment="1">
      <alignment horizontal="center" vertical="center"/>
    </xf>
    <xf numFmtId="0" fontId="18" fillId="0" borderId="188" xfId="0" applyFont="1" applyBorder="1" applyAlignment="1">
      <alignment horizontal="center" vertical="center"/>
    </xf>
    <xf numFmtId="0" fontId="24" fillId="0" borderId="183" xfId="0" applyFont="1" applyBorder="1" applyAlignment="1">
      <alignment horizontal="left" vertical="center"/>
    </xf>
    <xf numFmtId="0" fontId="24" fillId="0" borderId="183" xfId="0" applyFont="1" applyBorder="1">
      <alignment vertical="center"/>
    </xf>
    <xf numFmtId="0" fontId="30" fillId="0" borderId="188" xfId="0" applyFont="1" applyBorder="1" applyAlignment="1">
      <alignment horizontal="left" vertical="center"/>
    </xf>
    <xf numFmtId="49" fontId="24" fillId="0" borderId="188" xfId="0" applyNumberFormat="1" applyFont="1" applyBorder="1" applyAlignment="1">
      <alignment horizontal="center" vertical="center"/>
    </xf>
    <xf numFmtId="49" fontId="18" fillId="0" borderId="188" xfId="0" applyNumberFormat="1" applyFont="1" applyBorder="1" applyAlignment="1">
      <alignment horizontal="center" vertical="center"/>
    </xf>
    <xf numFmtId="0" fontId="24" fillId="0" borderId="188" xfId="0" applyFont="1" applyBorder="1" applyAlignment="1">
      <alignment horizontal="center" vertical="center"/>
    </xf>
    <xf numFmtId="0" fontId="18" fillId="0" borderId="187" xfId="0" applyFont="1" applyBorder="1" applyAlignment="1">
      <alignment horizontal="center" vertical="center"/>
    </xf>
    <xf numFmtId="0" fontId="18" fillId="0" borderId="186" xfId="0" applyFont="1" applyBorder="1" applyAlignment="1">
      <alignment horizontal="left" vertical="center"/>
    </xf>
    <xf numFmtId="0" fontId="18" fillId="0" borderId="185" xfId="0" applyFont="1" applyBorder="1" applyAlignment="1">
      <alignment horizontal="left" vertical="center"/>
    </xf>
    <xf numFmtId="0" fontId="31" fillId="0" borderId="187" xfId="0" applyFont="1" applyBorder="1" applyAlignment="1">
      <alignment horizontal="left" vertical="center"/>
    </xf>
    <xf numFmtId="0" fontId="31" fillId="0" borderId="184" xfId="0" applyFont="1" applyBorder="1" applyAlignment="1">
      <alignment horizontal="left" vertical="center"/>
    </xf>
    <xf numFmtId="0" fontId="31" fillId="0" borderId="188" xfId="0" applyFont="1" applyBorder="1" applyAlignment="1">
      <alignment horizontal="left" vertical="center"/>
    </xf>
    <xf numFmtId="0" fontId="31" fillId="0" borderId="183" xfId="0" applyFont="1" applyBorder="1">
      <alignment vertical="center"/>
    </xf>
    <xf numFmtId="0" fontId="31" fillId="0" borderId="188" xfId="0" applyFont="1" applyBorder="1" applyAlignment="1">
      <alignment horizontal="center" vertical="center"/>
    </xf>
    <xf numFmtId="0" fontId="31" fillId="0" borderId="188" xfId="0" applyFont="1" applyBorder="1" applyAlignment="1">
      <alignment vertical="center" wrapText="1"/>
    </xf>
    <xf numFmtId="0" fontId="31" fillId="0" borderId="188" xfId="0" applyFont="1" applyBorder="1" applyAlignment="1">
      <alignment horizontal="right" vertical="center"/>
    </xf>
    <xf numFmtId="0" fontId="31" fillId="0" borderId="188" xfId="0" applyFont="1" applyBorder="1">
      <alignment vertical="center"/>
    </xf>
    <xf numFmtId="0" fontId="31" fillId="0" borderId="188" xfId="1" applyFont="1" applyBorder="1" applyAlignment="1">
      <alignment horizontal="center" vertical="center"/>
    </xf>
    <xf numFmtId="0" fontId="31" fillId="0" borderId="188" xfId="1" applyFont="1" applyBorder="1">
      <alignment vertical="center"/>
    </xf>
    <xf numFmtId="0" fontId="38" fillId="0" borderId="187" xfId="1" applyFont="1" applyBorder="1" applyAlignment="1">
      <alignment horizontal="center" vertical="center"/>
    </xf>
    <xf numFmtId="0" fontId="32" fillId="0" borderId="188" xfId="1" applyFont="1" applyBorder="1" applyAlignment="1">
      <alignment horizontal="center" vertical="center" wrapText="1"/>
    </xf>
    <xf numFmtId="0" fontId="38" fillId="0" borderId="187" xfId="1" applyFont="1" applyBorder="1">
      <alignment vertical="center"/>
    </xf>
    <xf numFmtId="0" fontId="38" fillId="0" borderId="185" xfId="1" applyFont="1" applyBorder="1">
      <alignment vertical="center"/>
    </xf>
    <xf numFmtId="0" fontId="38" fillId="0" borderId="188" xfId="3" applyFont="1" applyBorder="1" applyAlignment="1" applyProtection="1">
      <alignment horizontal="center" vertical="center"/>
      <protection locked="0"/>
    </xf>
    <xf numFmtId="0" fontId="38" fillId="0" borderId="184" xfId="3" applyFont="1" applyBorder="1" applyAlignment="1" applyProtection="1">
      <alignment horizontal="center" vertical="center"/>
      <protection locked="0"/>
    </xf>
    <xf numFmtId="0" fontId="31" fillId="0" borderId="187" xfId="0" applyFont="1" applyBorder="1">
      <alignment vertical="center"/>
    </xf>
    <xf numFmtId="0" fontId="36" fillId="0" borderId="184" xfId="0" applyFont="1" applyBorder="1">
      <alignment vertical="center"/>
    </xf>
    <xf numFmtId="0" fontId="36" fillId="0" borderId="187" xfId="0" applyFont="1" applyBorder="1" applyAlignment="1">
      <alignment vertical="center" wrapText="1"/>
    </xf>
    <xf numFmtId="0" fontId="31" fillId="0" borderId="187" xfId="0" applyFont="1" applyBorder="1" applyAlignment="1">
      <alignment vertical="center" wrapText="1"/>
    </xf>
    <xf numFmtId="0" fontId="31" fillId="0" borderId="187" xfId="3" applyFont="1" applyBorder="1" applyAlignment="1">
      <alignment horizontal="distributed" vertical="center" indent="2"/>
    </xf>
    <xf numFmtId="0" fontId="31" fillId="0" borderId="186" xfId="3" applyFont="1" applyBorder="1">
      <alignment vertical="center"/>
    </xf>
    <xf numFmtId="0" fontId="31" fillId="0" borderId="185" xfId="3" applyFont="1" applyBorder="1" applyAlignment="1">
      <alignment horizontal="distributed" vertical="center" indent="2"/>
    </xf>
    <xf numFmtId="0" fontId="31" fillId="0" borderId="187" xfId="3" applyFont="1" applyBorder="1" applyAlignment="1">
      <alignment horizontal="center" vertical="center"/>
    </xf>
    <xf numFmtId="0" fontId="31" fillId="0" borderId="186" xfId="3" applyFont="1" applyBorder="1" applyAlignment="1">
      <alignment vertical="center" wrapText="1"/>
    </xf>
    <xf numFmtId="0" fontId="37" fillId="0" borderId="187" xfId="3" applyFont="1" applyBorder="1" applyAlignment="1">
      <alignment vertical="center" wrapText="1"/>
    </xf>
    <xf numFmtId="0" fontId="37" fillId="0" borderId="186" xfId="3" applyFont="1" applyBorder="1" applyAlignment="1">
      <alignment vertical="center" wrapText="1"/>
    </xf>
    <xf numFmtId="0" fontId="37" fillId="0" borderId="185" xfId="3" applyFont="1" applyBorder="1" applyAlignment="1">
      <alignment vertical="center" wrapText="1"/>
    </xf>
    <xf numFmtId="0" fontId="65" fillId="0" borderId="188" xfId="6" applyFont="1" applyBorder="1" applyAlignment="1">
      <alignment horizontal="left" vertical="center" wrapText="1"/>
    </xf>
    <xf numFmtId="0" fontId="65" fillId="0" borderId="187" xfId="6" applyFont="1" applyBorder="1" applyAlignment="1">
      <alignment wrapText="1"/>
    </xf>
    <xf numFmtId="0" fontId="65" fillId="0" borderId="185" xfId="6" applyFont="1" applyBorder="1" applyAlignment="1">
      <alignment vertical="center" wrapText="1"/>
    </xf>
    <xf numFmtId="0" fontId="65" fillId="0" borderId="187" xfId="6" applyFont="1" applyBorder="1" applyAlignment="1">
      <alignment horizontal="left" vertical="center" wrapText="1" indent="1"/>
    </xf>
    <xf numFmtId="0" fontId="65" fillId="0" borderId="187" xfId="6" applyFont="1" applyBorder="1" applyAlignment="1">
      <alignment horizontal="right" vertical="center" wrapText="1" indent="1"/>
    </xf>
    <xf numFmtId="0" fontId="25" fillId="0" borderId="188" xfId="3" applyFont="1" applyBorder="1" applyAlignment="1">
      <alignment horizontal="center" vertical="center" shrinkToFit="1"/>
    </xf>
    <xf numFmtId="0" fontId="18" fillId="0" borderId="188" xfId="3" applyFont="1" applyBorder="1" applyAlignment="1">
      <alignment horizontal="center" vertical="center" shrinkToFit="1"/>
    </xf>
    <xf numFmtId="0" fontId="18" fillId="0" borderId="196" xfId="3" applyFont="1" applyBorder="1" applyAlignment="1">
      <alignment horizontal="center" vertical="center" wrapText="1"/>
    </xf>
    <xf numFmtId="0" fontId="18" fillId="0" borderId="186" xfId="1" applyFont="1" applyBorder="1" applyAlignment="1">
      <alignment horizontal="center" vertical="center"/>
    </xf>
    <xf numFmtId="0" fontId="18" fillId="0" borderId="187" xfId="1" applyFont="1" applyBorder="1">
      <alignment vertical="center"/>
    </xf>
    <xf numFmtId="0" fontId="18" fillId="0" borderId="185" xfId="1" applyFont="1" applyBorder="1" applyAlignment="1">
      <alignment horizontal="center" vertical="center"/>
    </xf>
    <xf numFmtId="0" fontId="18" fillId="0" borderId="188" xfId="1" quotePrefix="1" applyFont="1" applyBorder="1" applyAlignment="1">
      <alignment horizontal="center" vertical="center"/>
    </xf>
    <xf numFmtId="0" fontId="18" fillId="0" borderId="188" xfId="1" applyFont="1" applyBorder="1" applyAlignment="1">
      <alignment vertical="center" wrapText="1"/>
    </xf>
    <xf numFmtId="0" fontId="18" fillId="0" borderId="187" xfId="1" applyFont="1" applyBorder="1" applyAlignment="1">
      <alignment horizontal="center" vertical="center"/>
    </xf>
    <xf numFmtId="0" fontId="18" fillId="0" borderId="188" xfId="1" applyFont="1" applyBorder="1">
      <alignment vertical="center"/>
    </xf>
    <xf numFmtId="0" fontId="18" fillId="0" borderId="187" xfId="1" applyFont="1" applyBorder="1" applyAlignment="1">
      <alignment vertical="center" wrapText="1"/>
    </xf>
    <xf numFmtId="0" fontId="18" fillId="0" borderId="187" xfId="1" applyFont="1" applyBorder="1" applyAlignment="1">
      <alignment horizontal="left" vertical="center"/>
    </xf>
    <xf numFmtId="0" fontId="18" fillId="0" borderId="188" xfId="1" applyFont="1" applyBorder="1" applyAlignment="1">
      <alignment horizontal="left" vertical="center"/>
    </xf>
    <xf numFmtId="0" fontId="18" fillId="0" borderId="188" xfId="1" applyFont="1" applyBorder="1" applyAlignment="1">
      <alignment horizontal="center" vertical="center"/>
    </xf>
    <xf numFmtId="0" fontId="18" fillId="0" borderId="188" xfId="1" applyFont="1" applyBorder="1" applyAlignment="1">
      <alignment horizontal="distributed" vertical="center" justifyLastLine="1"/>
    </xf>
    <xf numFmtId="0" fontId="18" fillId="0" borderId="188" xfId="1" applyFont="1" applyBorder="1" applyAlignment="1">
      <alignment horizontal="right" vertical="center" indent="1"/>
    </xf>
    <xf numFmtId="0" fontId="18" fillId="6" borderId="188" xfId="1" applyFont="1" applyFill="1" applyBorder="1" applyAlignment="1">
      <alignment horizontal="center" vertical="center"/>
    </xf>
    <xf numFmtId="0" fontId="31" fillId="0" borderId="187" xfId="1" applyFont="1" applyBorder="1" applyAlignment="1">
      <alignment horizontal="center" vertical="center"/>
    </xf>
    <xf numFmtId="0" fontId="72" fillId="0" borderId="187" xfId="4" applyFont="1" applyBorder="1" applyAlignment="1">
      <alignment horizontal="left" vertical="center"/>
    </xf>
    <xf numFmtId="0" fontId="72" fillId="0" borderId="186" xfId="4" applyFont="1" applyBorder="1" applyAlignment="1">
      <alignment horizontal="left" vertical="center"/>
    </xf>
    <xf numFmtId="0" fontId="72" fillId="0" borderId="185" xfId="4" applyFont="1" applyBorder="1" applyAlignment="1">
      <alignment horizontal="left" vertical="center"/>
    </xf>
    <xf numFmtId="0" fontId="72" fillId="0" borderId="184" xfId="4" applyFont="1" applyBorder="1" applyAlignment="1">
      <alignment vertical="center"/>
    </xf>
    <xf numFmtId="0" fontId="72" fillId="0" borderId="188" xfId="4" applyFont="1" applyBorder="1" applyAlignment="1">
      <alignment vertical="center"/>
    </xf>
    <xf numFmtId="0" fontId="72" fillId="0" borderId="185" xfId="4" applyFont="1" applyBorder="1" applyAlignment="1">
      <alignment vertical="center"/>
    </xf>
    <xf numFmtId="0" fontId="72" fillId="0" borderId="187" xfId="4" applyFont="1" applyBorder="1" applyAlignment="1">
      <alignment vertical="center"/>
    </xf>
    <xf numFmtId="181" fontId="18" fillId="0" borderId="186" xfId="4" applyNumberFormat="1" applyFont="1" applyBorder="1" applyAlignment="1">
      <alignment horizontal="center" vertical="center"/>
    </xf>
    <xf numFmtId="181" fontId="18" fillId="0" borderId="185" xfId="4" applyNumberFormat="1" applyFont="1" applyBorder="1" applyAlignment="1">
      <alignment horizontal="center" vertical="center"/>
    </xf>
    <xf numFmtId="0" fontId="31" fillId="0" borderId="187" xfId="8" applyFont="1" applyBorder="1">
      <alignment vertical="center"/>
    </xf>
    <xf numFmtId="0" fontId="31" fillId="0" borderId="184" xfId="8" applyFont="1" applyBorder="1">
      <alignment vertical="center"/>
    </xf>
    <xf numFmtId="0" fontId="31" fillId="0" borderId="188" xfId="8" applyFont="1" applyBorder="1" applyAlignment="1">
      <alignment horizontal="center" vertical="center" wrapText="1"/>
    </xf>
    <xf numFmtId="0" fontId="32" fillId="0" borderId="188" xfId="8" applyFont="1" applyBorder="1" applyAlignment="1">
      <alignment horizontal="center" vertical="center" wrapText="1"/>
    </xf>
    <xf numFmtId="0" fontId="31" fillId="0" borderId="188" xfId="8" applyFont="1" applyBorder="1" applyAlignment="1">
      <alignment vertical="center" wrapText="1"/>
    </xf>
    <xf numFmtId="0" fontId="31" fillId="0" borderId="188" xfId="8" applyFont="1" applyBorder="1">
      <alignment vertical="center"/>
    </xf>
    <xf numFmtId="0" fontId="31" fillId="0" borderId="188" xfId="8" applyFont="1" applyBorder="1" applyAlignment="1">
      <alignment horizontal="center" vertical="center"/>
    </xf>
    <xf numFmtId="0" fontId="31" fillId="0" borderId="187" xfId="8" applyFont="1" applyBorder="1" applyAlignment="1">
      <alignment horizontal="left" vertical="center"/>
    </xf>
    <xf numFmtId="0" fontId="31" fillId="0" borderId="188" xfId="8" applyFont="1" applyBorder="1" applyAlignment="1">
      <alignment horizontal="left" vertical="center"/>
    </xf>
    <xf numFmtId="0" fontId="31" fillId="0" borderId="188" xfId="8" applyFont="1" applyBorder="1" applyAlignment="1">
      <alignment horizontal="right" vertical="center"/>
    </xf>
    <xf numFmtId="0" fontId="31" fillId="0" borderId="184" xfId="8" applyFont="1" applyBorder="1" applyAlignment="1">
      <alignment horizontal="right" vertical="center"/>
    </xf>
    <xf numFmtId="0" fontId="31" fillId="0" borderId="187" xfId="8" applyFont="1" applyBorder="1" applyAlignment="1">
      <alignment horizontal="right" vertical="center"/>
    </xf>
    <xf numFmtId="0" fontId="18" fillId="0" borderId="187" xfId="0" applyFont="1" applyBorder="1" applyAlignment="1">
      <alignment horizontal="left" vertical="center"/>
    </xf>
    <xf numFmtId="0" fontId="24" fillId="0" borderId="184" xfId="0" applyFont="1" applyBorder="1" applyAlignment="1">
      <alignment horizontal="left" vertical="center"/>
    </xf>
    <xf numFmtId="0" fontId="24" fillId="0" borderId="186" xfId="0" applyFont="1" applyBorder="1" applyAlignment="1">
      <alignment horizontal="left" vertical="center"/>
    </xf>
    <xf numFmtId="0" fontId="24" fillId="0" borderId="188" xfId="0" applyFont="1" applyBorder="1" applyAlignment="1">
      <alignment horizontal="left" vertical="center"/>
    </xf>
    <xf numFmtId="0" fontId="18" fillId="2" borderId="187" xfId="8" applyFont="1" applyFill="1" applyBorder="1" applyAlignment="1">
      <alignment horizontal="left" vertical="center"/>
    </xf>
    <xf numFmtId="0" fontId="24" fillId="2" borderId="184" xfId="8" applyFont="1" applyFill="1" applyBorder="1" applyAlignment="1">
      <alignment horizontal="left" vertical="center"/>
    </xf>
    <xf numFmtId="0" fontId="24" fillId="2" borderId="186" xfId="8" applyFont="1" applyFill="1" applyBorder="1" applyAlignment="1">
      <alignment horizontal="left" vertical="center"/>
    </xf>
    <xf numFmtId="0" fontId="24" fillId="2" borderId="188" xfId="8" applyFont="1" applyFill="1" applyBorder="1" applyAlignment="1">
      <alignment horizontal="center" vertical="center"/>
    </xf>
    <xf numFmtId="0" fontId="24" fillId="2" borderId="187" xfId="8" applyFont="1" applyFill="1" applyBorder="1" applyAlignment="1">
      <alignment horizontal="center" vertical="center"/>
    </xf>
    <xf numFmtId="0" fontId="24" fillId="2" borderId="185" xfId="8" applyFont="1" applyFill="1" applyBorder="1" applyAlignment="1">
      <alignment horizontal="right" vertical="center"/>
    </xf>
    <xf numFmtId="0" fontId="24" fillId="2" borderId="187" xfId="8" applyFont="1" applyFill="1" applyBorder="1" applyAlignment="1">
      <alignment horizontal="right" vertical="center"/>
    </xf>
    <xf numFmtId="0" fontId="24" fillId="2" borderId="188" xfId="8" applyFont="1" applyFill="1" applyBorder="1" applyAlignment="1">
      <alignment horizontal="center" vertical="center" wrapText="1"/>
    </xf>
    <xf numFmtId="0" fontId="24" fillId="2" borderId="187" xfId="8" applyFont="1" applyFill="1" applyBorder="1" applyAlignment="1">
      <alignment horizontal="center" vertical="center" wrapText="1"/>
    </xf>
    <xf numFmtId="0" fontId="24" fillId="2" borderId="186" xfId="8" applyFont="1" applyFill="1" applyBorder="1" applyAlignment="1">
      <alignment horizontal="right" vertical="center"/>
    </xf>
    <xf numFmtId="0" fontId="65" fillId="0" borderId="203" xfId="15" applyFont="1" applyBorder="1" applyAlignment="1">
      <alignment horizontal="center" vertical="center" wrapText="1"/>
    </xf>
    <xf numFmtId="0" fontId="65" fillId="0" borderId="196" xfId="14" applyFont="1" applyBorder="1" applyAlignment="1">
      <alignment horizontal="center" vertical="center"/>
    </xf>
    <xf numFmtId="0" fontId="92" fillId="5" borderId="188" xfId="17" applyFont="1" applyFill="1" applyBorder="1">
      <alignment vertical="center"/>
    </xf>
    <xf numFmtId="0" fontId="92" fillId="0" borderId="186" xfId="17" applyFont="1" applyBorder="1">
      <alignment vertical="center"/>
    </xf>
    <xf numFmtId="0" fontId="93" fillId="0" borderId="186" xfId="17" applyFont="1" applyBorder="1">
      <alignment vertical="center"/>
    </xf>
    <xf numFmtId="0" fontId="93" fillId="0" borderId="185" xfId="17" applyFont="1" applyBorder="1">
      <alignment vertical="center"/>
    </xf>
    <xf numFmtId="0" fontId="93" fillId="0" borderId="186" xfId="17" applyFont="1" applyBorder="1" applyAlignment="1">
      <alignment horizontal="left" vertical="center"/>
    </xf>
    <xf numFmtId="0" fontId="93" fillId="0" borderId="185" xfId="17" applyFont="1" applyBorder="1" applyAlignment="1">
      <alignment horizontal="left" vertical="center"/>
    </xf>
    <xf numFmtId="0" fontId="93" fillId="0" borderId="187" xfId="17" applyFont="1" applyBorder="1">
      <alignment vertical="center"/>
    </xf>
    <xf numFmtId="0" fontId="92" fillId="0" borderId="185" xfId="17" applyFont="1" applyBorder="1" applyAlignment="1">
      <alignment horizontal="center" vertical="center"/>
    </xf>
    <xf numFmtId="0" fontId="92" fillId="0" borderId="186" xfId="17" applyFont="1" applyBorder="1" applyAlignment="1">
      <alignment horizontal="left" vertical="center"/>
    </xf>
    <xf numFmtId="0" fontId="92" fillId="0" borderId="185" xfId="17" applyFont="1" applyBorder="1">
      <alignment vertical="center"/>
    </xf>
    <xf numFmtId="0" fontId="92" fillId="0" borderId="187" xfId="17" applyFont="1" applyBorder="1">
      <alignment vertical="center"/>
    </xf>
    <xf numFmtId="0" fontId="93" fillId="0" borderId="186" xfId="17" applyFont="1" applyBorder="1" applyAlignment="1">
      <alignment horizontal="center" vertical="center"/>
    </xf>
    <xf numFmtId="0" fontId="92" fillId="0" borderId="186" xfId="17" applyFont="1" applyBorder="1" applyAlignment="1">
      <alignment horizontal="center" vertical="center"/>
    </xf>
    <xf numFmtId="0" fontId="18" fillId="0" borderId="186" xfId="18" applyFont="1" applyBorder="1" applyAlignment="1">
      <alignment horizontal="center" vertical="center"/>
    </xf>
    <xf numFmtId="0" fontId="18" fillId="0" borderId="194" xfId="18" applyFont="1" applyBorder="1" applyAlignment="1">
      <alignment horizontal="center" vertical="center"/>
    </xf>
    <xf numFmtId="0" fontId="26" fillId="0" borderId="186" xfId="18" applyFont="1" applyBorder="1">
      <alignment vertical="center"/>
    </xf>
    <xf numFmtId="0" fontId="65" fillId="0" borderId="186" xfId="18" applyFont="1" applyBorder="1" applyAlignment="1">
      <alignment horizontal="center" vertical="center" wrapText="1"/>
    </xf>
    <xf numFmtId="0" fontId="31" fillId="0" borderId="184" xfId="1" applyFont="1" applyBorder="1" applyAlignment="1">
      <alignment horizontal="left" vertical="center" indent="1"/>
    </xf>
    <xf numFmtId="0" fontId="31" fillId="0" borderId="184" xfId="1" applyFont="1" applyBorder="1" applyAlignment="1">
      <alignment horizontal="left" vertical="center" wrapText="1" indent="1"/>
    </xf>
    <xf numFmtId="49" fontId="31" fillId="0" borderId="188" xfId="19" applyNumberFormat="1" applyFont="1" applyBorder="1" applyAlignment="1">
      <alignment horizontal="center" vertical="center"/>
    </xf>
    <xf numFmtId="0" fontId="31" fillId="0" borderId="184" xfId="1" applyFont="1" applyBorder="1" applyAlignment="1">
      <alignment horizontal="center" vertical="center"/>
    </xf>
    <xf numFmtId="0" fontId="31" fillId="0" borderId="186" xfId="1" applyFont="1" applyBorder="1">
      <alignment vertical="center"/>
    </xf>
    <xf numFmtId="0" fontId="12" fillId="0" borderId="0" xfId="3" applyFont="1">
      <alignment vertical="center"/>
    </xf>
    <xf numFmtId="0" fontId="108" fillId="0" borderId="0" xfId="1" applyFont="1">
      <alignment vertical="center"/>
    </xf>
    <xf numFmtId="0" fontId="108" fillId="0" borderId="0" xfId="2" applyFont="1">
      <alignment vertical="center"/>
    </xf>
    <xf numFmtId="0" fontId="108" fillId="0" borderId="2" xfId="2" applyFont="1" applyBorder="1" applyAlignment="1">
      <alignment vertical="center" shrinkToFit="1"/>
    </xf>
    <xf numFmtId="0" fontId="108" fillId="0" borderId="7" xfId="2" applyFont="1" applyBorder="1" applyAlignment="1">
      <alignment vertical="center" shrinkToFit="1"/>
    </xf>
    <xf numFmtId="0" fontId="110" fillId="0" borderId="2" xfId="2" applyFont="1" applyBorder="1" applyAlignment="1">
      <alignment horizontal="left" vertical="center"/>
    </xf>
    <xf numFmtId="0" fontId="110" fillId="0" borderId="2" xfId="2" applyFont="1" applyBorder="1" applyAlignment="1">
      <alignment horizontal="left" vertical="center" wrapText="1" shrinkToFit="1"/>
    </xf>
    <xf numFmtId="0" fontId="111" fillId="0" borderId="0" xfId="1" applyFont="1">
      <alignment vertical="center"/>
    </xf>
    <xf numFmtId="0" fontId="112" fillId="0" borderId="0" xfId="2" applyFont="1" applyAlignment="1">
      <alignment horizontal="left" vertical="center"/>
    </xf>
    <xf numFmtId="0" fontId="112" fillId="0" borderId="0" xfId="1" applyFont="1">
      <alignment vertical="center"/>
    </xf>
    <xf numFmtId="0" fontId="112" fillId="0" borderId="0" xfId="1" applyFont="1" applyAlignment="1">
      <alignment vertical="top"/>
    </xf>
    <xf numFmtId="0" fontId="112" fillId="0" borderId="0" xfId="1" applyFont="1" applyAlignment="1">
      <alignment horizontal="left" vertical="center"/>
    </xf>
    <xf numFmtId="0" fontId="104" fillId="0" borderId="0" xfId="1" applyFont="1">
      <alignment vertical="center"/>
    </xf>
    <xf numFmtId="0" fontId="112" fillId="0" borderId="0" xfId="2" applyFont="1" applyAlignment="1">
      <alignment horizontal="left" vertical="top"/>
    </xf>
    <xf numFmtId="0" fontId="104" fillId="0" borderId="0" xfId="1" applyFont="1" applyAlignment="1">
      <alignment vertical="top"/>
    </xf>
    <xf numFmtId="0" fontId="18" fillId="0" borderId="31" xfId="0" applyFont="1" applyBorder="1" applyAlignment="1">
      <alignment horizontal="left" vertical="center"/>
    </xf>
    <xf numFmtId="0" fontId="18" fillId="0" borderId="32" xfId="0" applyFont="1" applyBorder="1" applyAlignment="1">
      <alignment horizontal="left" vertical="center"/>
    </xf>
    <xf numFmtId="0" fontId="18" fillId="0" borderId="33" xfId="0" applyFont="1" applyBorder="1" applyAlignment="1">
      <alignment horizontal="left" vertical="center"/>
    </xf>
    <xf numFmtId="0" fontId="18" fillId="0" borderId="32" xfId="0" applyFont="1" applyBorder="1" applyAlignment="1">
      <alignment vertical="top" wrapText="1"/>
    </xf>
    <xf numFmtId="0" fontId="18" fillId="0" borderId="31" xfId="0" applyFont="1" applyBorder="1">
      <alignment vertical="center"/>
    </xf>
    <xf numFmtId="0" fontId="18" fillId="0" borderId="33" xfId="0" applyFont="1" applyBorder="1">
      <alignment vertical="center"/>
    </xf>
    <xf numFmtId="0" fontId="24" fillId="0" borderId="31" xfId="0" applyFont="1" applyBorder="1" applyAlignment="1">
      <alignment horizontal="left" vertical="center"/>
    </xf>
    <xf numFmtId="0" fontId="24" fillId="0" borderId="32" xfId="0" applyFont="1" applyBorder="1" applyAlignment="1">
      <alignment vertical="center" wrapText="1"/>
    </xf>
    <xf numFmtId="0" fontId="24" fillId="0" borderId="31" xfId="0" applyFont="1" applyBorder="1">
      <alignment vertical="center"/>
    </xf>
    <xf numFmtId="0" fontId="24" fillId="0" borderId="32" xfId="4" applyFont="1" applyBorder="1" applyAlignment="1">
      <alignment horizontal="center" vertical="center"/>
    </xf>
    <xf numFmtId="0" fontId="24" fillId="0" borderId="33" xfId="0" applyFont="1" applyBorder="1">
      <alignment vertical="center"/>
    </xf>
    <xf numFmtId="0" fontId="18" fillId="0" borderId="32" xfId="0" applyFont="1" applyBorder="1" applyAlignment="1">
      <alignment horizontal="center" vertical="top" wrapText="1"/>
    </xf>
    <xf numFmtId="0" fontId="31" fillId="0" borderId="32" xfId="0" applyFont="1" applyBorder="1" applyAlignment="1">
      <alignment horizontal="left" vertical="center" indent="1"/>
    </xf>
    <xf numFmtId="0" fontId="32" fillId="0" borderId="32" xfId="0" applyFont="1" applyBorder="1">
      <alignment vertical="center"/>
    </xf>
    <xf numFmtId="0" fontId="31" fillId="0" borderId="32" xfId="0" applyFont="1" applyBorder="1">
      <alignment vertical="center"/>
    </xf>
    <xf numFmtId="0" fontId="31" fillId="0" borderId="31" xfId="0" applyFont="1" applyBorder="1">
      <alignment vertical="center"/>
    </xf>
    <xf numFmtId="0" fontId="38" fillId="0" borderId="31" xfId="1" applyFont="1" applyBorder="1" applyAlignment="1">
      <alignment horizontal="center" vertical="center"/>
    </xf>
    <xf numFmtId="0" fontId="32" fillId="0" borderId="26" xfId="1" applyFont="1" applyBorder="1" applyAlignment="1">
      <alignment horizontal="center" vertical="center" wrapText="1"/>
    </xf>
    <xf numFmtId="0" fontId="18" fillId="0" borderId="0" xfId="0" applyFont="1" applyAlignment="1">
      <alignment horizontal="left" vertical="top" wrapText="1"/>
    </xf>
    <xf numFmtId="0" fontId="18" fillId="0" borderId="186" xfId="0" applyFont="1" applyBorder="1" applyAlignment="1">
      <alignment horizontal="center" vertical="center"/>
    </xf>
    <xf numFmtId="0" fontId="18" fillId="0" borderId="40" xfId="0" applyFont="1" applyBorder="1" applyAlignment="1">
      <alignment horizontal="left" vertical="center"/>
    </xf>
    <xf numFmtId="0" fontId="18" fillId="0" borderId="0" xfId="0" applyFont="1" applyAlignment="1">
      <alignment horizontal="center" vertical="center" wrapText="1"/>
    </xf>
    <xf numFmtId="0" fontId="18" fillId="0" borderId="0" xfId="0" applyFont="1" applyAlignment="1">
      <alignment horizontal="left" vertical="top"/>
    </xf>
    <xf numFmtId="0" fontId="23" fillId="0" borderId="0" xfId="0" applyFont="1" applyAlignment="1">
      <alignment horizontal="left" vertical="center" wrapText="1"/>
    </xf>
    <xf numFmtId="0" fontId="24" fillId="0" borderId="0" xfId="0" applyFont="1" applyAlignment="1">
      <alignment horizontal="left" vertical="top" wrapText="1"/>
    </xf>
    <xf numFmtId="0" fontId="24" fillId="0" borderId="0" xfId="0" applyFont="1" applyAlignment="1">
      <alignment horizontal="left" vertical="center"/>
    </xf>
    <xf numFmtId="0" fontId="24" fillId="0" borderId="0" xfId="0" applyFont="1" applyAlignment="1">
      <alignment horizontal="left" vertical="top"/>
    </xf>
    <xf numFmtId="0" fontId="18" fillId="0" borderId="183" xfId="0" applyFont="1" applyBorder="1" applyAlignment="1">
      <alignment horizontal="center" vertical="center"/>
    </xf>
    <xf numFmtId="0" fontId="18" fillId="0" borderId="40" xfId="0" applyFont="1" applyBorder="1" applyAlignment="1">
      <alignment horizontal="center" vertical="center"/>
    </xf>
    <xf numFmtId="0" fontId="24" fillId="0" borderId="48" xfId="0" applyFont="1" applyBorder="1" applyAlignment="1">
      <alignment horizontal="left" vertical="center"/>
    </xf>
    <xf numFmtId="0" fontId="18" fillId="0" borderId="47" xfId="0" applyFont="1" applyBorder="1" applyAlignment="1">
      <alignment horizontal="left" vertical="center"/>
    </xf>
    <xf numFmtId="0" fontId="18" fillId="0" borderId="48" xfId="0" applyFont="1" applyBorder="1" applyAlignment="1">
      <alignment horizontal="left" vertical="center"/>
    </xf>
    <xf numFmtId="0" fontId="18" fillId="0" borderId="49" xfId="0" applyFont="1" applyBorder="1" applyAlignment="1">
      <alignment horizontal="left" vertical="center"/>
    </xf>
    <xf numFmtId="0" fontId="21" fillId="0" borderId="0" xfId="0" applyFont="1" applyAlignment="1">
      <alignment vertical="center" wrapText="1"/>
    </xf>
    <xf numFmtId="0" fontId="18" fillId="0" borderId="0" xfId="0" applyFont="1" applyAlignment="1">
      <alignment vertical="center" wrapText="1"/>
    </xf>
    <xf numFmtId="0" fontId="24" fillId="0" borderId="39" xfId="8" applyFont="1" applyBorder="1" applyAlignment="1">
      <alignment horizontal="left" vertical="center"/>
    </xf>
    <xf numFmtId="0" fontId="24" fillId="2" borderId="39" xfId="8" applyFont="1" applyFill="1" applyBorder="1" applyAlignment="1">
      <alignment horizontal="left" vertical="center" wrapText="1"/>
    </xf>
    <xf numFmtId="0" fontId="24" fillId="2" borderId="39" xfId="8" applyFont="1" applyFill="1" applyBorder="1" applyAlignment="1">
      <alignment horizontal="left" vertical="center"/>
    </xf>
    <xf numFmtId="0" fontId="24" fillId="0" borderId="39" xfId="15" applyFont="1" applyBorder="1" applyAlignment="1">
      <alignment horizontal="left" vertical="center"/>
    </xf>
    <xf numFmtId="0" fontId="92" fillId="0" borderId="39" xfId="17" applyFont="1" applyBorder="1">
      <alignment vertical="center"/>
    </xf>
    <xf numFmtId="0" fontId="18" fillId="0" borderId="187" xfId="1" applyFont="1" applyBorder="1" applyAlignment="1">
      <alignment horizontal="left" vertical="center"/>
    </xf>
    <xf numFmtId="0" fontId="18" fillId="0" borderId="0" xfId="1" applyFont="1" applyAlignment="1">
      <alignment horizontal="right" vertical="center"/>
    </xf>
    <xf numFmtId="0" fontId="18" fillId="0" borderId="184" xfId="1" applyFont="1" applyBorder="1" applyAlignment="1">
      <alignment horizontal="left" vertical="center"/>
    </xf>
    <xf numFmtId="0" fontId="70" fillId="0" borderId="187" xfId="1" applyFont="1" applyBorder="1" applyAlignment="1">
      <alignment horizontal="center" vertical="center"/>
    </xf>
    <xf numFmtId="0" fontId="70" fillId="0" borderId="186" xfId="1" applyFont="1" applyBorder="1" applyAlignment="1">
      <alignment horizontal="center" vertical="center"/>
    </xf>
    <xf numFmtId="0" fontId="70" fillId="0" borderId="185" xfId="1" applyFont="1" applyBorder="1" applyAlignment="1">
      <alignment horizontal="center" vertical="center"/>
    </xf>
    <xf numFmtId="0" fontId="31" fillId="0" borderId="0" xfId="1" applyFont="1" applyAlignment="1">
      <alignment vertical="top" wrapText="1"/>
    </xf>
    <xf numFmtId="0" fontId="70" fillId="0" borderId="0" xfId="1" applyFont="1" applyAlignment="1">
      <alignment horizontal="center" vertical="center"/>
    </xf>
    <xf numFmtId="0" fontId="21" fillId="2" borderId="188" xfId="11" applyFont="1" applyFill="1" applyBorder="1" applyAlignment="1">
      <alignment horizontal="center" vertical="center" wrapText="1"/>
    </xf>
    <xf numFmtId="0" fontId="21" fillId="2" borderId="175" xfId="11" applyFont="1" applyFill="1" applyBorder="1" applyAlignment="1">
      <alignment horizontal="center" vertical="center" wrapText="1"/>
    </xf>
    <xf numFmtId="0" fontId="21" fillId="2" borderId="192" xfId="11" applyFont="1" applyFill="1" applyBorder="1" applyAlignment="1">
      <alignment horizontal="center" vertical="center" wrapText="1"/>
    </xf>
    <xf numFmtId="0" fontId="21" fillId="2" borderId="194" xfId="11" applyFont="1" applyFill="1" applyBorder="1" applyAlignment="1">
      <alignment horizontal="center" vertical="center" wrapText="1"/>
    </xf>
    <xf numFmtId="0" fontId="26" fillId="2" borderId="202" xfId="11" applyFont="1" applyFill="1" applyBorder="1" applyAlignment="1">
      <alignment horizontal="center" vertical="center" wrapText="1"/>
    </xf>
    <xf numFmtId="0" fontId="21" fillId="2" borderId="187" xfId="11" applyFont="1" applyFill="1" applyBorder="1" applyAlignment="1">
      <alignment horizontal="center" vertical="center" wrapText="1"/>
    </xf>
    <xf numFmtId="0" fontId="21" fillId="2" borderId="187" xfId="11" applyFont="1" applyFill="1" applyBorder="1" applyAlignment="1">
      <alignment vertical="center" wrapText="1"/>
    </xf>
    <xf numFmtId="0" fontId="21" fillId="2" borderId="26" xfId="11" applyFont="1" applyFill="1" applyBorder="1" applyAlignment="1">
      <alignment horizontal="center" vertical="center" wrapText="1"/>
    </xf>
    <xf numFmtId="0" fontId="21" fillId="2" borderId="184" xfId="11" applyFont="1" applyFill="1" applyBorder="1" applyAlignment="1">
      <alignment horizontal="center" vertical="center" wrapText="1"/>
    </xf>
    <xf numFmtId="0" fontId="21" fillId="2" borderId="71" xfId="11" applyFont="1" applyFill="1" applyBorder="1" applyAlignment="1">
      <alignment horizontal="center" vertical="center" wrapText="1"/>
    </xf>
    <xf numFmtId="0" fontId="14" fillId="2" borderId="0" xfId="9" applyFont="1" applyFill="1">
      <alignment vertical="center"/>
    </xf>
    <xf numFmtId="0" fontId="18" fillId="2" borderId="0" xfId="9" applyFont="1" applyFill="1">
      <alignment vertical="center"/>
    </xf>
    <xf numFmtId="0" fontId="18" fillId="2" borderId="0" xfId="9" applyFont="1" applyFill="1" applyAlignment="1">
      <alignment horizontal="right" vertical="center"/>
    </xf>
    <xf numFmtId="0" fontId="4" fillId="2" borderId="0" xfId="11" applyFont="1" applyFill="1">
      <alignment vertical="center"/>
    </xf>
    <xf numFmtId="0" fontId="115" fillId="2" borderId="0" xfId="11" applyFont="1" applyFill="1" applyAlignment="1">
      <alignment horizontal="center" vertical="center"/>
    </xf>
    <xf numFmtId="0" fontId="21" fillId="2" borderId="40" xfId="11" applyFont="1" applyFill="1" applyBorder="1" applyAlignment="1">
      <alignment horizontal="center" vertical="center" wrapText="1"/>
    </xf>
    <xf numFmtId="0" fontId="21" fillId="2" borderId="33" xfId="11" applyFont="1" applyFill="1" applyBorder="1" applyAlignment="1">
      <alignment horizontal="center" vertical="center" wrapText="1"/>
    </xf>
    <xf numFmtId="0" fontId="26" fillId="2" borderId="156" xfId="11" applyFont="1" applyFill="1" applyBorder="1" applyAlignment="1">
      <alignment horizontal="center" vertical="center" wrapText="1"/>
    </xf>
    <xf numFmtId="0" fontId="26" fillId="2" borderId="155" xfId="11" applyFont="1" applyFill="1" applyBorder="1" applyAlignment="1">
      <alignment horizontal="center" vertical="center" wrapText="1"/>
    </xf>
    <xf numFmtId="0" fontId="26" fillId="2" borderId="186" xfId="11" applyFont="1" applyFill="1" applyBorder="1" applyAlignment="1">
      <alignment horizontal="center" vertical="center" wrapText="1"/>
    </xf>
    <xf numFmtId="0" fontId="21" fillId="2" borderId="78" xfId="11" applyFont="1" applyFill="1" applyBorder="1" applyAlignment="1">
      <alignment horizontal="center" vertical="center" wrapText="1"/>
    </xf>
    <xf numFmtId="0" fontId="18" fillId="2" borderId="188" xfId="11" applyFont="1" applyFill="1" applyBorder="1" applyAlignment="1">
      <alignment horizontal="center" vertical="center" wrapText="1"/>
    </xf>
    <xf numFmtId="0" fontId="18" fillId="2" borderId="156" xfId="11" applyFont="1" applyFill="1" applyBorder="1" applyAlignment="1">
      <alignment horizontal="center" vertical="center" wrapText="1"/>
    </xf>
    <xf numFmtId="0" fontId="18" fillId="2" borderId="155" xfId="11" applyFont="1" applyFill="1" applyBorder="1" applyAlignment="1">
      <alignment horizontal="center" vertical="center" wrapText="1"/>
    </xf>
    <xf numFmtId="0" fontId="18" fillId="2" borderId="186" xfId="11" applyFont="1" applyFill="1" applyBorder="1" applyAlignment="1">
      <alignment horizontal="center" vertical="center" wrapText="1"/>
    </xf>
    <xf numFmtId="0" fontId="18" fillId="2" borderId="34" xfId="11" applyFont="1" applyFill="1" applyBorder="1" applyAlignment="1">
      <alignment horizontal="center" vertical="center" wrapText="1"/>
    </xf>
    <xf numFmtId="0" fontId="21" fillId="2" borderId="77" xfId="11" applyFont="1" applyFill="1" applyBorder="1" applyAlignment="1">
      <alignment horizontal="center" vertical="center" wrapText="1"/>
    </xf>
    <xf numFmtId="0" fontId="21" fillId="2" borderId="154" xfId="11" applyFont="1" applyFill="1" applyBorder="1" applyAlignment="1">
      <alignment horizontal="center" vertical="center" wrapText="1"/>
    </xf>
    <xf numFmtId="0" fontId="21" fillId="2" borderId="153" xfId="11" applyFont="1" applyFill="1" applyBorder="1" applyAlignment="1">
      <alignment horizontal="center" vertical="center" wrapText="1"/>
    </xf>
    <xf numFmtId="0" fontId="21" fillId="2" borderId="160" xfId="11" applyFont="1" applyFill="1" applyBorder="1" applyAlignment="1">
      <alignment horizontal="center" vertical="center" wrapText="1"/>
    </xf>
    <xf numFmtId="0" fontId="21" fillId="2" borderId="159" xfId="11" applyFont="1" applyFill="1" applyBorder="1" applyAlignment="1">
      <alignment horizontal="center" vertical="center" wrapText="1"/>
    </xf>
    <xf numFmtId="0" fontId="26" fillId="2" borderId="188" xfId="11" applyFont="1" applyFill="1" applyBorder="1" applyAlignment="1">
      <alignment horizontal="center" vertical="center" wrapText="1"/>
    </xf>
    <xf numFmtId="0" fontId="69" fillId="2" borderId="188" xfId="11" applyFont="1" applyFill="1" applyBorder="1" applyAlignment="1">
      <alignment horizontal="center" vertical="center" wrapText="1"/>
    </xf>
    <xf numFmtId="0" fontId="18" fillId="0" borderId="184" xfId="1" applyFont="1" applyBorder="1">
      <alignment vertical="center"/>
    </xf>
    <xf numFmtId="0" fontId="18" fillId="0" borderId="183" xfId="1" applyFont="1" applyBorder="1">
      <alignment vertical="center"/>
    </xf>
    <xf numFmtId="0" fontId="18" fillId="0" borderId="40" xfId="1" applyFont="1" applyBorder="1" applyAlignment="1">
      <alignment horizontal="center" vertical="center" wrapText="1" justifyLastLine="1"/>
    </xf>
    <xf numFmtId="0" fontId="69" fillId="0" borderId="32" xfId="1" applyFont="1" applyBorder="1" applyAlignment="1">
      <alignment horizontal="centerContinuous" vertical="center"/>
    </xf>
    <xf numFmtId="0" fontId="24" fillId="0" borderId="183" xfId="1" applyFont="1" applyBorder="1">
      <alignment vertical="center"/>
    </xf>
    <xf numFmtId="0" fontId="24" fillId="0" borderId="40" xfId="1" applyFont="1" applyBorder="1">
      <alignment vertical="center"/>
    </xf>
    <xf numFmtId="0" fontId="24" fillId="7" borderId="188" xfId="1" applyFont="1" applyFill="1" applyBorder="1">
      <alignment vertical="center"/>
    </xf>
    <xf numFmtId="0" fontId="30" fillId="7" borderId="188" xfId="1" applyFont="1" applyFill="1" applyBorder="1" applyAlignment="1">
      <alignment horizontal="center" vertical="center"/>
    </xf>
    <xf numFmtId="0" fontId="24" fillId="7" borderId="187" xfId="1" applyFont="1" applyFill="1" applyBorder="1" applyAlignment="1">
      <alignment horizontal="center" vertical="center"/>
    </xf>
    <xf numFmtId="0" fontId="24" fillId="0" borderId="188" xfId="1" applyFont="1" applyBorder="1" applyAlignment="1">
      <alignment horizontal="left" vertical="center"/>
    </xf>
    <xf numFmtId="0" fontId="24" fillId="0" borderId="188" xfId="1" applyFont="1" applyBorder="1" applyAlignment="1">
      <alignment horizontal="center" vertical="center"/>
    </xf>
    <xf numFmtId="0" fontId="24" fillId="0" borderId="187" xfId="1" applyFont="1" applyBorder="1" applyAlignment="1">
      <alignment horizontal="center" vertical="center"/>
    </xf>
    <xf numFmtId="0" fontId="24" fillId="0" borderId="78" xfId="1" applyFont="1" applyBorder="1" applyAlignment="1">
      <alignment horizontal="left" vertical="center"/>
    </xf>
    <xf numFmtId="0" fontId="24" fillId="0" borderId="34" xfId="1" applyFont="1" applyBorder="1" applyAlignment="1">
      <alignment horizontal="center" vertical="center"/>
    </xf>
    <xf numFmtId="0" fontId="30" fillId="7" borderId="188" xfId="1" applyFont="1" applyFill="1" applyBorder="1" applyAlignment="1">
      <alignment horizontal="center" vertical="center" wrapText="1"/>
    </xf>
    <xf numFmtId="0" fontId="24" fillId="0" borderId="188" xfId="1" applyFont="1" applyBorder="1" applyAlignment="1">
      <alignment horizontal="right" vertical="center" indent="1"/>
    </xf>
    <xf numFmtId="0" fontId="24" fillId="0" borderId="187" xfId="1" applyFont="1" applyBorder="1" applyAlignment="1">
      <alignment horizontal="right" vertical="center" indent="1"/>
    </xf>
    <xf numFmtId="0" fontId="27" fillId="0" borderId="77" xfId="1" applyFont="1" applyBorder="1" applyAlignment="1">
      <alignment horizontal="left" vertical="center"/>
    </xf>
    <xf numFmtId="0" fontId="24" fillId="0" borderId="72" xfId="1" applyFont="1" applyBorder="1" applyAlignment="1">
      <alignment horizontal="right" vertical="center" indent="1"/>
    </xf>
    <xf numFmtId="0" fontId="24" fillId="0" borderId="0" xfId="1" applyFont="1" applyAlignment="1">
      <alignment horizontal="right" vertical="center" indent="1"/>
    </xf>
    <xf numFmtId="0" fontId="24" fillId="7" borderId="203" xfId="1" applyFont="1" applyFill="1" applyBorder="1">
      <alignment vertical="center"/>
    </xf>
    <xf numFmtId="0" fontId="30" fillId="7" borderId="192" xfId="1" applyFont="1" applyFill="1" applyBorder="1" applyAlignment="1">
      <alignment horizontal="center" vertical="center" wrapText="1"/>
    </xf>
    <xf numFmtId="0" fontId="24" fillId="7" borderId="202" xfId="1" applyFont="1" applyFill="1" applyBorder="1">
      <alignment vertical="center"/>
    </xf>
    <xf numFmtId="0" fontId="24" fillId="0" borderId="0" xfId="1" applyFont="1" applyAlignment="1">
      <alignment horizontal="center" vertical="center"/>
    </xf>
    <xf numFmtId="0" fontId="30" fillId="7" borderId="192" xfId="1" applyFont="1" applyFill="1" applyBorder="1" applyAlignment="1">
      <alignment horizontal="center" vertical="center"/>
    </xf>
    <xf numFmtId="0" fontId="30" fillId="7" borderId="77" xfId="1" applyFont="1" applyFill="1" applyBorder="1" applyAlignment="1">
      <alignment horizontal="center" vertical="center" wrapText="1"/>
    </xf>
    <xf numFmtId="0" fontId="27" fillId="0" borderId="71" xfId="1" applyFont="1" applyBorder="1" applyAlignment="1">
      <alignment horizontal="left" vertical="center"/>
    </xf>
    <xf numFmtId="0" fontId="30" fillId="7" borderId="194" xfId="1" applyFont="1" applyFill="1" applyBorder="1" applyAlignment="1">
      <alignment horizontal="center" vertical="center"/>
    </xf>
    <xf numFmtId="0" fontId="27" fillId="0" borderId="186" xfId="1" applyFont="1" applyBorder="1">
      <alignment vertical="center"/>
    </xf>
    <xf numFmtId="0" fontId="79" fillId="0" borderId="0" xfId="1" applyFont="1" applyAlignment="1">
      <alignment horizontal="center" vertical="center" wrapText="1"/>
    </xf>
    <xf numFmtId="0" fontId="24" fillId="0" borderId="70" xfId="1" applyFont="1" applyBorder="1">
      <alignment vertical="center"/>
    </xf>
    <xf numFmtId="0" fontId="76" fillId="0" borderId="0" xfId="1" applyFont="1">
      <alignment vertical="center"/>
    </xf>
    <xf numFmtId="0" fontId="79" fillId="0" borderId="0" xfId="1" applyFont="1" applyAlignment="1">
      <alignment horizontal="center" vertical="center"/>
    </xf>
    <xf numFmtId="0" fontId="76" fillId="0" borderId="183" xfId="1" applyFont="1" applyBorder="1" applyAlignment="1">
      <alignment horizontal="left" vertical="center"/>
    </xf>
    <xf numFmtId="0" fontId="76" fillId="0" borderId="40" xfId="1" applyFont="1" applyBorder="1" applyAlignment="1">
      <alignment horizontal="left" vertical="center"/>
    </xf>
    <xf numFmtId="0" fontId="117" fillId="0" borderId="183" xfId="1" applyFont="1" applyBorder="1" applyAlignment="1">
      <alignment horizontal="left" vertical="center"/>
    </xf>
    <xf numFmtId="0" fontId="75" fillId="0" borderId="215" xfId="1" applyFont="1" applyBorder="1" applyAlignment="1">
      <alignment horizontal="center" vertical="center" wrapText="1"/>
    </xf>
    <xf numFmtId="0" fontId="75" fillId="0" borderId="61" xfId="1" applyFont="1" applyBorder="1" applyAlignment="1">
      <alignment horizontal="center" vertical="center" wrapText="1"/>
    </xf>
    <xf numFmtId="0" fontId="24" fillId="0" borderId="31" xfId="1" applyFont="1" applyBorder="1">
      <alignment vertical="center"/>
    </xf>
    <xf numFmtId="0" fontId="24" fillId="0" borderId="32" xfId="1" applyFont="1" applyBorder="1">
      <alignment vertical="center"/>
    </xf>
    <xf numFmtId="0" fontId="24" fillId="0" borderId="33" xfId="1" applyFont="1" applyBorder="1">
      <alignment vertical="center"/>
    </xf>
    <xf numFmtId="0" fontId="24" fillId="0" borderId="48" xfId="1" applyFont="1" applyBorder="1">
      <alignment vertical="center"/>
    </xf>
    <xf numFmtId="0" fontId="18" fillId="0" borderId="187" xfId="1" applyFont="1" applyBorder="1" applyAlignment="1">
      <alignment horizontal="left" vertical="center"/>
    </xf>
    <xf numFmtId="0" fontId="18" fillId="0" borderId="0" xfId="1" applyFont="1" applyAlignment="1">
      <alignment horizontal="right" vertical="center"/>
    </xf>
    <xf numFmtId="0" fontId="18" fillId="0" borderId="184" xfId="1" applyFont="1" applyBorder="1" applyAlignment="1">
      <alignment horizontal="left" vertical="center"/>
    </xf>
    <xf numFmtId="0" fontId="70" fillId="0" borderId="187" xfId="1" applyFont="1" applyBorder="1" applyAlignment="1">
      <alignment horizontal="center" vertical="center"/>
    </xf>
    <xf numFmtId="0" fontId="70" fillId="0" borderId="186" xfId="1" applyFont="1" applyBorder="1" applyAlignment="1">
      <alignment horizontal="center" vertical="center"/>
    </xf>
    <xf numFmtId="0" fontId="70" fillId="0" borderId="185" xfId="1" applyFont="1" applyBorder="1" applyAlignment="1">
      <alignment horizontal="center" vertical="center"/>
    </xf>
    <xf numFmtId="0" fontId="18" fillId="0" borderId="34" xfId="1" applyFont="1" applyBorder="1" applyAlignment="1">
      <alignment horizontal="center" vertical="center"/>
    </xf>
    <xf numFmtId="0" fontId="30" fillId="7" borderId="188" xfId="1" applyFont="1" applyFill="1" applyBorder="1" applyAlignment="1">
      <alignment horizontal="center" vertical="center"/>
    </xf>
    <xf numFmtId="0" fontId="30" fillId="7" borderId="77" xfId="1" applyFont="1" applyFill="1" applyBorder="1" applyAlignment="1">
      <alignment horizontal="center" vertical="center" wrapText="1"/>
    </xf>
    <xf numFmtId="0" fontId="18" fillId="0" borderId="183" xfId="1" applyFont="1" applyBorder="1">
      <alignment vertical="center"/>
    </xf>
    <xf numFmtId="0" fontId="18" fillId="0" borderId="31" xfId="1" applyFont="1" applyBorder="1">
      <alignment vertical="center"/>
    </xf>
    <xf numFmtId="0" fontId="24" fillId="0" borderId="183" xfId="1" applyFont="1" applyBorder="1">
      <alignment vertical="center"/>
    </xf>
    <xf numFmtId="0" fontId="34" fillId="0" borderId="0" xfId="1" applyFont="1" applyAlignment="1">
      <alignment horizontal="center" vertical="center"/>
    </xf>
    <xf numFmtId="0" fontId="34" fillId="0" borderId="0" xfId="19" applyFont="1" applyAlignment="1">
      <alignment horizontal="center" vertical="center"/>
    </xf>
    <xf numFmtId="0" fontId="38" fillId="0" borderId="0" xfId="1" applyFont="1" applyAlignment="1">
      <alignment horizontal="center" vertical="center"/>
    </xf>
    <xf numFmtId="0" fontId="31" fillId="0" borderId="0" xfId="1" applyFont="1" applyAlignment="1">
      <alignment vertical="top" wrapText="1"/>
    </xf>
    <xf numFmtId="0" fontId="70" fillId="0" borderId="0" xfId="1" applyFont="1" applyAlignment="1">
      <alignment horizontal="center" vertical="center"/>
    </xf>
    <xf numFmtId="0" fontId="118" fillId="0" borderId="0" xfId="0" applyFont="1">
      <alignment vertical="center"/>
    </xf>
    <xf numFmtId="0" fontId="118" fillId="3" borderId="0" xfId="0" applyFont="1" applyFill="1">
      <alignment vertical="center"/>
    </xf>
    <xf numFmtId="0" fontId="0" fillId="3" borderId="0" xfId="0" applyFill="1">
      <alignment vertical="center"/>
    </xf>
    <xf numFmtId="0" fontId="119" fillId="0" borderId="0" xfId="0" applyFont="1">
      <alignment vertical="center"/>
    </xf>
    <xf numFmtId="0" fontId="120" fillId="0" borderId="0" xfId="0" applyFont="1">
      <alignment vertical="center"/>
    </xf>
    <xf numFmtId="0" fontId="0" fillId="0" borderId="0" xfId="0" applyFont="1">
      <alignment vertical="center"/>
    </xf>
    <xf numFmtId="0" fontId="16" fillId="0" borderId="0" xfId="1" applyFont="1">
      <alignment vertical="center"/>
    </xf>
    <xf numFmtId="0" fontId="123" fillId="0" borderId="0" xfId="1" applyFont="1" applyAlignment="1">
      <alignment vertical="top"/>
    </xf>
    <xf numFmtId="0" fontId="104" fillId="2" borderId="0" xfId="1" applyFont="1" applyFill="1">
      <alignment vertical="center"/>
    </xf>
    <xf numFmtId="0" fontId="0" fillId="0" borderId="0" xfId="0" applyAlignment="1">
      <alignment vertical="center"/>
    </xf>
    <xf numFmtId="0" fontId="126" fillId="0" borderId="0" xfId="0" applyFont="1" applyAlignment="1">
      <alignment horizontal="left" vertical="center"/>
    </xf>
    <xf numFmtId="0" fontId="127" fillId="0" borderId="0" xfId="0" applyFont="1" applyAlignment="1">
      <alignment horizontal="left" vertical="center"/>
    </xf>
    <xf numFmtId="0" fontId="128" fillId="0" borderId="0" xfId="0" applyFont="1" applyAlignment="1">
      <alignment horizontal="left" vertical="center"/>
    </xf>
    <xf numFmtId="0" fontId="129" fillId="0" borderId="0" xfId="0" applyFont="1" applyAlignment="1">
      <alignment horizontal="left" vertical="center"/>
    </xf>
    <xf numFmtId="0" fontId="131" fillId="0" borderId="0" xfId="0" applyFont="1" applyAlignment="1">
      <alignment horizontal="left" vertical="center"/>
    </xf>
    <xf numFmtId="0" fontId="132" fillId="0" borderId="0" xfId="0" applyFont="1" applyAlignment="1">
      <alignment horizontal="left" vertical="center"/>
    </xf>
    <xf numFmtId="0" fontId="133" fillId="0" borderId="0" xfId="0" applyFont="1" applyAlignment="1">
      <alignment horizontal="left" vertical="center"/>
    </xf>
    <xf numFmtId="0" fontId="134" fillId="0" borderId="0" xfId="0" applyFont="1" applyAlignment="1">
      <alignment horizontal="left" vertical="center"/>
    </xf>
    <xf numFmtId="0" fontId="135" fillId="0" borderId="0" xfId="0" applyFont="1" applyAlignment="1">
      <alignment horizontal="left" vertical="center"/>
    </xf>
    <xf numFmtId="0" fontId="130" fillId="0" borderId="0" xfId="30" applyFont="1" applyAlignment="1">
      <alignment vertical="center"/>
    </xf>
    <xf numFmtId="0" fontId="21" fillId="7" borderId="194" xfId="1" applyFont="1" applyFill="1" applyBorder="1" applyAlignment="1">
      <alignment horizontal="center" vertical="center"/>
    </xf>
    <xf numFmtId="0" fontId="18" fillId="7" borderId="202" xfId="1" applyFont="1" applyFill="1" applyBorder="1">
      <alignment vertical="center"/>
    </xf>
    <xf numFmtId="0" fontId="19" fillId="0" borderId="186" xfId="1" applyFont="1" applyBorder="1">
      <alignment vertical="center"/>
    </xf>
    <xf numFmtId="0" fontId="69" fillId="0" borderId="0" xfId="1" applyFont="1" applyAlignment="1">
      <alignment horizontal="center" vertical="center" wrapText="1"/>
    </xf>
    <xf numFmtId="0" fontId="19" fillId="0" borderId="69" xfId="1" applyFont="1" applyBorder="1">
      <alignment vertical="center"/>
    </xf>
    <xf numFmtId="0" fontId="18" fillId="0" borderId="72" xfId="1" applyFont="1" applyBorder="1" applyAlignment="1">
      <alignment horizontal="right" vertical="center" indent="1"/>
    </xf>
    <xf numFmtId="0" fontId="65" fillId="0" borderId="0" xfId="1" applyFont="1">
      <alignment vertical="center"/>
    </xf>
    <xf numFmtId="0" fontId="69" fillId="0" borderId="0" xfId="1" applyFont="1" applyAlignment="1">
      <alignment horizontal="center" vertical="center"/>
    </xf>
    <xf numFmtId="0" fontId="18" fillId="0" borderId="70" xfId="1" applyFont="1" applyBorder="1">
      <alignment vertical="center"/>
    </xf>
    <xf numFmtId="0" fontId="65" fillId="0" borderId="183" xfId="1" applyFont="1" applyBorder="1" applyAlignment="1">
      <alignment horizontal="left" vertical="center"/>
    </xf>
    <xf numFmtId="0" fontId="65" fillId="0" borderId="40" xfId="1" applyFont="1" applyBorder="1" applyAlignment="1">
      <alignment horizontal="left" vertical="center"/>
    </xf>
    <xf numFmtId="0" fontId="86" fillId="0" borderId="183" xfId="1" applyFont="1" applyBorder="1" applyAlignment="1">
      <alignment horizontal="left" vertical="center"/>
    </xf>
    <xf numFmtId="0" fontId="115" fillId="0" borderId="215" xfId="1" applyFont="1" applyBorder="1" applyAlignment="1">
      <alignment horizontal="center" vertical="center" wrapText="1"/>
    </xf>
    <xf numFmtId="0" fontId="115" fillId="0" borderId="61" xfId="1" applyFont="1" applyBorder="1" applyAlignment="1">
      <alignment horizontal="center" vertical="center" wrapText="1"/>
    </xf>
    <xf numFmtId="0" fontId="125" fillId="0" borderId="0" xfId="30" applyFont="1" applyAlignment="1">
      <alignment vertical="center"/>
    </xf>
    <xf numFmtId="0" fontId="125" fillId="0" borderId="0" xfId="30" applyFont="1" applyAlignment="1">
      <alignment horizontal="center" vertical="center"/>
    </xf>
    <xf numFmtId="0" fontId="141" fillId="0" borderId="0" xfId="33">
      <alignment vertical="center"/>
    </xf>
    <xf numFmtId="0" fontId="0" fillId="0" borderId="0" xfId="1" applyFont="1">
      <alignment vertical="center"/>
    </xf>
    <xf numFmtId="0" fontId="14" fillId="0" borderId="0" xfId="33" applyFont="1">
      <alignment vertical="center"/>
    </xf>
    <xf numFmtId="0" fontId="141" fillId="0" borderId="0" xfId="33" applyAlignment="1">
      <alignment horizontal="right" vertical="center"/>
    </xf>
    <xf numFmtId="0" fontId="14" fillId="0" borderId="0" xfId="33" applyFont="1" applyAlignment="1">
      <alignment horizontal="center" vertical="center"/>
    </xf>
    <xf numFmtId="0" fontId="4" fillId="0" borderId="187" xfId="33" applyFont="1" applyBorder="1" applyAlignment="1">
      <alignment horizontal="center" vertical="center"/>
    </xf>
    <xf numFmtId="0" fontId="141" fillId="0" borderId="188" xfId="33" applyBorder="1" applyAlignment="1">
      <alignment horizontal="left" vertical="center" wrapText="1"/>
    </xf>
    <xf numFmtId="0" fontId="141" fillId="0" borderId="26" xfId="33" applyBorder="1" applyAlignment="1">
      <alignment horizontal="left" vertical="center" wrapText="1"/>
    </xf>
    <xf numFmtId="0" fontId="12" fillId="0" borderId="0" xfId="33" applyFont="1">
      <alignment vertical="center"/>
    </xf>
    <xf numFmtId="0" fontId="56" fillId="0" borderId="0" xfId="33" applyFont="1">
      <alignment vertical="center"/>
    </xf>
    <xf numFmtId="0" fontId="12" fillId="0" borderId="0" xfId="33" applyFont="1" applyAlignment="1">
      <alignment horizontal="left" vertical="center"/>
    </xf>
    <xf numFmtId="0" fontId="9" fillId="0" borderId="0" xfId="1" applyFont="1" applyFill="1">
      <alignment vertical="center"/>
    </xf>
    <xf numFmtId="0" fontId="8" fillId="0" borderId="0" xfId="1" applyFont="1" applyFill="1">
      <alignment vertical="center"/>
    </xf>
    <xf numFmtId="0" fontId="13" fillId="0" borderId="0" xfId="2" applyFont="1" applyFill="1">
      <alignment vertical="center"/>
    </xf>
    <xf numFmtId="0" fontId="9" fillId="0" borderId="0" xfId="2" applyFont="1" applyFill="1">
      <alignment vertical="center"/>
    </xf>
    <xf numFmtId="0" fontId="9" fillId="0" borderId="223" xfId="2" applyFont="1" applyFill="1" applyBorder="1" applyAlignment="1">
      <alignment horizontal="center" vertical="center" wrapText="1"/>
    </xf>
    <xf numFmtId="0" fontId="8" fillId="0" borderId="162" xfId="1" applyFont="1" applyFill="1" applyBorder="1">
      <alignment vertical="center"/>
    </xf>
    <xf numFmtId="0" fontId="9" fillId="0" borderId="226" xfId="2" applyFont="1" applyFill="1" applyBorder="1">
      <alignment vertical="center"/>
    </xf>
    <xf numFmtId="0" fontId="8" fillId="0" borderId="207" xfId="1" applyFont="1" applyFill="1" applyBorder="1">
      <alignment vertical="center"/>
    </xf>
    <xf numFmtId="0" fontId="9" fillId="0" borderId="221" xfId="2" applyFont="1" applyFill="1" applyBorder="1">
      <alignment vertical="center"/>
    </xf>
    <xf numFmtId="0" fontId="8" fillId="0" borderId="222" xfId="1" applyFont="1" applyFill="1" applyBorder="1">
      <alignment vertical="center"/>
    </xf>
    <xf numFmtId="0" fontId="144" fillId="0" borderId="221" xfId="30" applyFont="1" applyFill="1" applyBorder="1">
      <alignment vertical="center"/>
    </xf>
    <xf numFmtId="0" fontId="144" fillId="0" borderId="227" xfId="30" applyFont="1" applyFill="1" applyBorder="1">
      <alignment vertical="center"/>
    </xf>
    <xf numFmtId="0" fontId="8" fillId="0" borderId="161" xfId="1" applyFont="1" applyFill="1" applyBorder="1">
      <alignment vertical="center"/>
    </xf>
    <xf numFmtId="0" fontId="9" fillId="0" borderId="224" xfId="2" applyFont="1" applyFill="1" applyBorder="1">
      <alignment vertical="center"/>
    </xf>
    <xf numFmtId="0" fontId="8" fillId="0" borderId="225" xfId="1" applyFont="1" applyFill="1" applyBorder="1">
      <alignment vertical="center"/>
    </xf>
    <xf numFmtId="0" fontId="144" fillId="0" borderId="223" xfId="30" applyFont="1" applyFill="1" applyBorder="1">
      <alignment vertical="center"/>
    </xf>
    <xf numFmtId="0" fontId="144" fillId="0" borderId="222" xfId="30" applyFont="1" applyFill="1" applyBorder="1">
      <alignment vertical="center"/>
    </xf>
    <xf numFmtId="0" fontId="12" fillId="0" borderId="0" xfId="2" applyFont="1" applyFill="1">
      <alignment vertical="center"/>
    </xf>
    <xf numFmtId="0" fontId="12" fillId="0" borderId="188" xfId="3" applyFont="1" applyBorder="1" applyAlignment="1">
      <alignment horizontal="center" vertical="center"/>
    </xf>
    <xf numFmtId="0" fontId="144" fillId="0" borderId="226" xfId="30" applyFont="1" applyFill="1" applyBorder="1">
      <alignment vertical="center"/>
    </xf>
    <xf numFmtId="0" fontId="146" fillId="0" borderId="0" xfId="13" applyFont="1">
      <alignment vertical="center"/>
    </xf>
    <xf numFmtId="0" fontId="147" fillId="0" borderId="0" xfId="13" applyFont="1">
      <alignment vertical="center"/>
    </xf>
    <xf numFmtId="0" fontId="146" fillId="0" borderId="0" xfId="13" applyFont="1" applyAlignment="1">
      <alignment horizontal="center" vertical="center"/>
    </xf>
    <xf numFmtId="0" fontId="150" fillId="0" borderId="0" xfId="13" applyFont="1" applyAlignment="1">
      <alignment horizontal="left" vertical="center"/>
    </xf>
    <xf numFmtId="0" fontId="151" fillId="0" borderId="0" xfId="13" applyFont="1" applyAlignment="1">
      <alignment horizontal="left" vertical="center"/>
    </xf>
    <xf numFmtId="0" fontId="152" fillId="0" borderId="0" xfId="13" applyFont="1">
      <alignment vertical="center"/>
    </xf>
    <xf numFmtId="0" fontId="153" fillId="0" borderId="0" xfId="13" applyFont="1">
      <alignment vertical="center"/>
    </xf>
    <xf numFmtId="0" fontId="149" fillId="0" borderId="0" xfId="13" applyFont="1">
      <alignment vertical="center"/>
    </xf>
    <xf numFmtId="0" fontId="154" fillId="0" borderId="0" xfId="13" applyFont="1" applyAlignment="1">
      <alignment horizontal="left" vertical="center"/>
    </xf>
    <xf numFmtId="0" fontId="155" fillId="0" borderId="0" xfId="13" applyFont="1">
      <alignment vertical="center"/>
    </xf>
    <xf numFmtId="0" fontId="146" fillId="0" borderId="48" xfId="13" applyFont="1" applyBorder="1">
      <alignment vertical="center"/>
    </xf>
    <xf numFmtId="0" fontId="156" fillId="0" borderId="48" xfId="13" applyFont="1" applyBorder="1" applyAlignment="1">
      <alignment horizontal="right" vertical="center"/>
    </xf>
    <xf numFmtId="0" fontId="146" fillId="0" borderId="0" xfId="13" applyFont="1" applyAlignment="1">
      <alignment vertical="center" shrinkToFit="1"/>
    </xf>
    <xf numFmtId="0" fontId="150" fillId="0" borderId="0" xfId="13" applyFont="1">
      <alignment vertical="center"/>
    </xf>
    <xf numFmtId="0" fontId="158" fillId="0" borderId="0" xfId="13" applyFont="1" applyAlignment="1">
      <alignment horizontal="right" vertical="center"/>
    </xf>
    <xf numFmtId="186" fontId="149" fillId="0" borderId="0" xfId="13" applyNumberFormat="1" applyFont="1" applyProtection="1">
      <alignment vertical="center"/>
      <protection locked="0"/>
    </xf>
    <xf numFmtId="0" fontId="144" fillId="0" borderId="224" xfId="30" applyFont="1" applyFill="1" applyBorder="1">
      <alignment vertical="center"/>
    </xf>
    <xf numFmtId="0" fontId="8" fillId="0" borderId="211" xfId="1" applyFont="1" applyFill="1" applyBorder="1">
      <alignment vertical="center"/>
    </xf>
    <xf numFmtId="0" fontId="5" fillId="2" borderId="210" xfId="1" applyFont="1" applyFill="1" applyBorder="1">
      <alignment vertical="center"/>
    </xf>
    <xf numFmtId="0" fontId="8" fillId="0" borderId="232" xfId="1" applyFont="1" applyFill="1" applyBorder="1">
      <alignment vertical="center"/>
    </xf>
    <xf numFmtId="0" fontId="5" fillId="2" borderId="233" xfId="1" applyFont="1" applyFill="1" applyBorder="1">
      <alignment vertical="center"/>
    </xf>
    <xf numFmtId="0" fontId="8" fillId="0" borderId="164" xfId="1" applyFont="1" applyFill="1" applyBorder="1">
      <alignment vertical="center"/>
    </xf>
    <xf numFmtId="0" fontId="5" fillId="2" borderId="205" xfId="1" applyFont="1" applyFill="1" applyBorder="1">
      <alignment vertical="center"/>
    </xf>
    <xf numFmtId="0" fontId="8" fillId="0" borderId="208" xfId="1" applyFont="1" applyFill="1" applyBorder="1">
      <alignment vertical="center"/>
    </xf>
    <xf numFmtId="0" fontId="5" fillId="2" borderId="206" xfId="1" applyFont="1" applyFill="1" applyBorder="1">
      <alignment vertical="center"/>
    </xf>
    <xf numFmtId="0" fontId="8" fillId="0" borderId="163" xfId="1" applyFont="1" applyFill="1" applyBorder="1">
      <alignment vertical="center"/>
    </xf>
    <xf numFmtId="0" fontId="5" fillId="2" borderId="234" xfId="1" applyFont="1" applyFill="1" applyBorder="1">
      <alignment vertical="center"/>
    </xf>
    <xf numFmtId="0" fontId="8" fillId="0" borderId="211" xfId="1" applyFont="1" applyFill="1" applyBorder="1" applyAlignment="1">
      <alignment vertical="center"/>
    </xf>
    <xf numFmtId="0" fontId="144" fillId="2" borderId="210" xfId="30" applyFont="1" applyFill="1" applyBorder="1">
      <alignment vertical="center"/>
    </xf>
    <xf numFmtId="0" fontId="87" fillId="0" borderId="0" xfId="3" applyFont="1" applyAlignment="1">
      <alignment horizontal="center" vertical="center"/>
    </xf>
    <xf numFmtId="0" fontId="147" fillId="0" borderId="0" xfId="13" applyFont="1" applyAlignment="1">
      <alignment horizontal="center" vertical="center"/>
    </xf>
    <xf numFmtId="0" fontId="9" fillId="0" borderId="150" xfId="2" applyFont="1" applyFill="1" applyBorder="1">
      <alignment vertical="center"/>
    </xf>
    <xf numFmtId="0" fontId="8" fillId="0" borderId="48" xfId="1" applyFont="1" applyFill="1" applyBorder="1">
      <alignment vertical="center"/>
    </xf>
    <xf numFmtId="0" fontId="5" fillId="2" borderId="48" xfId="1" applyFont="1" applyFill="1" applyBorder="1">
      <alignment vertical="center"/>
    </xf>
    <xf numFmtId="0" fontId="9" fillId="0" borderId="79" xfId="2" applyFont="1" applyFill="1" applyBorder="1">
      <alignment vertical="center"/>
    </xf>
    <xf numFmtId="0" fontId="8" fillId="0" borderId="0" xfId="1" applyFont="1" applyFill="1" applyBorder="1">
      <alignment vertical="center"/>
    </xf>
    <xf numFmtId="0" fontId="5" fillId="2" borderId="0" xfId="1" applyFont="1" applyFill="1" applyBorder="1">
      <alignment vertical="center"/>
    </xf>
    <xf numFmtId="0" fontId="9" fillId="0" borderId="134" xfId="2" applyFont="1" applyFill="1" applyBorder="1">
      <alignment vertical="center"/>
    </xf>
    <xf numFmtId="0" fontId="8" fillId="0" borderId="32" xfId="1" applyFont="1" applyFill="1" applyBorder="1">
      <alignment vertical="center"/>
    </xf>
    <xf numFmtId="0" fontId="5" fillId="2" borderId="32" xfId="1" applyFont="1" applyFill="1" applyBorder="1">
      <alignment vertical="center"/>
    </xf>
    <xf numFmtId="0" fontId="9" fillId="0" borderId="227" xfId="2" applyFont="1" applyFill="1" applyBorder="1">
      <alignment vertical="center"/>
    </xf>
    <xf numFmtId="0" fontId="53" fillId="0" borderId="0" xfId="3" applyFont="1" applyAlignment="1">
      <alignment vertical="center" textRotation="255" shrinkToFit="1"/>
    </xf>
    <xf numFmtId="0" fontId="161" fillId="0" borderId="0" xfId="3" applyFont="1">
      <alignment vertical="center"/>
    </xf>
    <xf numFmtId="0" fontId="53" fillId="0" borderId="165" xfId="3" applyFont="1" applyBorder="1" applyAlignment="1">
      <alignment horizontal="center" vertical="center"/>
    </xf>
    <xf numFmtId="0" fontId="53" fillId="0" borderId="63" xfId="3" applyFont="1" applyBorder="1" applyAlignment="1">
      <alignment horizontal="center" vertical="center"/>
    </xf>
    <xf numFmtId="0" fontId="53" fillId="0" borderId="167" xfId="3" applyFont="1" applyBorder="1" applyAlignment="1">
      <alignment horizontal="center" vertical="center"/>
    </xf>
    <xf numFmtId="0" fontId="53" fillId="0" borderId="167" xfId="3" applyFont="1" applyBorder="1">
      <alignment vertical="center"/>
    </xf>
    <xf numFmtId="0" fontId="53" fillId="0" borderId="63" xfId="3" applyFont="1" applyBorder="1">
      <alignment vertical="center"/>
    </xf>
    <xf numFmtId="0" fontId="53" fillId="0" borderId="108" xfId="3" applyFont="1" applyBorder="1">
      <alignment vertical="center"/>
    </xf>
    <xf numFmtId="0" fontId="85" fillId="0" borderId="166" xfId="3" applyFont="1" applyBorder="1">
      <alignment vertical="center"/>
    </xf>
    <xf numFmtId="0" fontId="85" fillId="0" borderId="219" xfId="3" applyFont="1" applyBorder="1">
      <alignment vertical="center"/>
    </xf>
    <xf numFmtId="0" fontId="85" fillId="0" borderId="215" xfId="3" applyFont="1" applyBorder="1">
      <alignment vertical="center"/>
    </xf>
    <xf numFmtId="0" fontId="86" fillId="10" borderId="72" xfId="3" applyFont="1" applyFill="1" applyBorder="1">
      <alignment vertical="center"/>
    </xf>
    <xf numFmtId="0" fontId="86" fillId="10" borderId="71" xfId="3" applyFont="1" applyFill="1" applyBorder="1">
      <alignment vertical="center"/>
    </xf>
    <xf numFmtId="0" fontId="86" fillId="10" borderId="70" xfId="3" applyFont="1" applyFill="1" applyBorder="1">
      <alignment vertical="center"/>
    </xf>
    <xf numFmtId="0" fontId="86" fillId="10" borderId="77" xfId="3" applyFont="1" applyFill="1" applyBorder="1">
      <alignment vertical="center"/>
    </xf>
    <xf numFmtId="0" fontId="86" fillId="10" borderId="34" xfId="3" applyFont="1" applyFill="1" applyBorder="1">
      <alignment vertical="center"/>
    </xf>
    <xf numFmtId="0" fontId="86" fillId="10" borderId="188" xfId="3" applyFont="1" applyFill="1" applyBorder="1">
      <alignment vertical="center"/>
    </xf>
    <xf numFmtId="0" fontId="86" fillId="10" borderId="185" xfId="3" applyFont="1" applyFill="1" applyBorder="1">
      <alignment vertical="center"/>
    </xf>
    <xf numFmtId="0" fontId="86" fillId="10" borderId="78" xfId="3" applyFont="1" applyFill="1" applyBorder="1">
      <alignment vertical="center"/>
    </xf>
    <xf numFmtId="0" fontId="53" fillId="10" borderId="34" xfId="3" applyFont="1" applyFill="1" applyBorder="1">
      <alignment vertical="center"/>
    </xf>
    <xf numFmtId="0" fontId="86" fillId="10" borderId="28" xfId="3" applyFont="1" applyFill="1" applyBorder="1">
      <alignment vertical="center"/>
    </xf>
    <xf numFmtId="0" fontId="86" fillId="10" borderId="26" xfId="3" applyFont="1" applyFill="1" applyBorder="1">
      <alignment vertical="center"/>
    </xf>
    <xf numFmtId="0" fontId="86" fillId="10" borderId="53" xfId="3" applyFont="1" applyFill="1" applyBorder="1">
      <alignment vertical="center"/>
    </xf>
    <xf numFmtId="0" fontId="86" fillId="10" borderId="33" xfId="3" applyFont="1" applyFill="1" applyBorder="1">
      <alignment vertical="center"/>
    </xf>
    <xf numFmtId="0" fontId="86" fillId="10" borderId="202" xfId="3" applyFont="1" applyFill="1" applyBorder="1">
      <alignment vertical="center"/>
    </xf>
    <xf numFmtId="0" fontId="86" fillId="10" borderId="192" xfId="3" applyFont="1" applyFill="1" applyBorder="1">
      <alignment vertical="center"/>
    </xf>
    <xf numFmtId="0" fontId="86" fillId="10" borderId="203" xfId="3" applyFont="1" applyFill="1" applyBorder="1">
      <alignment vertical="center"/>
    </xf>
    <xf numFmtId="0" fontId="86" fillId="10" borderId="195" xfId="3" applyFont="1" applyFill="1" applyBorder="1">
      <alignment vertical="center"/>
    </xf>
    <xf numFmtId="0" fontId="53" fillId="0" borderId="4" xfId="3" applyFont="1" applyBorder="1" applyAlignment="1">
      <alignment vertical="center" shrinkToFit="1"/>
    </xf>
    <xf numFmtId="0" fontId="53" fillId="0" borderId="175" xfId="3" applyFont="1" applyBorder="1" applyAlignment="1">
      <alignment vertical="center" shrinkToFit="1"/>
    </xf>
    <xf numFmtId="0" fontId="53" fillId="0" borderId="25" xfId="3" applyFont="1" applyBorder="1" applyAlignment="1">
      <alignment horizontal="center" vertical="center" shrinkToFit="1"/>
    </xf>
    <xf numFmtId="0" fontId="53" fillId="0" borderId="73" xfId="3" applyFont="1" applyBorder="1" applyAlignment="1">
      <alignment vertical="center" shrinkToFit="1"/>
    </xf>
    <xf numFmtId="0" fontId="53" fillId="0" borderId="184" xfId="3" applyFont="1" applyBorder="1" applyAlignment="1">
      <alignment vertical="center" shrinkToFit="1"/>
    </xf>
    <xf numFmtId="0" fontId="53" fillId="0" borderId="54" xfId="3" applyFont="1" applyBorder="1" applyAlignment="1">
      <alignment horizontal="center" vertical="center" shrinkToFit="1"/>
    </xf>
    <xf numFmtId="0" fontId="53" fillId="0" borderId="176" xfId="3" applyFont="1" applyBorder="1" applyAlignment="1">
      <alignment horizontal="center" vertical="center"/>
    </xf>
    <xf numFmtId="0" fontId="53" fillId="0" borderId="177" xfId="3" applyFont="1" applyBorder="1" applyAlignment="1">
      <alignment horizontal="center" vertical="center"/>
    </xf>
    <xf numFmtId="0" fontId="87" fillId="0" borderId="0" xfId="3" applyFont="1">
      <alignment vertical="center"/>
    </xf>
    <xf numFmtId="0" fontId="162" fillId="0" borderId="0" xfId="3" applyFont="1">
      <alignment vertical="center"/>
    </xf>
    <xf numFmtId="0" fontId="86" fillId="0" borderId="217" xfId="3" applyFont="1" applyBorder="1" applyAlignment="1">
      <alignment vertical="center" shrinkToFit="1"/>
    </xf>
    <xf numFmtId="0" fontId="86" fillId="0" borderId="216" xfId="3" applyFont="1" applyBorder="1" applyAlignment="1">
      <alignment vertical="center" shrinkToFit="1"/>
    </xf>
    <xf numFmtId="0" fontId="86" fillId="0" borderId="215" xfId="3" applyFont="1" applyBorder="1" applyAlignment="1">
      <alignment vertical="center" shrinkToFit="1"/>
    </xf>
    <xf numFmtId="0" fontId="53" fillId="0" borderId="0" xfId="3" applyFont="1" applyAlignment="1">
      <alignment vertical="center" wrapText="1"/>
    </xf>
    <xf numFmtId="0" fontId="147" fillId="0" borderId="0" xfId="13" applyFont="1" applyAlignment="1">
      <alignment vertical="center" shrinkToFit="1"/>
    </xf>
    <xf numFmtId="188" fontId="53" fillId="0" borderId="0" xfId="3" applyNumberFormat="1" applyFont="1">
      <alignment vertical="center"/>
    </xf>
    <xf numFmtId="0" fontId="86" fillId="10" borderId="73" xfId="3" applyFont="1" applyFill="1" applyBorder="1">
      <alignment vertical="center"/>
    </xf>
    <xf numFmtId="0" fontId="86" fillId="10" borderId="184" xfId="3" applyFont="1" applyFill="1" applyBorder="1">
      <alignment vertical="center"/>
    </xf>
    <xf numFmtId="0" fontId="86" fillId="10" borderId="54" xfId="3" applyFont="1" applyFill="1" applyBorder="1">
      <alignment vertical="center"/>
    </xf>
    <xf numFmtId="49" fontId="53" fillId="0" borderId="0" xfId="3" applyNumberFormat="1" applyFont="1">
      <alignment vertical="center"/>
    </xf>
    <xf numFmtId="0" fontId="12" fillId="0" borderId="0" xfId="3" applyFont="1" applyAlignment="1">
      <alignment vertical="center" wrapText="1"/>
    </xf>
    <xf numFmtId="0" fontId="86" fillId="10" borderId="217" xfId="3" applyFont="1" applyFill="1" applyBorder="1">
      <alignment vertical="center"/>
    </xf>
    <xf numFmtId="0" fontId="86" fillId="10" borderId="216" xfId="3" applyFont="1" applyFill="1" applyBorder="1">
      <alignment vertical="center"/>
    </xf>
    <xf numFmtId="0" fontId="86" fillId="10" borderId="215" xfId="3" applyFont="1" applyFill="1" applyBorder="1">
      <alignment vertical="center"/>
    </xf>
    <xf numFmtId="0" fontId="9" fillId="0" borderId="169" xfId="3" applyFont="1" applyBorder="1" applyAlignment="1">
      <alignment horizontal="center" vertical="center" textRotation="255"/>
    </xf>
    <xf numFmtId="0" fontId="53" fillId="0" borderId="157" xfId="3" applyFont="1" applyBorder="1" applyAlignment="1">
      <alignment vertical="center" shrinkToFit="1"/>
    </xf>
    <xf numFmtId="0" fontId="12" fillId="0" borderId="0" xfId="3" applyFont="1" applyAlignment="1">
      <alignment horizontal="center" vertical="center" wrapText="1"/>
    </xf>
    <xf numFmtId="190" fontId="53" fillId="0" borderId="0" xfId="3" applyNumberFormat="1" applyFont="1">
      <alignment vertical="center"/>
    </xf>
    <xf numFmtId="190" fontId="53" fillId="0" borderId="165" xfId="3" applyNumberFormat="1" applyFont="1" applyBorder="1">
      <alignment vertical="center"/>
    </xf>
    <xf numFmtId="190" fontId="53" fillId="0" borderId="63" xfId="3" applyNumberFormat="1" applyFont="1" applyBorder="1">
      <alignment vertical="center"/>
    </xf>
    <xf numFmtId="191" fontId="53" fillId="0" borderId="63" xfId="3" applyNumberFormat="1" applyFont="1" applyBorder="1" applyAlignment="1">
      <alignment horizontal="center" vertical="center"/>
    </xf>
    <xf numFmtId="192" fontId="54" fillId="0" borderId="63" xfId="3" applyNumberFormat="1" applyFont="1" applyBorder="1" applyAlignment="1">
      <alignment horizontal="center" vertical="center"/>
    </xf>
    <xf numFmtId="192" fontId="54" fillId="0" borderId="63" xfId="3" applyNumberFormat="1" applyFont="1" applyBorder="1">
      <alignment vertical="center"/>
    </xf>
    <xf numFmtId="191" fontId="53" fillId="0" borderId="63" xfId="3" applyNumberFormat="1" applyFont="1" applyBorder="1">
      <alignment vertical="center"/>
    </xf>
    <xf numFmtId="0" fontId="53" fillId="0" borderId="63" xfId="3" applyFont="1" applyBorder="1" applyAlignment="1">
      <alignment vertical="center" shrinkToFit="1"/>
    </xf>
    <xf numFmtId="0" fontId="53" fillId="0" borderId="108" xfId="3" applyFont="1" applyBorder="1" applyAlignment="1">
      <alignment vertical="center" shrinkToFit="1"/>
    </xf>
    <xf numFmtId="190" fontId="53" fillId="0" borderId="76" xfId="3" applyNumberFormat="1" applyFont="1" applyBorder="1">
      <alignment vertical="center"/>
    </xf>
    <xf numFmtId="190" fontId="53" fillId="0" borderId="33" xfId="3" applyNumberFormat="1" applyFont="1" applyBorder="1">
      <alignment vertical="center"/>
    </xf>
    <xf numFmtId="191" fontId="53" fillId="0" borderId="32" xfId="3" applyNumberFormat="1" applyFont="1" applyBorder="1" applyAlignment="1">
      <alignment horizontal="center" vertical="center"/>
    </xf>
    <xf numFmtId="192" fontId="54" fillId="0" borderId="32" xfId="3" applyNumberFormat="1" applyFont="1" applyBorder="1" applyAlignment="1">
      <alignment horizontal="center" vertical="center"/>
    </xf>
    <xf numFmtId="192" fontId="54" fillId="0" borderId="32" xfId="3" applyNumberFormat="1" applyFont="1" applyBorder="1">
      <alignment vertical="center"/>
    </xf>
    <xf numFmtId="0" fontId="53" fillId="0" borderId="32" xfId="3" applyFont="1" applyBorder="1" applyAlignment="1">
      <alignment horizontal="center" vertical="center"/>
    </xf>
    <xf numFmtId="191" fontId="53" fillId="0" borderId="32" xfId="3" applyNumberFormat="1" applyFont="1" applyBorder="1">
      <alignment vertical="center"/>
    </xf>
    <xf numFmtId="0" fontId="53" fillId="0" borderId="31" xfId="3" applyFont="1" applyBorder="1" applyAlignment="1">
      <alignment horizontal="center" vertical="center"/>
    </xf>
    <xf numFmtId="0" fontId="53" fillId="0" borderId="0" xfId="3" applyFont="1" applyAlignment="1">
      <alignment horizontal="center" vertical="center"/>
    </xf>
    <xf numFmtId="0" fontId="53" fillId="0" borderId="33" xfId="3" applyFont="1" applyBorder="1" applyAlignment="1">
      <alignment horizontal="center" vertical="center"/>
    </xf>
    <xf numFmtId="0" fontId="53" fillId="0" borderId="31" xfId="3" applyFont="1" applyBorder="1" applyAlignment="1">
      <alignment vertical="center" shrinkToFit="1"/>
    </xf>
    <xf numFmtId="0" fontId="53" fillId="0" borderId="79" xfId="3" applyFont="1" applyBorder="1" applyAlignment="1">
      <alignment vertical="center" shrinkToFit="1"/>
    </xf>
    <xf numFmtId="190" fontId="53" fillId="0" borderId="40" xfId="3" applyNumberFormat="1" applyFont="1" applyBorder="1">
      <alignment vertical="center"/>
    </xf>
    <xf numFmtId="191" fontId="53" fillId="0" borderId="0" xfId="3" applyNumberFormat="1" applyFont="1" applyAlignment="1">
      <alignment horizontal="center" vertical="center"/>
    </xf>
    <xf numFmtId="192" fontId="54" fillId="0" borderId="0" xfId="3" applyNumberFormat="1" applyFont="1" applyAlignment="1">
      <alignment horizontal="center" vertical="center"/>
    </xf>
    <xf numFmtId="192" fontId="54" fillId="0" borderId="0" xfId="3" applyNumberFormat="1" applyFont="1">
      <alignment vertical="center"/>
    </xf>
    <xf numFmtId="191" fontId="53" fillId="0" borderId="0" xfId="3" applyNumberFormat="1" applyFont="1">
      <alignment vertical="center"/>
    </xf>
    <xf numFmtId="0" fontId="53" fillId="0" borderId="183" xfId="3" applyFont="1" applyBorder="1" applyAlignment="1">
      <alignment horizontal="center" vertical="center"/>
    </xf>
    <xf numFmtId="0" fontId="53" fillId="0" borderId="40" xfId="3" applyFont="1" applyBorder="1" applyAlignment="1">
      <alignment horizontal="center" vertical="center"/>
    </xf>
    <xf numFmtId="0" fontId="53" fillId="0" borderId="183" xfId="3" applyFont="1" applyBorder="1" applyAlignment="1">
      <alignment vertical="center" shrinkToFit="1"/>
    </xf>
    <xf numFmtId="193" fontId="9" fillId="0" borderId="0" xfId="3" applyNumberFormat="1" applyFont="1">
      <alignment vertical="center"/>
    </xf>
    <xf numFmtId="192" fontId="9" fillId="0" borderId="0" xfId="3" applyNumberFormat="1" applyFont="1">
      <alignment vertical="center"/>
    </xf>
    <xf numFmtId="0" fontId="9" fillId="0" borderId="0" xfId="3" applyFont="1" applyAlignment="1">
      <alignment horizontal="center" vertical="center"/>
    </xf>
    <xf numFmtId="191" fontId="9" fillId="0" borderId="0" xfId="3" applyNumberFormat="1" applyFont="1">
      <alignment vertical="center"/>
    </xf>
    <xf numFmtId="0" fontId="9" fillId="0" borderId="183" xfId="3" applyFont="1" applyBorder="1" applyAlignment="1">
      <alignment horizontal="center" vertical="center"/>
    </xf>
    <xf numFmtId="0" fontId="9" fillId="0" borderId="40" xfId="3" applyFont="1" applyBorder="1" applyAlignment="1">
      <alignment horizontal="center" vertical="center"/>
    </xf>
    <xf numFmtId="194" fontId="9" fillId="0" borderId="0" xfId="3" applyNumberFormat="1" applyFont="1">
      <alignment vertical="center"/>
    </xf>
    <xf numFmtId="0" fontId="9" fillId="0" borderId="0" xfId="3" applyFont="1" applyAlignment="1">
      <alignment horizontal="center" vertical="center" wrapText="1"/>
    </xf>
    <xf numFmtId="0" fontId="9" fillId="0" borderId="188" xfId="3" applyFont="1" applyBorder="1" applyAlignment="1">
      <alignment horizontal="centerContinuous" vertical="center" wrapText="1"/>
    </xf>
    <xf numFmtId="0" fontId="12" fillId="0" borderId="76" xfId="3" applyFont="1" applyBorder="1" applyAlignment="1">
      <alignment horizontal="center" vertical="center" wrapText="1"/>
    </xf>
    <xf numFmtId="0" fontId="12" fillId="11" borderId="49" xfId="3" applyFont="1" applyFill="1" applyBorder="1" applyAlignment="1">
      <alignment horizontal="center" vertical="center" wrapText="1"/>
    </xf>
    <xf numFmtId="190" fontId="53" fillId="11" borderId="47" xfId="3" applyNumberFormat="1" applyFont="1" applyFill="1" applyBorder="1">
      <alignment vertical="center"/>
    </xf>
    <xf numFmtId="190" fontId="53" fillId="12" borderId="49" xfId="3" applyNumberFormat="1" applyFont="1" applyFill="1" applyBorder="1">
      <alignment vertical="center"/>
    </xf>
    <xf numFmtId="0" fontId="53" fillId="12" borderId="47" xfId="3" applyFont="1" applyFill="1" applyBorder="1" applyAlignment="1">
      <alignment vertical="center" shrinkToFit="1"/>
    </xf>
    <xf numFmtId="0" fontId="87" fillId="0" borderId="0" xfId="3" applyFont="1" applyAlignment="1">
      <alignment horizontal="left" vertical="top" wrapText="1"/>
    </xf>
    <xf numFmtId="190" fontId="87" fillId="0" borderId="0" xfId="3" applyNumberFormat="1" applyFont="1">
      <alignment vertical="center"/>
    </xf>
    <xf numFmtId="0" fontId="53" fillId="0" borderId="0" xfId="3" applyFont="1" applyAlignment="1">
      <alignment vertical="center" shrinkToFit="1"/>
    </xf>
    <xf numFmtId="190" fontId="9" fillId="0" borderId="32" xfId="3" applyNumberFormat="1" applyFont="1" applyBorder="1">
      <alignment vertical="center"/>
    </xf>
    <xf numFmtId="0" fontId="9" fillId="0" borderId="31" xfId="3" applyFont="1" applyBorder="1">
      <alignment vertical="center"/>
    </xf>
    <xf numFmtId="0" fontId="9" fillId="0" borderId="0" xfId="3" applyFont="1" applyAlignment="1">
      <alignment vertical="center" wrapText="1"/>
    </xf>
    <xf numFmtId="0" fontId="9" fillId="0" borderId="183" xfId="3" applyFont="1" applyBorder="1">
      <alignment vertical="center"/>
    </xf>
    <xf numFmtId="0" fontId="53" fillId="0" borderId="183" xfId="3" applyFont="1" applyBorder="1">
      <alignment vertical="center"/>
    </xf>
    <xf numFmtId="0" fontId="12" fillId="0" borderId="0" xfId="3" applyFont="1" applyAlignment="1">
      <alignment horizontal="centerContinuous" vertical="center" wrapText="1"/>
    </xf>
    <xf numFmtId="0" fontId="9" fillId="0" borderId="48" xfId="3" applyFont="1" applyBorder="1" applyAlignment="1">
      <alignment vertical="center" wrapText="1"/>
    </xf>
    <xf numFmtId="0" fontId="9" fillId="0" borderId="47" xfId="3" applyFont="1" applyBorder="1">
      <alignment vertical="center"/>
    </xf>
    <xf numFmtId="0" fontId="12" fillId="0" borderId="0" xfId="3" applyFont="1" applyAlignment="1">
      <alignment horizontal="centerContinuous" vertical="center"/>
    </xf>
    <xf numFmtId="190" fontId="53" fillId="0" borderId="7" xfId="3" applyNumberFormat="1" applyFont="1" applyBorder="1">
      <alignment vertical="center"/>
    </xf>
    <xf numFmtId="190" fontId="53" fillId="0" borderId="2" xfId="3" applyNumberFormat="1" applyFont="1" applyBorder="1">
      <alignment vertical="center"/>
    </xf>
    <xf numFmtId="191" fontId="53" fillId="0" borderId="2" xfId="3" applyNumberFormat="1" applyFont="1" applyBorder="1">
      <alignment vertical="center"/>
    </xf>
    <xf numFmtId="0" fontId="165" fillId="0" borderId="2" xfId="3" applyFont="1" applyBorder="1" applyAlignment="1">
      <alignment vertical="center" wrapText="1"/>
    </xf>
    <xf numFmtId="0" fontId="53" fillId="0" borderId="2" xfId="3" applyFont="1" applyBorder="1">
      <alignment vertical="center"/>
    </xf>
    <xf numFmtId="0" fontId="53" fillId="0" borderId="2" xfId="3" applyFont="1" applyBorder="1" applyAlignment="1">
      <alignment horizontal="center" vertical="center"/>
    </xf>
    <xf numFmtId="1" fontId="53" fillId="0" borderId="2" xfId="3" applyNumberFormat="1" applyFont="1" applyBorder="1" applyAlignment="1">
      <alignment horizontal="center" vertical="center"/>
    </xf>
    <xf numFmtId="195" fontId="162" fillId="0" borderId="2" xfId="3" applyNumberFormat="1" applyFont="1" applyBorder="1" applyAlignment="1">
      <alignment horizontal="right" vertical="center"/>
    </xf>
    <xf numFmtId="0" fontId="162" fillId="0" borderId="2" xfId="3" applyFont="1" applyBorder="1" applyAlignment="1">
      <alignment horizontal="center" vertical="center"/>
    </xf>
    <xf numFmtId="0" fontId="53" fillId="0" borderId="2" xfId="3" applyFont="1" applyBorder="1" applyAlignment="1">
      <alignment vertical="center" shrinkToFit="1"/>
    </xf>
    <xf numFmtId="0" fontId="53" fillId="0" borderId="1" xfId="3" applyFont="1" applyBorder="1" applyAlignment="1">
      <alignment vertical="center" shrinkToFit="1"/>
    </xf>
    <xf numFmtId="0" fontId="165" fillId="0" borderId="0" xfId="3" applyFont="1" applyAlignment="1">
      <alignment vertical="center" wrapText="1"/>
    </xf>
    <xf numFmtId="1" fontId="53" fillId="0" borderId="0" xfId="3" applyNumberFormat="1" applyFont="1" applyAlignment="1">
      <alignment horizontal="center" vertical="center"/>
    </xf>
    <xf numFmtId="195" fontId="162" fillId="0" borderId="0" xfId="3" applyNumberFormat="1" applyFont="1" applyAlignment="1">
      <alignment horizontal="right" vertical="center"/>
    </xf>
    <xf numFmtId="0" fontId="162" fillId="0" borderId="0" xfId="3" applyFont="1" applyAlignment="1">
      <alignment horizontal="center" vertical="center"/>
    </xf>
    <xf numFmtId="1" fontId="162" fillId="0" borderId="0" xfId="3" applyNumberFormat="1" applyFont="1">
      <alignment vertical="center"/>
    </xf>
    <xf numFmtId="195" fontId="162" fillId="0" borderId="0" xfId="3" applyNumberFormat="1" applyFont="1">
      <alignment vertical="center"/>
    </xf>
    <xf numFmtId="187" fontId="53" fillId="0" borderId="0" xfId="3" applyNumberFormat="1" applyFont="1">
      <alignment vertical="center"/>
    </xf>
    <xf numFmtId="195" fontId="53" fillId="0" borderId="0" xfId="3" applyNumberFormat="1" applyFont="1">
      <alignment vertical="center"/>
    </xf>
    <xf numFmtId="0" fontId="53" fillId="5" borderId="245" xfId="3" applyFont="1" applyFill="1" applyBorder="1">
      <alignment vertical="center"/>
    </xf>
    <xf numFmtId="0" fontId="53" fillId="5" borderId="246" xfId="3" applyFont="1" applyFill="1" applyBorder="1" applyAlignment="1">
      <alignment vertical="center" shrinkToFit="1"/>
    </xf>
    <xf numFmtId="0" fontId="53" fillId="5" borderId="246" xfId="3" applyFont="1" applyFill="1" applyBorder="1" applyAlignment="1">
      <alignment horizontal="center" vertical="center"/>
    </xf>
    <xf numFmtId="0" fontId="161" fillId="5" borderId="246" xfId="3" applyFont="1" applyFill="1" applyBorder="1" applyAlignment="1">
      <alignment horizontal="center" vertical="center"/>
    </xf>
    <xf numFmtId="0" fontId="53" fillId="5" borderId="247" xfId="3" applyFont="1" applyFill="1" applyBorder="1" applyAlignment="1">
      <alignment vertical="center" shrinkToFit="1"/>
    </xf>
    <xf numFmtId="0" fontId="53" fillId="5" borderId="248" xfId="3" applyFont="1" applyFill="1" applyBorder="1" applyAlignment="1">
      <alignment horizontal="left" vertical="center"/>
    </xf>
    <xf numFmtId="0" fontId="53" fillId="5" borderId="249" xfId="3" applyFont="1" applyFill="1" applyBorder="1" applyAlignment="1">
      <alignment vertical="center" shrinkToFit="1"/>
    </xf>
    <xf numFmtId="192" fontId="53" fillId="0" borderId="0" xfId="3" applyNumberFormat="1" applyFont="1">
      <alignment vertical="center"/>
    </xf>
    <xf numFmtId="0" fontId="53" fillId="5" borderId="248" xfId="3" applyFont="1" applyFill="1" applyBorder="1">
      <alignment vertical="center"/>
    </xf>
    <xf numFmtId="0" fontId="162" fillId="5" borderId="248" xfId="3" applyFont="1" applyFill="1" applyBorder="1">
      <alignment vertical="center"/>
    </xf>
    <xf numFmtId="0" fontId="53" fillId="5" borderId="0" xfId="3" applyFont="1" applyFill="1" applyAlignment="1">
      <alignment vertical="center" shrinkToFit="1"/>
    </xf>
    <xf numFmtId="0" fontId="53" fillId="5" borderId="0" xfId="3" applyFont="1" applyFill="1">
      <alignment vertical="center"/>
    </xf>
    <xf numFmtId="0" fontId="146" fillId="5" borderId="0" xfId="13" applyFont="1" applyFill="1">
      <alignment vertical="center"/>
    </xf>
    <xf numFmtId="0" fontId="166" fillId="5" borderId="0" xfId="13" applyFont="1" applyFill="1">
      <alignment vertical="center"/>
    </xf>
    <xf numFmtId="0" fontId="165" fillId="0" borderId="0" xfId="3" applyFont="1" applyAlignment="1">
      <alignment horizontal="center" vertical="center" wrapText="1"/>
    </xf>
    <xf numFmtId="0" fontId="53" fillId="0" borderId="0" xfId="3" applyFont="1" applyAlignment="1">
      <alignment horizontal="center" vertical="center" wrapText="1"/>
    </xf>
    <xf numFmtId="0" fontId="54" fillId="0" borderId="0" xfId="3" applyFont="1" applyAlignment="1">
      <alignment horizontal="center" vertical="center" wrapText="1"/>
    </xf>
    <xf numFmtId="0" fontId="167" fillId="0" borderId="48" xfId="13" applyFont="1" applyBorder="1" applyAlignment="1">
      <alignment horizontal="right" vertical="center"/>
    </xf>
    <xf numFmtId="0" fontId="53" fillId="5" borderId="0" xfId="3" applyFont="1" applyFill="1" applyAlignment="1">
      <alignment horizontal="center" vertical="center"/>
    </xf>
    <xf numFmtId="0" fontId="53" fillId="5" borderId="248" xfId="3" applyFont="1" applyFill="1" applyBorder="1" applyAlignment="1">
      <alignment vertical="center" shrinkToFit="1"/>
    </xf>
    <xf numFmtId="0" fontId="161" fillId="5" borderId="0" xfId="3" applyFont="1" applyFill="1" applyAlignment="1">
      <alignment horizontal="center" vertical="center"/>
    </xf>
    <xf numFmtId="0" fontId="53" fillId="0" borderId="26" xfId="3" applyFont="1" applyBorder="1" applyAlignment="1">
      <alignment vertical="center" shrinkToFit="1"/>
    </xf>
    <xf numFmtId="0" fontId="53" fillId="5" borderId="0" xfId="3" applyFont="1" applyFill="1" applyAlignment="1">
      <alignment horizontal="left" vertical="center"/>
    </xf>
    <xf numFmtId="0" fontId="53" fillId="5" borderId="249" xfId="3" applyFont="1" applyFill="1" applyBorder="1" applyAlignment="1">
      <alignment vertical="center" textRotation="255" shrinkToFit="1"/>
    </xf>
    <xf numFmtId="0" fontId="89" fillId="0" borderId="0" xfId="12" applyFont="1">
      <alignment vertical="center"/>
    </xf>
    <xf numFmtId="0" fontId="4" fillId="5" borderId="0" xfId="12" applyFill="1">
      <alignment vertical="center"/>
    </xf>
    <xf numFmtId="0" fontId="53" fillId="5" borderId="0" xfId="3" applyFont="1" applyFill="1" applyAlignment="1">
      <alignment horizontal="centerContinuous" vertical="center"/>
    </xf>
    <xf numFmtId="0" fontId="147" fillId="0" borderId="0" xfId="13" applyFont="1" applyAlignment="1" applyProtection="1">
      <alignment vertical="center" shrinkToFit="1"/>
      <protection locked="0"/>
    </xf>
    <xf numFmtId="0" fontId="63" fillId="0" borderId="0" xfId="13" applyFont="1">
      <alignment vertical="center"/>
    </xf>
    <xf numFmtId="0" fontId="168" fillId="0" borderId="0" xfId="13" applyFont="1">
      <alignment vertical="center"/>
    </xf>
    <xf numFmtId="0" fontId="143" fillId="0" borderId="0" xfId="13" applyFont="1">
      <alignment vertical="center"/>
    </xf>
    <xf numFmtId="186" fontId="149" fillId="0" borderId="0" xfId="13" applyNumberFormat="1" applyFont="1" applyAlignment="1">
      <alignment horizontal="right" vertical="center" shrinkToFit="1"/>
    </xf>
    <xf numFmtId="0" fontId="147" fillId="0" borderId="0" xfId="13" applyFont="1" applyAlignment="1">
      <alignment horizontal="center" vertical="center" shrinkToFit="1"/>
    </xf>
    <xf numFmtId="0" fontId="147" fillId="0" borderId="0" xfId="13" applyFont="1" applyProtection="1">
      <alignment vertical="center"/>
      <protection locked="0"/>
    </xf>
    <xf numFmtId="0" fontId="143" fillId="0" borderId="0" xfId="13" applyFont="1" applyAlignment="1">
      <alignment horizontal="left" vertical="center"/>
    </xf>
    <xf numFmtId="185" fontId="149" fillId="0" borderId="0" xfId="13" applyNumberFormat="1" applyFont="1">
      <alignment vertical="center"/>
    </xf>
    <xf numFmtId="0" fontId="117" fillId="0" borderId="0" xfId="13" applyFont="1" applyAlignment="1" applyProtection="1">
      <alignment vertical="center" shrinkToFit="1"/>
      <protection locked="0"/>
    </xf>
    <xf numFmtId="0" fontId="163" fillId="0" borderId="0" xfId="13" applyFont="1" applyAlignment="1" applyProtection="1">
      <alignment vertical="center" shrinkToFit="1"/>
      <protection locked="0"/>
    </xf>
    <xf numFmtId="0" fontId="164" fillId="0" borderId="0" xfId="3" applyFont="1">
      <alignment vertical="center"/>
    </xf>
    <xf numFmtId="0" fontId="8" fillId="0" borderId="222" xfId="1" applyFont="1" applyFill="1" applyBorder="1" applyAlignment="1">
      <alignment vertical="center"/>
    </xf>
    <xf numFmtId="0" fontId="144" fillId="2" borderId="222" xfId="30" applyFont="1" applyFill="1" applyBorder="1">
      <alignment vertical="center"/>
    </xf>
    <xf numFmtId="0" fontId="143" fillId="0" borderId="231" xfId="1" applyFont="1" applyFill="1" applyBorder="1" applyAlignment="1">
      <alignment horizontal="center" vertical="center" wrapText="1"/>
    </xf>
    <xf numFmtId="0" fontId="143" fillId="0" borderId="0" xfId="1" applyFont="1" applyFill="1" applyBorder="1" applyAlignment="1">
      <alignment horizontal="center" vertical="center" wrapText="1"/>
    </xf>
    <xf numFmtId="0" fontId="143" fillId="0" borderId="229" xfId="1" applyFont="1" applyFill="1" applyBorder="1" applyAlignment="1">
      <alignment horizontal="center" vertical="center" wrapText="1"/>
    </xf>
    <xf numFmtId="0" fontId="108" fillId="0" borderId="186" xfId="2" applyFont="1" applyBorder="1" applyAlignment="1">
      <alignment horizontal="left" vertical="center" shrinkToFit="1"/>
    </xf>
    <xf numFmtId="0" fontId="108" fillId="0" borderId="185" xfId="2" applyFont="1" applyBorder="1" applyAlignment="1">
      <alignment horizontal="left" vertical="center" shrinkToFit="1"/>
    </xf>
    <xf numFmtId="0" fontId="108" fillId="0" borderId="31" xfId="2" applyFont="1" applyBorder="1" applyAlignment="1">
      <alignment horizontal="center" vertical="center" shrinkToFit="1"/>
    </xf>
    <xf numFmtId="0" fontId="108" fillId="0" borderId="32" xfId="2" applyFont="1" applyBorder="1" applyAlignment="1">
      <alignment horizontal="center" vertical="center" shrinkToFit="1"/>
    </xf>
    <xf numFmtId="0" fontId="108" fillId="0" borderId="33" xfId="2" applyFont="1" applyBorder="1" applyAlignment="1">
      <alignment horizontal="center" vertical="center" shrinkToFit="1"/>
    </xf>
    <xf numFmtId="0" fontId="108" fillId="0" borderId="188" xfId="2" applyFont="1" applyBorder="1" applyAlignment="1">
      <alignment horizontal="left" vertical="center" shrinkToFit="1"/>
    </xf>
    <xf numFmtId="0" fontId="108" fillId="0" borderId="188" xfId="1" applyFont="1" applyBorder="1" applyAlignment="1">
      <alignment horizontal="left" vertical="center" shrinkToFit="1"/>
    </xf>
    <xf numFmtId="0" fontId="108" fillId="0" borderId="34" xfId="1" applyFont="1" applyBorder="1" applyAlignment="1">
      <alignment horizontal="left" vertical="center" shrinkToFit="1"/>
    </xf>
    <xf numFmtId="0" fontId="108" fillId="0" borderId="34" xfId="2" applyFont="1" applyBorder="1" applyAlignment="1">
      <alignment horizontal="left" vertical="center" shrinkToFit="1"/>
    </xf>
    <xf numFmtId="0" fontId="9" fillId="0" borderId="150" xfId="2" applyFont="1" applyFill="1" applyBorder="1" applyAlignment="1">
      <alignment horizontal="center" vertical="center"/>
    </xf>
    <xf numFmtId="0" fontId="9" fillId="0" borderId="49" xfId="2" applyFont="1" applyFill="1" applyBorder="1" applyAlignment="1">
      <alignment horizontal="center" vertical="center"/>
    </xf>
    <xf numFmtId="0" fontId="9" fillId="0" borderId="224" xfId="2" applyFont="1" applyFill="1" applyBorder="1" applyAlignment="1">
      <alignment horizontal="center" vertical="center"/>
    </xf>
    <xf numFmtId="0" fontId="9" fillId="0" borderId="233" xfId="2" applyFont="1" applyFill="1" applyBorder="1" applyAlignment="1">
      <alignment horizontal="center" vertical="center"/>
    </xf>
    <xf numFmtId="0" fontId="8" fillId="0" borderId="230" xfId="1" applyFont="1" applyFill="1" applyBorder="1" applyAlignment="1">
      <alignment horizontal="center" vertical="center"/>
    </xf>
    <xf numFmtId="0" fontId="8" fillId="0" borderId="48" xfId="1" applyFont="1" applyFill="1" applyBorder="1" applyAlignment="1">
      <alignment horizontal="center" vertical="center"/>
    </xf>
    <xf numFmtId="0" fontId="8" fillId="0" borderId="228" xfId="1" applyFont="1" applyFill="1" applyBorder="1" applyAlignment="1">
      <alignment horizontal="center" vertical="center"/>
    </xf>
    <xf numFmtId="0" fontId="144" fillId="0" borderId="211" xfId="30" applyFont="1" applyFill="1" applyBorder="1" applyAlignment="1">
      <alignment horizontal="left" vertical="center"/>
    </xf>
    <xf numFmtId="0" fontId="144" fillId="0" borderId="222" xfId="30" applyFont="1" applyFill="1" applyBorder="1" applyAlignment="1">
      <alignment horizontal="left" vertical="center"/>
    </xf>
    <xf numFmtId="0" fontId="144" fillId="0" borderId="210" xfId="30" applyFont="1" applyFill="1" applyBorder="1" applyAlignment="1">
      <alignment horizontal="left" vertical="center"/>
    </xf>
    <xf numFmtId="0" fontId="109" fillId="0" borderId="0" xfId="2" applyFont="1" applyAlignment="1">
      <alignment horizontal="center" vertical="center"/>
    </xf>
    <xf numFmtId="0" fontId="108" fillId="0" borderId="1" xfId="2" applyFont="1" applyBorder="1" applyAlignment="1">
      <alignment horizontal="center" vertical="center" shrinkToFit="1"/>
    </xf>
    <xf numFmtId="0" fontId="108" fillId="0" borderId="2" xfId="2" applyFont="1" applyBorder="1" applyAlignment="1">
      <alignment horizontal="center" vertical="center" shrinkToFit="1"/>
    </xf>
    <xf numFmtId="0" fontId="108" fillId="0" borderId="3" xfId="2" applyFont="1" applyBorder="1" applyAlignment="1">
      <alignment horizontal="center" vertical="center" shrinkToFit="1"/>
    </xf>
    <xf numFmtId="0" fontId="108" fillId="0" borderId="8" xfId="2" applyFont="1" applyBorder="1" applyAlignment="1">
      <alignment horizontal="center" vertical="center" shrinkToFit="1"/>
    </xf>
    <xf numFmtId="0" fontId="108" fillId="0" borderId="9" xfId="2" applyFont="1" applyBorder="1" applyAlignment="1">
      <alignment horizontal="center" vertical="center" shrinkToFit="1"/>
    </xf>
    <xf numFmtId="0" fontId="108" fillId="0" borderId="10" xfId="2" applyFont="1" applyBorder="1" applyAlignment="1">
      <alignment horizontal="center" vertical="center" shrinkToFit="1"/>
    </xf>
    <xf numFmtId="0" fontId="108" fillId="0" borderId="4" xfId="2" applyFont="1" applyBorder="1" applyAlignment="1">
      <alignment horizontal="center" vertical="center" shrinkToFit="1"/>
    </xf>
    <xf numFmtId="0" fontId="108" fillId="0" borderId="11" xfId="2" applyFont="1" applyBorder="1" applyAlignment="1">
      <alignment horizontal="center" vertical="center" shrinkToFit="1"/>
    </xf>
    <xf numFmtId="0" fontId="108" fillId="0" borderId="4" xfId="2" applyFont="1" applyBorder="1" applyAlignment="1">
      <alignment horizontal="center" vertical="center" wrapText="1" shrinkToFit="1"/>
    </xf>
    <xf numFmtId="0" fontId="108" fillId="0" borderId="2" xfId="1" applyFont="1" applyBorder="1" applyAlignment="1">
      <alignment horizontal="center" vertical="center" shrinkToFit="1"/>
    </xf>
    <xf numFmtId="0" fontId="108" fillId="0" borderId="3" xfId="1" applyFont="1" applyBorder="1" applyAlignment="1">
      <alignment horizontal="center" vertical="center" shrinkToFit="1"/>
    </xf>
    <xf numFmtId="0" fontId="108" fillId="0" borderId="11" xfId="1" applyFont="1" applyBorder="1" applyAlignment="1">
      <alignment horizontal="center" vertical="center" shrinkToFit="1"/>
    </xf>
    <xf numFmtId="0" fontId="108" fillId="0" borderId="9" xfId="1" applyFont="1" applyBorder="1" applyAlignment="1">
      <alignment horizontal="center" vertical="center" shrinkToFit="1"/>
    </xf>
    <xf numFmtId="0" fontId="108" fillId="0" borderId="10" xfId="1" applyFont="1" applyBorder="1" applyAlignment="1">
      <alignment horizontal="center" vertical="center" shrinkToFit="1"/>
    </xf>
    <xf numFmtId="0" fontId="108" fillId="0" borderId="5" xfId="2" applyFont="1" applyBorder="1" applyAlignment="1">
      <alignment horizontal="center" vertical="center" shrinkToFit="1"/>
    </xf>
    <xf numFmtId="0" fontId="108" fillId="0" borderId="6" xfId="2" applyFont="1" applyBorder="1" applyAlignment="1">
      <alignment horizontal="center" vertical="center" shrinkToFit="1"/>
    </xf>
    <xf numFmtId="0" fontId="108" fillId="0" borderId="12" xfId="2" applyFont="1" applyBorder="1" applyAlignment="1">
      <alignment horizontal="center" vertical="center" shrinkToFit="1"/>
    </xf>
    <xf numFmtId="0" fontId="108" fillId="0" borderId="13" xfId="2" applyFont="1" applyBorder="1" applyAlignment="1">
      <alignment horizontal="center" vertical="center" shrinkToFit="1"/>
    </xf>
    <xf numFmtId="0" fontId="108" fillId="0" borderId="14" xfId="2" applyFont="1" applyBorder="1" applyAlignment="1">
      <alignment horizontal="center" vertical="center" shrinkToFit="1"/>
    </xf>
    <xf numFmtId="0" fontId="108" fillId="0" borderId="15" xfId="2" applyFont="1" applyBorder="1" applyAlignment="1">
      <alignment horizontal="center" vertical="center" shrinkToFit="1"/>
    </xf>
    <xf numFmtId="0" fontId="108" fillId="0" borderId="16" xfId="2" applyFont="1" applyBorder="1" applyAlignment="1">
      <alignment horizontal="center" vertical="center" shrinkToFit="1"/>
    </xf>
    <xf numFmtId="0" fontId="108" fillId="0" borderId="192" xfId="2" applyFont="1" applyBorder="1" applyAlignment="1">
      <alignment horizontal="left" vertical="center" shrinkToFit="1"/>
    </xf>
    <xf numFmtId="0" fontId="108" fillId="0" borderId="202" xfId="2" applyFont="1" applyBorder="1" applyAlignment="1">
      <alignment horizontal="left" vertical="center" shrinkToFit="1"/>
    </xf>
    <xf numFmtId="0" fontId="108" fillId="0" borderId="23" xfId="2" applyFont="1" applyBorder="1" applyAlignment="1">
      <alignment horizontal="left" vertical="center" wrapText="1"/>
    </xf>
    <xf numFmtId="0" fontId="108" fillId="0" borderId="18" xfId="1" applyFont="1" applyBorder="1" applyAlignment="1">
      <alignment horizontal="left" vertical="center"/>
    </xf>
    <xf numFmtId="0" fontId="108" fillId="0" borderId="19" xfId="1" applyFont="1" applyBorder="1" applyAlignment="1">
      <alignment horizontal="left" vertical="center"/>
    </xf>
    <xf numFmtId="0" fontId="108" fillId="0" borderId="23" xfId="2" applyFont="1" applyBorder="1" applyAlignment="1">
      <alignment horizontal="center" vertical="center" shrinkToFit="1"/>
    </xf>
    <xf numFmtId="0" fontId="108" fillId="0" borderId="18" xfId="2" applyFont="1" applyBorder="1" applyAlignment="1">
      <alignment horizontal="center" vertical="center" shrinkToFit="1"/>
    </xf>
    <xf numFmtId="0" fontId="108" fillId="0" borderId="24" xfId="2" applyFont="1" applyBorder="1" applyAlignment="1">
      <alignment horizontal="center" vertical="center" shrinkToFit="1"/>
    </xf>
    <xf numFmtId="0" fontId="108" fillId="0" borderId="25" xfId="1" applyFont="1" applyBorder="1" applyAlignment="1">
      <alignment horizontal="center" vertical="center" textRotation="255" shrinkToFit="1"/>
    </xf>
    <xf numFmtId="0" fontId="108" fillId="0" borderId="29" xfId="1" applyFont="1" applyBorder="1" applyAlignment="1">
      <alignment horizontal="center" vertical="center" textRotation="255" shrinkToFit="1"/>
    </xf>
    <xf numFmtId="0" fontId="108" fillId="0" borderId="53" xfId="1" applyFont="1" applyBorder="1" applyAlignment="1">
      <alignment horizontal="center" vertical="center" textRotation="255" shrinkToFit="1"/>
    </xf>
    <xf numFmtId="0" fontId="108" fillId="0" borderId="26" xfId="2" applyFont="1" applyBorder="1" applyAlignment="1">
      <alignment horizontal="left" vertical="center" shrinkToFit="1"/>
    </xf>
    <xf numFmtId="0" fontId="108" fillId="0" borderId="74" xfId="2" applyFont="1" applyBorder="1" applyAlignment="1">
      <alignment horizontal="left" vertical="center" shrinkToFit="1"/>
    </xf>
    <xf numFmtId="0" fontId="108" fillId="0" borderId="74" xfId="1" applyFont="1" applyBorder="1" applyAlignment="1">
      <alignment horizontal="left" vertical="center" shrinkToFit="1"/>
    </xf>
    <xf numFmtId="0" fontId="108" fillId="0" borderId="27" xfId="2" applyFont="1" applyBorder="1" applyAlignment="1">
      <alignment horizontal="left" vertical="center" shrinkToFit="1"/>
    </xf>
    <xf numFmtId="0" fontId="108" fillId="0" borderId="27" xfId="1" applyFont="1" applyBorder="1" applyAlignment="1">
      <alignment horizontal="left" vertical="center" shrinkToFit="1"/>
    </xf>
    <xf numFmtId="0" fontId="108" fillId="0" borderId="30" xfId="1" applyFont="1" applyBorder="1" applyAlignment="1">
      <alignment horizontal="left" vertical="center" shrinkToFit="1"/>
    </xf>
    <xf numFmtId="0" fontId="108" fillId="0" borderId="193" xfId="2" applyFont="1" applyBorder="1" applyAlignment="1">
      <alignment horizontal="left" vertical="center" shrinkToFit="1"/>
    </xf>
    <xf numFmtId="0" fontId="108" fillId="0" borderId="194" xfId="2" applyFont="1" applyBorder="1" applyAlignment="1">
      <alignment horizontal="left" vertical="center" shrinkToFit="1"/>
    </xf>
    <xf numFmtId="0" fontId="108" fillId="0" borderId="195" xfId="2" applyFont="1" applyBorder="1" applyAlignment="1">
      <alignment horizontal="left" vertical="center" shrinkToFit="1"/>
    </xf>
    <xf numFmtId="0" fontId="108" fillId="0" borderId="193" xfId="2" applyFont="1" applyBorder="1" applyAlignment="1">
      <alignment horizontal="center" vertical="center" shrinkToFit="1"/>
    </xf>
    <xf numFmtId="0" fontId="108" fillId="0" borderId="194" xfId="2" applyFont="1" applyBorder="1" applyAlignment="1">
      <alignment horizontal="center" vertical="center" shrinkToFit="1"/>
    </xf>
    <xf numFmtId="0" fontId="108" fillId="0" borderId="195" xfId="2" applyFont="1" applyBorder="1" applyAlignment="1">
      <alignment horizontal="center" vertical="center" shrinkToFit="1"/>
    </xf>
    <xf numFmtId="0" fontId="108" fillId="0" borderId="17" xfId="3" applyFont="1" applyBorder="1" applyAlignment="1">
      <alignment horizontal="left" vertical="center" shrinkToFit="1"/>
    </xf>
    <xf numFmtId="0" fontId="108" fillId="0" borderId="18" xfId="3" applyFont="1" applyBorder="1" applyAlignment="1">
      <alignment horizontal="left" vertical="center" shrinkToFit="1"/>
    </xf>
    <xf numFmtId="0" fontId="108" fillId="0" borderId="19" xfId="3" applyFont="1" applyBorder="1" applyAlignment="1">
      <alignment horizontal="left" vertical="center" shrinkToFit="1"/>
    </xf>
    <xf numFmtId="0" fontId="108" fillId="0" borderId="20" xfId="2" applyFont="1" applyBorder="1" applyAlignment="1">
      <alignment horizontal="center" vertical="center" shrinkToFit="1"/>
    </xf>
    <xf numFmtId="0" fontId="108" fillId="0" borderId="21" xfId="2" applyFont="1" applyBorder="1" applyAlignment="1">
      <alignment horizontal="center" vertical="center" shrinkToFit="1"/>
    </xf>
    <xf numFmtId="0" fontId="108" fillId="0" borderId="22" xfId="2" applyFont="1" applyBorder="1" applyAlignment="1">
      <alignment horizontal="center" vertical="center" shrinkToFit="1"/>
    </xf>
    <xf numFmtId="0" fontId="108" fillId="0" borderId="20" xfId="1" applyFont="1" applyBorder="1" applyAlignment="1">
      <alignment horizontal="center" vertical="center" shrinkToFit="1"/>
    </xf>
    <xf numFmtId="0" fontId="108" fillId="0" borderId="21" xfId="1" applyFont="1" applyBorder="1" applyAlignment="1">
      <alignment horizontal="center" vertical="center" shrinkToFit="1"/>
    </xf>
    <xf numFmtId="0" fontId="108" fillId="0" borderId="22" xfId="1" applyFont="1" applyBorder="1" applyAlignment="1">
      <alignment horizontal="center" vertical="center" shrinkToFit="1"/>
    </xf>
    <xf numFmtId="0" fontId="108" fillId="0" borderId="23" xfId="2" applyFont="1" applyBorder="1" applyAlignment="1">
      <alignment horizontal="left" vertical="center" shrinkToFit="1"/>
    </xf>
    <xf numFmtId="0" fontId="108" fillId="0" borderId="18" xfId="2" applyFont="1" applyBorder="1" applyAlignment="1">
      <alignment horizontal="left" vertical="center" shrinkToFit="1"/>
    </xf>
    <xf numFmtId="0" fontId="108" fillId="0" borderId="19" xfId="2" applyFont="1" applyBorder="1" applyAlignment="1">
      <alignment horizontal="left" vertical="center" shrinkToFit="1"/>
    </xf>
    <xf numFmtId="0" fontId="108" fillId="0" borderId="187" xfId="2" applyFont="1" applyBorder="1" applyAlignment="1">
      <alignment horizontal="left" vertical="center" shrinkToFit="1"/>
    </xf>
    <xf numFmtId="0" fontId="108" fillId="0" borderId="187" xfId="2" applyFont="1" applyBorder="1" applyAlignment="1">
      <alignment horizontal="center" vertical="center" shrinkToFit="1"/>
    </xf>
    <xf numFmtId="0" fontId="108" fillId="0" borderId="186" xfId="2" applyFont="1" applyBorder="1" applyAlignment="1">
      <alignment horizontal="center" vertical="center" shrinkToFit="1"/>
    </xf>
    <xf numFmtId="0" fontId="108" fillId="0" borderId="185" xfId="2" applyFont="1" applyBorder="1" applyAlignment="1">
      <alignment horizontal="center" vertical="center" shrinkToFit="1"/>
    </xf>
    <xf numFmtId="0" fontId="108" fillId="0" borderId="30" xfId="2" applyFont="1" applyBorder="1" applyAlignment="1">
      <alignment horizontal="left" vertical="center" shrinkToFit="1"/>
    </xf>
    <xf numFmtId="0" fontId="108" fillId="0" borderId="35" xfId="2" applyFont="1" applyBorder="1" applyAlignment="1">
      <alignment horizontal="left" vertical="center" shrinkToFit="1"/>
    </xf>
    <xf numFmtId="0" fontId="108" fillId="0" borderId="31" xfId="2" applyFont="1" applyBorder="1" applyAlignment="1">
      <alignment horizontal="left" vertical="center" shrinkToFit="1"/>
    </xf>
    <xf numFmtId="0" fontId="108" fillId="0" borderId="32" xfId="2" applyFont="1" applyBorder="1" applyAlignment="1">
      <alignment horizontal="left" vertical="center" shrinkToFit="1"/>
    </xf>
    <xf numFmtId="0" fontId="108" fillId="0" borderId="33" xfId="2" applyFont="1" applyBorder="1" applyAlignment="1">
      <alignment horizontal="left" vertical="center" shrinkToFit="1"/>
    </xf>
    <xf numFmtId="0" fontId="108" fillId="0" borderId="47" xfId="2" applyFont="1" applyBorder="1" applyAlignment="1">
      <alignment horizontal="left" vertical="center" shrinkToFit="1"/>
    </xf>
    <xf numFmtId="0" fontId="108" fillId="0" borderId="48" xfId="2" applyFont="1" applyBorder="1" applyAlignment="1">
      <alignment horizontal="left" vertical="center" shrinkToFit="1"/>
    </xf>
    <xf numFmtId="0" fontId="108" fillId="0" borderId="49" xfId="2" applyFont="1" applyBorder="1" applyAlignment="1">
      <alignment horizontal="left" vertical="center" shrinkToFit="1"/>
    </xf>
    <xf numFmtId="0" fontId="108" fillId="0" borderId="183" xfId="2" applyFont="1" applyBorder="1" applyAlignment="1">
      <alignment horizontal="left" vertical="center" shrinkToFit="1"/>
    </xf>
    <xf numFmtId="0" fontId="108" fillId="0" borderId="0" xfId="2" applyFont="1" applyAlignment="1">
      <alignment horizontal="left" vertical="center" shrinkToFit="1"/>
    </xf>
    <xf numFmtId="0" fontId="108" fillId="0" borderId="40" xfId="2" applyFont="1" applyBorder="1" applyAlignment="1">
      <alignment horizontal="left" vertical="center" shrinkToFit="1"/>
    </xf>
    <xf numFmtId="0" fontId="108" fillId="0" borderId="47" xfId="1" applyFont="1" applyBorder="1" applyAlignment="1">
      <alignment horizontal="left" vertical="center" shrinkToFit="1"/>
    </xf>
    <xf numFmtId="0" fontId="108" fillId="0" borderId="48" xfId="1" applyFont="1" applyBorder="1" applyAlignment="1">
      <alignment horizontal="left" vertical="center" shrinkToFit="1"/>
    </xf>
    <xf numFmtId="0" fontId="108" fillId="0" borderId="49" xfId="1" applyFont="1" applyBorder="1" applyAlignment="1">
      <alignment horizontal="left" vertical="center" shrinkToFit="1"/>
    </xf>
    <xf numFmtId="0" fontId="108" fillId="0" borderId="183" xfId="1" applyFont="1" applyBorder="1" applyAlignment="1">
      <alignment horizontal="left" vertical="center" shrinkToFit="1"/>
    </xf>
    <xf numFmtId="0" fontId="108" fillId="0" borderId="0" xfId="1" applyFont="1" applyAlignment="1">
      <alignment horizontal="left" vertical="center" shrinkToFit="1"/>
    </xf>
    <xf numFmtId="0" fontId="108" fillId="0" borderId="40" xfId="1" applyFont="1" applyBorder="1" applyAlignment="1">
      <alignment horizontal="left" vertical="center" shrinkToFit="1"/>
    </xf>
    <xf numFmtId="0" fontId="108" fillId="0" borderId="31" xfId="1" applyFont="1" applyBorder="1" applyAlignment="1">
      <alignment horizontal="left" vertical="center" shrinkToFit="1"/>
    </xf>
    <xf numFmtId="0" fontId="108" fillId="0" borderId="32" xfId="1" applyFont="1" applyBorder="1" applyAlignment="1">
      <alignment horizontal="left" vertical="center" shrinkToFit="1"/>
    </xf>
    <xf numFmtId="0" fontId="108" fillId="0" borderId="33" xfId="1" applyFont="1" applyBorder="1" applyAlignment="1">
      <alignment horizontal="left" vertical="center" shrinkToFit="1"/>
    </xf>
    <xf numFmtId="0" fontId="108" fillId="0" borderId="47" xfId="2" applyFont="1" applyBorder="1" applyAlignment="1">
      <alignment horizontal="left" vertical="center" wrapText="1" shrinkToFit="1"/>
    </xf>
    <xf numFmtId="0" fontId="108" fillId="0" borderId="48" xfId="2" applyFont="1" applyBorder="1" applyAlignment="1">
      <alignment horizontal="left" vertical="center" wrapText="1" shrinkToFit="1"/>
    </xf>
    <xf numFmtId="0" fontId="108" fillId="0" borderId="49" xfId="2" applyFont="1" applyBorder="1" applyAlignment="1">
      <alignment horizontal="left" vertical="center" wrapText="1" shrinkToFit="1"/>
    </xf>
    <xf numFmtId="0" fontId="108" fillId="0" borderId="183" xfId="2" applyFont="1" applyBorder="1" applyAlignment="1">
      <alignment horizontal="left" vertical="center" wrapText="1" shrinkToFit="1"/>
    </xf>
    <xf numFmtId="0" fontId="108" fillId="0" borderId="0" xfId="2" applyFont="1" applyAlignment="1">
      <alignment horizontal="left" vertical="center" wrapText="1" shrinkToFit="1"/>
    </xf>
    <xf numFmtId="0" fontId="108" fillId="0" borderId="40" xfId="2" applyFont="1" applyBorder="1" applyAlignment="1">
      <alignment horizontal="left" vertical="center" wrapText="1" shrinkToFit="1"/>
    </xf>
    <xf numFmtId="0" fontId="108" fillId="0" borderId="31" xfId="2" applyFont="1" applyBorder="1" applyAlignment="1">
      <alignment horizontal="left" vertical="center" wrapText="1" shrinkToFit="1"/>
    </xf>
    <xf numFmtId="0" fontId="108" fillId="0" borderId="32" xfId="2" applyFont="1" applyBorder="1" applyAlignment="1">
      <alignment horizontal="left" vertical="center" wrapText="1" shrinkToFit="1"/>
    </xf>
    <xf numFmtId="0" fontId="108" fillId="0" borderId="33" xfId="2" applyFont="1" applyBorder="1" applyAlignment="1">
      <alignment horizontal="left" vertical="center" wrapText="1" shrinkToFit="1"/>
    </xf>
    <xf numFmtId="0" fontId="108" fillId="0" borderId="50" xfId="1" applyFont="1" applyBorder="1" applyAlignment="1">
      <alignment horizontal="left" vertical="center" shrinkToFit="1"/>
    </xf>
    <xf numFmtId="0" fontId="108" fillId="0" borderId="51" xfId="1" applyFont="1" applyBorder="1" applyAlignment="1">
      <alignment horizontal="left" vertical="center" shrinkToFit="1"/>
    </xf>
    <xf numFmtId="0" fontId="108" fillId="0" borderId="52" xfId="1" applyFont="1" applyBorder="1" applyAlignment="1">
      <alignment horizontal="left" vertical="center" shrinkToFit="1"/>
    </xf>
    <xf numFmtId="0" fontId="108" fillId="0" borderId="41" xfId="1" applyFont="1" applyBorder="1" applyAlignment="1">
      <alignment horizontal="left" vertical="center" shrinkToFit="1"/>
    </xf>
    <xf numFmtId="0" fontId="108" fillId="0" borderId="42" xfId="1" applyFont="1" applyBorder="1" applyAlignment="1">
      <alignment horizontal="left" vertical="center" shrinkToFit="1"/>
    </xf>
    <xf numFmtId="0" fontId="108" fillId="0" borderId="43" xfId="1" applyFont="1" applyBorder="1" applyAlignment="1">
      <alignment horizontal="left" vertical="center" shrinkToFit="1"/>
    </xf>
    <xf numFmtId="0" fontId="108" fillId="0" borderId="44" xfId="1" applyFont="1" applyBorder="1" applyAlignment="1">
      <alignment horizontal="left" vertical="center" shrinkToFit="1"/>
    </xf>
    <xf numFmtId="0" fontId="108" fillId="0" borderId="45" xfId="1" applyFont="1" applyBorder="1" applyAlignment="1">
      <alignment horizontal="left" vertical="center" shrinkToFit="1"/>
    </xf>
    <xf numFmtId="0" fontId="108" fillId="0" borderId="46" xfId="1" applyFont="1" applyBorder="1" applyAlignment="1">
      <alignment horizontal="left" vertical="center" shrinkToFit="1"/>
    </xf>
    <xf numFmtId="0" fontId="108" fillId="0" borderId="184" xfId="2" applyFont="1" applyBorder="1" applyAlignment="1">
      <alignment horizontal="left" vertical="center" shrinkToFit="1"/>
    </xf>
    <xf numFmtId="0" fontId="108" fillId="0" borderId="182" xfId="2" applyFont="1" applyBorder="1" applyAlignment="1">
      <alignment horizontal="left" vertical="center" shrinkToFit="1"/>
    </xf>
    <xf numFmtId="0" fontId="108" fillId="0" borderId="36" xfId="2" applyFont="1" applyBorder="1" applyAlignment="1">
      <alignment horizontal="left" vertical="center" shrinkToFit="1"/>
    </xf>
    <xf numFmtId="0" fontId="108" fillId="0" borderId="36" xfId="1" applyFont="1" applyBorder="1" applyAlignment="1">
      <alignment horizontal="left" vertical="center" shrinkToFit="1"/>
    </xf>
    <xf numFmtId="0" fontId="108" fillId="0" borderId="38" xfId="2" applyFont="1" applyBorder="1" applyAlignment="1">
      <alignment horizontal="left" vertical="center" shrinkToFit="1"/>
    </xf>
    <xf numFmtId="0" fontId="108" fillId="0" borderId="38" xfId="1" applyFont="1" applyBorder="1" applyAlignment="1">
      <alignment horizontal="left" vertical="center" shrinkToFit="1"/>
    </xf>
    <xf numFmtId="0" fontId="108" fillId="0" borderId="187" xfId="2" applyFont="1" applyBorder="1" applyAlignment="1">
      <alignment vertical="center" shrinkToFit="1"/>
    </xf>
    <xf numFmtId="0" fontId="108" fillId="0" borderId="186" xfId="2" applyFont="1" applyBorder="1" applyAlignment="1">
      <alignment vertical="center" shrinkToFit="1"/>
    </xf>
    <xf numFmtId="0" fontId="108" fillId="0" borderId="185" xfId="2" applyFont="1" applyBorder="1" applyAlignment="1">
      <alignment vertical="center" shrinkToFit="1"/>
    </xf>
    <xf numFmtId="0" fontId="108" fillId="0" borderId="35" xfId="2" applyFont="1" applyBorder="1" applyAlignment="1">
      <alignment vertical="center" shrinkToFit="1"/>
    </xf>
    <xf numFmtId="0" fontId="108" fillId="0" borderId="187" xfId="2" applyFont="1" applyBorder="1" applyAlignment="1">
      <alignment horizontal="center" vertical="center" wrapText="1" shrinkToFit="1"/>
    </xf>
    <xf numFmtId="0" fontId="108" fillId="0" borderId="35" xfId="2" applyFont="1" applyBorder="1" applyAlignment="1">
      <alignment horizontal="center" vertical="center" shrinkToFit="1"/>
    </xf>
    <xf numFmtId="0" fontId="108" fillId="0" borderId="31" xfId="0" applyFont="1" applyBorder="1" applyAlignment="1">
      <alignment horizontal="left" vertical="center" shrinkToFit="1"/>
    </xf>
    <xf numFmtId="0" fontId="108" fillId="0" borderId="32" xfId="0" applyFont="1" applyBorder="1" applyAlignment="1">
      <alignment horizontal="left" vertical="center" shrinkToFit="1"/>
    </xf>
    <xf numFmtId="0" fontId="108" fillId="0" borderId="33" xfId="0" applyFont="1" applyBorder="1" applyAlignment="1">
      <alignment horizontal="left" vertical="center" shrinkToFit="1"/>
    </xf>
    <xf numFmtId="0" fontId="108" fillId="0" borderId="50" xfId="2" applyFont="1" applyBorder="1" applyAlignment="1">
      <alignment horizontal="left" vertical="center" shrinkToFit="1"/>
    </xf>
    <xf numFmtId="0" fontId="108" fillId="0" borderId="51" xfId="2" applyFont="1" applyBorder="1" applyAlignment="1">
      <alignment horizontal="left" vertical="center" shrinkToFit="1"/>
    </xf>
    <xf numFmtId="0" fontId="108" fillId="0" borderId="52" xfId="2" applyFont="1" applyBorder="1" applyAlignment="1">
      <alignment horizontal="left" vertical="center" shrinkToFit="1"/>
    </xf>
    <xf numFmtId="0" fontId="108" fillId="0" borderId="41" xfId="2" applyFont="1" applyBorder="1" applyAlignment="1">
      <alignment horizontal="left" vertical="center" shrinkToFit="1"/>
    </xf>
    <xf numFmtId="0" fontId="108" fillId="0" borderId="42" xfId="2" applyFont="1" applyBorder="1" applyAlignment="1">
      <alignment horizontal="left" vertical="center" shrinkToFit="1"/>
    </xf>
    <xf numFmtId="0" fontId="108" fillId="0" borderId="43" xfId="2" applyFont="1" applyBorder="1" applyAlignment="1">
      <alignment horizontal="left" vertical="center" shrinkToFit="1"/>
    </xf>
    <xf numFmtId="0" fontId="108" fillId="0" borderId="44" xfId="0" applyFont="1" applyBorder="1" applyAlignment="1">
      <alignment horizontal="left" vertical="center" shrinkToFit="1"/>
    </xf>
    <xf numFmtId="0" fontId="108" fillId="0" borderId="45" xfId="0" applyFont="1" applyBorder="1" applyAlignment="1">
      <alignment horizontal="left" vertical="center" shrinkToFit="1"/>
    </xf>
    <xf numFmtId="0" fontId="108" fillId="0" borderId="46" xfId="0" applyFont="1" applyBorder="1" applyAlignment="1">
      <alignment horizontal="left" vertical="center" shrinkToFit="1"/>
    </xf>
    <xf numFmtId="0" fontId="108" fillId="0" borderId="187" xfId="3" applyFont="1" applyBorder="1" applyAlignment="1">
      <alignment horizontal="center" vertical="center" shrinkToFit="1"/>
    </xf>
    <xf numFmtId="0" fontId="108" fillId="0" borderId="186" xfId="3" applyFont="1" applyBorder="1" applyAlignment="1">
      <alignment horizontal="center" vertical="center" shrinkToFit="1"/>
    </xf>
    <xf numFmtId="0" fontId="108" fillId="0" borderId="185" xfId="3" applyFont="1" applyBorder="1" applyAlignment="1">
      <alignment horizontal="center" vertical="center" shrinkToFit="1"/>
    </xf>
    <xf numFmtId="0" fontId="108" fillId="0" borderId="50" xfId="2" applyFont="1" applyBorder="1" applyAlignment="1">
      <alignment horizontal="center" vertical="center" shrinkToFit="1"/>
    </xf>
    <xf numFmtId="0" fontId="108" fillId="0" borderId="51" xfId="2" applyFont="1" applyBorder="1" applyAlignment="1">
      <alignment horizontal="center" vertical="center" shrinkToFit="1"/>
    </xf>
    <xf numFmtId="0" fontId="108" fillId="0" borderId="52" xfId="2" applyFont="1" applyBorder="1" applyAlignment="1">
      <alignment horizontal="center" vertical="center" shrinkToFit="1"/>
    </xf>
    <xf numFmtId="0" fontId="108" fillId="0" borderId="41" xfId="2" applyFont="1" applyBorder="1" applyAlignment="1">
      <alignment horizontal="center" vertical="center" shrinkToFit="1"/>
    </xf>
    <xf numFmtId="0" fontId="108" fillId="0" borderId="42" xfId="2" applyFont="1" applyBorder="1" applyAlignment="1">
      <alignment horizontal="center" vertical="center" shrinkToFit="1"/>
    </xf>
    <xf numFmtId="0" fontId="108" fillId="0" borderId="43" xfId="2" applyFont="1" applyBorder="1" applyAlignment="1">
      <alignment horizontal="center" vertical="center" shrinkToFit="1"/>
    </xf>
    <xf numFmtId="0" fontId="108" fillId="0" borderId="44" xfId="1" applyFont="1" applyBorder="1" applyAlignment="1">
      <alignment horizontal="center" vertical="center" shrinkToFit="1"/>
    </xf>
    <xf numFmtId="0" fontId="108" fillId="0" borderId="45" xfId="1" applyFont="1" applyBorder="1" applyAlignment="1">
      <alignment horizontal="center" vertical="center" shrinkToFit="1"/>
    </xf>
    <xf numFmtId="0" fontId="108" fillId="0" borderId="46" xfId="1" applyFont="1" applyBorder="1" applyAlignment="1">
      <alignment horizontal="center" vertical="center" shrinkToFit="1"/>
    </xf>
    <xf numFmtId="0" fontId="108" fillId="0" borderId="50" xfId="2" applyFont="1" applyBorder="1" applyAlignment="1">
      <alignment horizontal="left" vertical="center" wrapText="1" shrinkToFit="1"/>
    </xf>
    <xf numFmtId="0" fontId="108" fillId="0" borderId="41" xfId="2" applyFont="1" applyBorder="1" applyAlignment="1">
      <alignment horizontal="left" vertical="center" wrapText="1" shrinkToFit="1"/>
    </xf>
    <xf numFmtId="0" fontId="108" fillId="0" borderId="188" xfId="2" applyFont="1" applyFill="1" applyBorder="1" applyAlignment="1">
      <alignment horizontal="left" vertical="center" shrinkToFit="1"/>
    </xf>
    <xf numFmtId="0" fontId="108" fillId="0" borderId="34" xfId="2" applyFont="1" applyFill="1" applyBorder="1" applyAlignment="1">
      <alignment horizontal="left" vertical="center" shrinkToFit="1"/>
    </xf>
    <xf numFmtId="0" fontId="108" fillId="0" borderId="54" xfId="2" applyFont="1" applyBorder="1" applyAlignment="1">
      <alignment horizontal="center" vertical="center" textRotation="255" shrinkToFit="1"/>
    </xf>
    <xf numFmtId="0" fontId="108" fillId="0" borderId="29" xfId="2" applyFont="1" applyBorder="1" applyAlignment="1">
      <alignment horizontal="center" vertical="center" textRotation="255" shrinkToFit="1"/>
    </xf>
    <xf numFmtId="0" fontId="108" fillId="0" borderId="53" xfId="2" applyFont="1" applyBorder="1" applyAlignment="1">
      <alignment horizontal="center" vertical="center" textRotation="255" shrinkToFit="1"/>
    </xf>
    <xf numFmtId="0" fontId="108" fillId="0" borderId="47" xfId="2" applyFont="1" applyBorder="1" applyAlignment="1">
      <alignment horizontal="center" vertical="center" shrinkToFit="1"/>
    </xf>
    <xf numFmtId="0" fontId="108" fillId="0" borderId="48" xfId="2" applyFont="1" applyBorder="1" applyAlignment="1">
      <alignment horizontal="center" vertical="center" shrinkToFit="1"/>
    </xf>
    <xf numFmtId="0" fontId="108" fillId="0" borderId="49" xfId="2" applyFont="1" applyBorder="1" applyAlignment="1">
      <alignment horizontal="center" vertical="center" shrinkToFit="1"/>
    </xf>
    <xf numFmtId="0" fontId="108" fillId="0" borderId="183" xfId="2" applyFont="1" applyBorder="1" applyAlignment="1">
      <alignment horizontal="center" vertical="center" shrinkToFit="1"/>
    </xf>
    <xf numFmtId="0" fontId="108" fillId="0" borderId="0" xfId="2" applyFont="1" applyAlignment="1">
      <alignment horizontal="center" vertical="center" shrinkToFit="1"/>
    </xf>
    <xf numFmtId="0" fontId="108" fillId="0" borderId="40" xfId="2" applyFont="1" applyBorder="1" applyAlignment="1">
      <alignment horizontal="center" vertical="center" shrinkToFit="1"/>
    </xf>
    <xf numFmtId="0" fontId="108" fillId="0" borderId="44" xfId="2" applyFont="1" applyBorder="1" applyAlignment="1">
      <alignment horizontal="center" vertical="center" shrinkToFit="1"/>
    </xf>
    <xf numFmtId="0" fontId="108" fillId="0" borderId="45" xfId="2" applyFont="1" applyBorder="1" applyAlignment="1">
      <alignment horizontal="center" vertical="center" shrinkToFit="1"/>
    </xf>
    <xf numFmtId="0" fontId="108" fillId="0" borderId="46" xfId="2" applyFont="1" applyBorder="1" applyAlignment="1">
      <alignment horizontal="center" vertical="center" shrinkToFit="1"/>
    </xf>
    <xf numFmtId="0" fontId="108" fillId="0" borderId="44" xfId="2" applyFont="1" applyBorder="1" applyAlignment="1">
      <alignment horizontal="left" vertical="center" shrinkToFit="1"/>
    </xf>
    <xf numFmtId="0" fontId="108" fillId="0" borderId="45" xfId="2" applyFont="1" applyBorder="1" applyAlignment="1">
      <alignment horizontal="left" vertical="center" shrinkToFit="1"/>
    </xf>
    <xf numFmtId="0" fontId="108" fillId="0" borderId="46" xfId="2" applyFont="1" applyBorder="1" applyAlignment="1">
      <alignment horizontal="left" vertical="center" shrinkToFit="1"/>
    </xf>
    <xf numFmtId="0" fontId="108" fillId="0" borderId="186" xfId="2" applyFont="1" applyBorder="1" applyAlignment="1">
      <alignment horizontal="left" vertical="center" wrapText="1"/>
    </xf>
    <xf numFmtId="0" fontId="108" fillId="0" borderId="185" xfId="2" applyFont="1" applyBorder="1" applyAlignment="1">
      <alignment horizontal="left" vertical="center" wrapText="1"/>
    </xf>
    <xf numFmtId="0" fontId="108" fillId="0" borderId="187" xfId="2" applyFont="1" applyBorder="1" applyAlignment="1">
      <alignment horizontal="left" vertical="center" wrapText="1" shrinkToFit="1"/>
    </xf>
    <xf numFmtId="0" fontId="108" fillId="0" borderId="28" xfId="2" applyFont="1" applyBorder="1" applyAlignment="1">
      <alignment horizontal="left" vertical="center" shrinkToFit="1"/>
    </xf>
    <xf numFmtId="0" fontId="108" fillId="0" borderId="186" xfId="2" applyFont="1" applyBorder="1" applyAlignment="1">
      <alignment horizontal="left" vertical="center" wrapText="1" shrinkToFit="1"/>
    </xf>
    <xf numFmtId="0" fontId="108" fillId="0" borderId="186" xfId="2" applyFont="1" applyBorder="1" applyAlignment="1">
      <alignment horizontal="center" vertical="center" wrapText="1" shrinkToFit="1"/>
    </xf>
    <xf numFmtId="0" fontId="108" fillId="0" borderId="185" xfId="2" applyFont="1" applyBorder="1" applyAlignment="1">
      <alignment horizontal="center" vertical="center" wrapText="1" shrinkToFit="1"/>
    </xf>
    <xf numFmtId="0" fontId="108" fillId="0" borderId="51" xfId="2" applyFont="1" applyBorder="1" applyAlignment="1">
      <alignment horizontal="left" vertical="center" wrapText="1" shrinkToFit="1"/>
    </xf>
    <xf numFmtId="0" fontId="108" fillId="0" borderId="52" xfId="2" applyFont="1" applyBorder="1" applyAlignment="1">
      <alignment horizontal="left" vertical="center" wrapText="1" shrinkToFit="1"/>
    </xf>
    <xf numFmtId="0" fontId="108" fillId="0" borderId="42" xfId="2" applyFont="1" applyBorder="1" applyAlignment="1">
      <alignment horizontal="left" vertical="center" wrapText="1" shrinkToFit="1"/>
    </xf>
    <xf numFmtId="0" fontId="108" fillId="0" borderId="43" xfId="2" applyFont="1" applyBorder="1" applyAlignment="1">
      <alignment horizontal="left" vertical="center" wrapText="1" shrinkToFit="1"/>
    </xf>
    <xf numFmtId="0" fontId="108" fillId="0" borderId="44" xfId="2" applyFont="1" applyBorder="1" applyAlignment="1">
      <alignment horizontal="left" vertical="center" wrapText="1" shrinkToFit="1"/>
    </xf>
    <xf numFmtId="0" fontId="108" fillId="0" borderId="45" xfId="2" applyFont="1" applyBorder="1" applyAlignment="1">
      <alignment horizontal="left" vertical="center" wrapText="1" shrinkToFit="1"/>
    </xf>
    <xf numFmtId="0" fontId="108" fillId="0" borderId="46" xfId="2" applyFont="1" applyBorder="1" applyAlignment="1">
      <alignment horizontal="left" vertical="center" wrapText="1" shrinkToFit="1"/>
    </xf>
    <xf numFmtId="0" fontId="108" fillId="0" borderId="185" xfId="2" applyFont="1" applyBorder="1" applyAlignment="1">
      <alignment horizontal="left" vertical="center" wrapText="1" shrinkToFit="1"/>
    </xf>
    <xf numFmtId="0" fontId="8" fillId="0" borderId="187" xfId="2" applyFont="1" applyBorder="1" applyAlignment="1">
      <alignment horizontal="left" vertical="center" wrapText="1" shrinkToFit="1"/>
    </xf>
    <xf numFmtId="0" fontId="8" fillId="0" borderId="186" xfId="2" applyFont="1" applyBorder="1" applyAlignment="1">
      <alignment horizontal="left" vertical="center" wrapText="1" shrinkToFit="1"/>
    </xf>
    <xf numFmtId="0" fontId="8" fillId="0" borderId="185" xfId="2" applyFont="1" applyBorder="1" applyAlignment="1">
      <alignment horizontal="left" vertical="center" wrapText="1" shrinkToFit="1"/>
    </xf>
    <xf numFmtId="0" fontId="108" fillId="0" borderId="50" xfId="1" applyFont="1" applyBorder="1" applyAlignment="1">
      <alignment horizontal="center" vertical="center" shrinkToFit="1"/>
    </xf>
    <xf numFmtId="0" fontId="108" fillId="0" borderId="51" xfId="1" applyFont="1" applyBorder="1" applyAlignment="1">
      <alignment horizontal="center" vertical="center" shrinkToFit="1"/>
    </xf>
    <xf numFmtId="0" fontId="108" fillId="0" borderId="52" xfId="1" applyFont="1" applyBorder="1" applyAlignment="1">
      <alignment horizontal="center" vertical="center" shrinkToFit="1"/>
    </xf>
    <xf numFmtId="0" fontId="108" fillId="0" borderId="41" xfId="1" applyFont="1" applyBorder="1" applyAlignment="1">
      <alignment horizontal="center" vertical="center" shrinkToFit="1"/>
    </xf>
    <xf numFmtId="0" fontId="108" fillId="0" borderId="42" xfId="1" applyFont="1" applyBorder="1" applyAlignment="1">
      <alignment horizontal="center" vertical="center" shrinkToFit="1"/>
    </xf>
    <xf numFmtId="0" fontId="108" fillId="0" borderId="43" xfId="1" applyFont="1" applyBorder="1" applyAlignment="1">
      <alignment horizontal="center" vertical="center" shrinkToFit="1"/>
    </xf>
    <xf numFmtId="0" fontId="108" fillId="0" borderId="50" xfId="1" applyFont="1" applyBorder="1" applyAlignment="1">
      <alignment horizontal="center" vertical="center" wrapText="1" shrinkToFit="1"/>
    </xf>
    <xf numFmtId="0" fontId="108" fillId="0" borderId="51" xfId="1" applyFont="1" applyBorder="1" applyAlignment="1">
      <alignment horizontal="center" vertical="center" wrapText="1" shrinkToFit="1"/>
    </xf>
    <xf numFmtId="0" fontId="108" fillId="0" borderId="52" xfId="1" applyFont="1" applyBorder="1" applyAlignment="1">
      <alignment horizontal="center" vertical="center" wrapText="1" shrinkToFit="1"/>
    </xf>
    <xf numFmtId="0" fontId="108" fillId="0" borderId="41" xfId="1" applyFont="1" applyBorder="1" applyAlignment="1">
      <alignment horizontal="center" vertical="center" wrapText="1" shrinkToFit="1"/>
    </xf>
    <xf numFmtId="0" fontId="108" fillId="0" borderId="42" xfId="1" applyFont="1" applyBorder="1" applyAlignment="1">
      <alignment horizontal="center" vertical="center" wrapText="1" shrinkToFit="1"/>
    </xf>
    <xf numFmtId="0" fontId="108" fillId="0" borderId="43" xfId="1" applyFont="1" applyBorder="1" applyAlignment="1">
      <alignment horizontal="center" vertical="center" wrapText="1" shrinkToFit="1"/>
    </xf>
    <xf numFmtId="0" fontId="108" fillId="0" borderId="44" xfId="1" applyFont="1" applyBorder="1" applyAlignment="1">
      <alignment horizontal="center" vertical="center" wrapText="1" shrinkToFit="1"/>
    </xf>
    <xf numFmtId="0" fontId="108" fillId="0" borderId="45" xfId="1" applyFont="1" applyBorder="1" applyAlignment="1">
      <alignment horizontal="center" vertical="center" wrapText="1" shrinkToFit="1"/>
    </xf>
    <xf numFmtId="0" fontId="108" fillId="0" borderId="46" xfId="1" applyFont="1" applyBorder="1" applyAlignment="1">
      <alignment horizontal="center" vertical="center" wrapText="1" shrinkToFit="1"/>
    </xf>
    <xf numFmtId="0" fontId="108" fillId="0" borderId="188" xfId="2" applyFont="1" applyBorder="1" applyAlignment="1">
      <alignment horizontal="left" vertical="center" wrapText="1" shrinkToFit="1"/>
    </xf>
    <xf numFmtId="0" fontId="112" fillId="0" borderId="0" xfId="1" applyFont="1" applyAlignment="1">
      <alignment horizontal="left" vertical="top" wrapText="1"/>
    </xf>
    <xf numFmtId="0" fontId="112" fillId="0" borderId="0" xfId="1" applyFont="1" applyAlignment="1">
      <alignment horizontal="left" vertical="center" wrapText="1"/>
    </xf>
    <xf numFmtId="0" fontId="108" fillId="0" borderId="68" xfId="2" applyFont="1" applyBorder="1" applyAlignment="1">
      <alignment horizontal="left" vertical="center" shrinkToFit="1"/>
    </xf>
    <xf numFmtId="0" fontId="108" fillId="0" borderId="69" xfId="2" applyFont="1" applyBorder="1" applyAlignment="1">
      <alignment horizontal="left" vertical="center" shrinkToFit="1"/>
    </xf>
    <xf numFmtId="0" fontId="108" fillId="0" borderId="132" xfId="2" applyFont="1" applyBorder="1" applyAlignment="1">
      <alignment horizontal="left" vertical="center" shrinkToFit="1"/>
    </xf>
    <xf numFmtId="0" fontId="144" fillId="0" borderId="226" xfId="30" applyFont="1" applyFill="1" applyBorder="1" applyAlignment="1">
      <alignment horizontal="left" vertical="center"/>
    </xf>
    <xf numFmtId="0" fontId="144" fillId="0" borderId="206" xfId="30" applyFont="1" applyFill="1" applyBorder="1" applyAlignment="1">
      <alignment horizontal="left" vertical="center"/>
    </xf>
    <xf numFmtId="0" fontId="108" fillId="2" borderId="186" xfId="2" applyFont="1" applyFill="1" applyBorder="1" applyAlignment="1">
      <alignment horizontal="left" vertical="center" shrinkToFit="1"/>
    </xf>
    <xf numFmtId="0" fontId="108" fillId="2" borderId="185" xfId="2" applyFont="1" applyFill="1" applyBorder="1" applyAlignment="1">
      <alignment horizontal="left" vertical="center" shrinkToFit="1"/>
    </xf>
    <xf numFmtId="0" fontId="9" fillId="2" borderId="186" xfId="2" applyFont="1" applyFill="1" applyBorder="1" applyAlignment="1">
      <alignment horizontal="left" vertical="center" shrinkToFit="1"/>
    </xf>
    <xf numFmtId="0" fontId="9" fillId="2" borderId="185" xfId="2" applyFont="1" applyFill="1" applyBorder="1" applyAlignment="1">
      <alignment horizontal="left" vertical="center" shrinkToFit="1"/>
    </xf>
    <xf numFmtId="0" fontId="9" fillId="2" borderId="31" xfId="2" applyFont="1" applyFill="1" applyBorder="1" applyAlignment="1">
      <alignment horizontal="center" vertical="center" wrapText="1" shrinkToFit="1"/>
    </xf>
    <xf numFmtId="0" fontId="9" fillId="2" borderId="32" xfId="2" applyFont="1" applyFill="1" applyBorder="1" applyAlignment="1">
      <alignment horizontal="center" vertical="center" shrinkToFit="1"/>
    </xf>
    <xf numFmtId="0" fontId="9" fillId="2" borderId="33" xfId="2" applyFont="1" applyFill="1" applyBorder="1" applyAlignment="1">
      <alignment horizontal="center" vertical="center" shrinkToFit="1"/>
    </xf>
    <xf numFmtId="0" fontId="9" fillId="2" borderId="31" xfId="2" applyFont="1" applyFill="1" applyBorder="1" applyAlignment="1">
      <alignment horizontal="center" vertical="center" shrinkToFit="1"/>
    </xf>
    <xf numFmtId="0" fontId="9" fillId="2" borderId="187" xfId="2" applyFont="1" applyFill="1" applyBorder="1" applyAlignment="1">
      <alignment horizontal="left" vertical="center" wrapText="1" shrinkToFit="1"/>
    </xf>
    <xf numFmtId="0" fontId="9" fillId="2" borderId="186" xfId="2" applyFont="1" applyFill="1" applyBorder="1" applyAlignment="1">
      <alignment horizontal="left" vertical="center" wrapText="1" shrinkToFit="1"/>
    </xf>
    <xf numFmtId="0" fontId="9" fillId="2" borderId="185" xfId="2" applyFont="1" applyFill="1" applyBorder="1" applyAlignment="1">
      <alignment horizontal="left" vertical="center" wrapText="1" shrinkToFit="1"/>
    </xf>
    <xf numFmtId="0" fontId="108" fillId="2" borderId="47" xfId="2" applyFont="1" applyFill="1" applyBorder="1" applyAlignment="1">
      <alignment horizontal="left" vertical="center" wrapText="1" shrinkToFit="1"/>
    </xf>
    <xf numFmtId="0" fontId="108" fillId="2" borderId="48" xfId="2" applyFont="1" applyFill="1" applyBorder="1" applyAlignment="1">
      <alignment horizontal="left" vertical="center" shrinkToFit="1"/>
    </xf>
    <xf numFmtId="0" fontId="108" fillId="2" borderId="49" xfId="2" applyFont="1" applyFill="1" applyBorder="1" applyAlignment="1">
      <alignment horizontal="left" vertical="center" shrinkToFit="1"/>
    </xf>
    <xf numFmtId="0" fontId="108" fillId="2" borderId="183" xfId="2" applyFont="1" applyFill="1" applyBorder="1" applyAlignment="1">
      <alignment horizontal="left" vertical="center" shrinkToFit="1"/>
    </xf>
    <xf numFmtId="0" fontId="108" fillId="2" borderId="0" xfId="2" applyFont="1" applyFill="1" applyAlignment="1">
      <alignment horizontal="left" vertical="center" shrinkToFit="1"/>
    </xf>
    <xf numFmtId="0" fontId="108" fillId="2" borderId="40" xfId="2" applyFont="1" applyFill="1" applyBorder="1" applyAlignment="1">
      <alignment horizontal="left" vertical="center" shrinkToFit="1"/>
    </xf>
    <xf numFmtId="0" fontId="108" fillId="2" borderId="183" xfId="1" applyFont="1" applyFill="1" applyBorder="1" applyAlignment="1">
      <alignment horizontal="left" vertical="center" shrinkToFit="1"/>
    </xf>
    <xf numFmtId="0" fontId="108" fillId="2" borderId="0" xfId="1" applyFont="1" applyFill="1" applyAlignment="1">
      <alignment horizontal="left" vertical="center" shrinkToFit="1"/>
    </xf>
    <xf numFmtId="0" fontId="108" fillId="2" borderId="40" xfId="1" applyFont="1" applyFill="1" applyBorder="1" applyAlignment="1">
      <alignment horizontal="left" vertical="center" shrinkToFit="1"/>
    </xf>
    <xf numFmtId="0" fontId="108" fillId="2" borderId="31" xfId="1" applyFont="1" applyFill="1" applyBorder="1" applyAlignment="1">
      <alignment horizontal="left" vertical="center" shrinkToFit="1"/>
    </xf>
    <xf numFmtId="0" fontId="108" fillId="2" borderId="32" xfId="1" applyFont="1" applyFill="1" applyBorder="1" applyAlignment="1">
      <alignment horizontal="left" vertical="center" shrinkToFit="1"/>
    </xf>
    <xf numFmtId="0" fontId="108" fillId="2" borderId="33" xfId="1" applyFont="1" applyFill="1" applyBorder="1" applyAlignment="1">
      <alignment horizontal="left" vertical="center" shrinkToFit="1"/>
    </xf>
    <xf numFmtId="0" fontId="10" fillId="2" borderId="187" xfId="2" applyFont="1" applyFill="1" applyBorder="1" applyAlignment="1">
      <alignment horizontal="center" vertical="center" wrapText="1" shrinkToFit="1"/>
    </xf>
    <xf numFmtId="0" fontId="10" fillId="2" borderId="186" xfId="2" applyFont="1" applyFill="1" applyBorder="1" applyAlignment="1">
      <alignment horizontal="center" vertical="center" wrapText="1" shrinkToFit="1"/>
    </xf>
    <xf numFmtId="0" fontId="10" fillId="2" borderId="185" xfId="2" applyFont="1" applyFill="1" applyBorder="1" applyAlignment="1">
      <alignment horizontal="center" vertical="center" wrapText="1" shrinkToFit="1"/>
    </xf>
    <xf numFmtId="0" fontId="108" fillId="2" borderId="187" xfId="2" applyFont="1" applyFill="1" applyBorder="1" applyAlignment="1">
      <alignment horizontal="left" vertical="center" shrinkToFit="1"/>
    </xf>
    <xf numFmtId="0" fontId="108" fillId="2" borderId="35" xfId="2" applyFont="1" applyFill="1" applyBorder="1" applyAlignment="1">
      <alignment horizontal="left" vertical="center" shrinkToFit="1"/>
    </xf>
    <xf numFmtId="0" fontId="14" fillId="2" borderId="0" xfId="1" applyFont="1" applyFill="1" applyAlignment="1">
      <alignment horizontal="left" vertical="top" wrapText="1"/>
    </xf>
    <xf numFmtId="0" fontId="123" fillId="0" borderId="0" xfId="1" applyFont="1" applyAlignment="1">
      <alignment horizontal="left" vertical="top" wrapText="1"/>
    </xf>
    <xf numFmtId="0" fontId="10" fillId="2" borderId="186" xfId="2" applyFont="1" applyFill="1" applyBorder="1" applyAlignment="1">
      <alignment horizontal="left" vertical="center" shrinkToFit="1"/>
    </xf>
    <xf numFmtId="0" fontId="10" fillId="2" borderId="185" xfId="2" applyFont="1" applyFill="1" applyBorder="1" applyAlignment="1">
      <alignment horizontal="left" vertical="center" shrinkToFit="1"/>
    </xf>
    <xf numFmtId="0" fontId="9" fillId="2" borderId="68" xfId="2" applyFont="1" applyFill="1" applyBorder="1" applyAlignment="1">
      <alignment horizontal="left" vertical="center" shrinkToFit="1"/>
    </xf>
    <xf numFmtId="0" fontId="9" fillId="2" borderId="69" xfId="2" applyFont="1" applyFill="1" applyBorder="1" applyAlignment="1">
      <alignment horizontal="left" vertical="center" shrinkToFit="1"/>
    </xf>
    <xf numFmtId="0" fontId="9" fillId="2" borderId="132" xfId="2" applyFont="1" applyFill="1" applyBorder="1" applyAlignment="1">
      <alignment horizontal="left" vertical="center" shrinkToFit="1"/>
    </xf>
    <xf numFmtId="0" fontId="10" fillId="2" borderId="187" xfId="2" applyFont="1" applyFill="1" applyBorder="1" applyAlignment="1">
      <alignment horizontal="left" vertical="center" shrinkToFit="1"/>
    </xf>
    <xf numFmtId="0" fontId="9" fillId="2" borderId="187" xfId="2" applyFont="1" applyFill="1" applyBorder="1" applyAlignment="1">
      <alignment horizontal="left" vertical="center" shrinkToFit="1"/>
    </xf>
    <xf numFmtId="0" fontId="9" fillId="2" borderId="35" xfId="2" applyFont="1" applyFill="1" applyBorder="1" applyAlignment="1">
      <alignment horizontal="left" vertical="center" shrinkToFit="1"/>
    </xf>
    <xf numFmtId="0" fontId="18" fillId="0" borderId="0" xfId="0" applyFont="1" applyAlignment="1">
      <alignment horizontal="right" vertical="top"/>
    </xf>
    <xf numFmtId="0" fontId="18" fillId="0" borderId="0" xfId="0" applyFont="1" applyAlignment="1">
      <alignment horizontal="center" vertical="center"/>
    </xf>
    <xf numFmtId="0" fontId="18" fillId="0" borderId="187" xfId="0" applyFont="1" applyBorder="1" applyAlignment="1">
      <alignment horizontal="center" vertical="center"/>
    </xf>
    <xf numFmtId="0" fontId="18" fillId="0" borderId="186" xfId="0" applyFont="1" applyBorder="1" applyAlignment="1">
      <alignment horizontal="center" vertical="center"/>
    </xf>
    <xf numFmtId="0" fontId="18" fillId="0" borderId="185" xfId="0" applyFont="1" applyBorder="1" applyAlignment="1">
      <alignment horizontal="center" vertical="center"/>
    </xf>
    <xf numFmtId="0" fontId="19" fillId="0" borderId="183" xfId="0" applyFont="1" applyBorder="1" applyAlignment="1">
      <alignment horizontal="center" vertical="center"/>
    </xf>
    <xf numFmtId="0" fontId="19" fillId="0" borderId="0" xfId="0" applyFont="1" applyAlignment="1">
      <alignment horizontal="center" vertical="center"/>
    </xf>
    <xf numFmtId="0" fontId="19" fillId="0" borderId="40" xfId="0" applyFont="1" applyBorder="1" applyAlignment="1">
      <alignment horizontal="center" vertical="center"/>
    </xf>
    <xf numFmtId="0" fontId="18" fillId="0" borderId="188" xfId="0" applyFont="1" applyBorder="1" applyAlignment="1">
      <alignment horizontal="center" vertical="center"/>
    </xf>
    <xf numFmtId="0" fontId="18" fillId="0" borderId="187" xfId="0" applyFont="1" applyBorder="1" applyAlignment="1">
      <alignment horizontal="center" vertical="center" shrinkToFit="1"/>
    </xf>
    <xf numFmtId="0" fontId="18" fillId="0" borderId="186" xfId="0" applyFont="1" applyBorder="1" applyAlignment="1">
      <alignment horizontal="center" vertical="center" shrinkToFit="1"/>
    </xf>
    <xf numFmtId="0" fontId="18" fillId="0" borderId="185" xfId="0" applyFont="1" applyBorder="1" applyAlignment="1">
      <alignment horizontal="center" vertical="center" shrinkToFit="1"/>
    </xf>
    <xf numFmtId="0" fontId="18" fillId="0" borderId="0" xfId="0" applyFont="1" applyAlignment="1">
      <alignment horizontal="left" vertical="top" wrapText="1"/>
    </xf>
    <xf numFmtId="0" fontId="18" fillId="0" borderId="40" xfId="0" applyFont="1" applyBorder="1" applyAlignment="1">
      <alignment horizontal="left" vertical="top" wrapText="1"/>
    </xf>
    <xf numFmtId="0" fontId="18" fillId="0" borderId="0" xfId="0" applyFont="1" applyAlignment="1">
      <alignment horizontal="left" vertical="center"/>
    </xf>
    <xf numFmtId="0" fontId="18" fillId="0" borderId="40" xfId="0" applyFont="1" applyBorder="1" applyAlignment="1">
      <alignment horizontal="left" vertical="center"/>
    </xf>
    <xf numFmtId="0" fontId="18" fillId="0" borderId="0" xfId="0" applyFont="1" applyAlignment="1">
      <alignment horizontal="left" vertical="center" wrapText="1"/>
    </xf>
    <xf numFmtId="0" fontId="18" fillId="0" borderId="40" xfId="0" applyFont="1" applyBorder="1" applyAlignment="1">
      <alignment horizontal="left" vertical="center" wrapText="1"/>
    </xf>
    <xf numFmtId="0" fontId="22" fillId="0" borderId="0" xfId="0" applyFont="1" applyAlignment="1">
      <alignment horizontal="left" vertical="center" wrapText="1"/>
    </xf>
    <xf numFmtId="0" fontId="22" fillId="0" borderId="40" xfId="0" applyFont="1" applyBorder="1" applyAlignment="1">
      <alignment horizontal="left" vertical="center" wrapText="1"/>
    </xf>
    <xf numFmtId="0" fontId="21" fillId="0" borderId="187" xfId="0" applyFont="1" applyBorder="1" applyAlignment="1">
      <alignment horizontal="center" vertical="center"/>
    </xf>
    <xf numFmtId="0" fontId="21" fillId="0" borderId="186" xfId="0" applyFont="1" applyBorder="1" applyAlignment="1">
      <alignment horizontal="center" vertical="center"/>
    </xf>
    <xf numFmtId="0" fontId="21" fillId="0" borderId="185" xfId="0" applyFont="1" applyBorder="1" applyAlignment="1">
      <alignment horizontal="center" vertical="center"/>
    </xf>
    <xf numFmtId="0" fontId="18" fillId="0" borderId="187" xfId="0" applyFont="1" applyBorder="1" applyAlignment="1">
      <alignment horizontal="center" vertical="center" wrapText="1"/>
    </xf>
    <xf numFmtId="0" fontId="18" fillId="0" borderId="186" xfId="0" applyFont="1" applyBorder="1" applyAlignment="1">
      <alignment horizontal="center" vertical="center" wrapText="1"/>
    </xf>
    <xf numFmtId="0" fontId="18" fillId="0" borderId="185" xfId="0" applyFont="1" applyBorder="1" applyAlignment="1">
      <alignment horizontal="center" vertical="center" wrapText="1"/>
    </xf>
    <xf numFmtId="0" fontId="18" fillId="0" borderId="188" xfId="0" applyFont="1" applyBorder="1" applyAlignment="1">
      <alignment horizontal="left" vertical="center" wrapText="1"/>
    </xf>
    <xf numFmtId="0" fontId="18" fillId="0" borderId="47" xfId="0" applyFont="1" applyBorder="1" applyAlignment="1">
      <alignment horizontal="right" vertical="center"/>
    </xf>
    <xf numFmtId="0" fontId="18" fillId="0" borderId="48" xfId="0" applyFont="1" applyBorder="1" applyAlignment="1">
      <alignment horizontal="right" vertical="center"/>
    </xf>
    <xf numFmtId="0" fontId="18" fillId="0" borderId="49" xfId="0" applyFont="1" applyBorder="1" applyAlignment="1">
      <alignment horizontal="right" vertical="center"/>
    </xf>
    <xf numFmtId="0" fontId="18" fillId="0" borderId="188" xfId="0" applyFont="1" applyBorder="1" applyAlignment="1">
      <alignment horizontal="right" vertical="center"/>
    </xf>
    <xf numFmtId="0" fontId="18" fillId="0" borderId="187" xfId="0" applyFont="1" applyBorder="1" applyAlignment="1">
      <alignment horizontal="right" vertical="center"/>
    </xf>
    <xf numFmtId="0" fontId="18" fillId="0" borderId="186" xfId="0" applyFont="1" applyBorder="1" applyAlignment="1">
      <alignment horizontal="right" vertical="center"/>
    </xf>
    <xf numFmtId="0" fontId="18" fillId="0" borderId="185" xfId="0" applyFont="1" applyBorder="1" applyAlignment="1">
      <alignment horizontal="right" vertical="center"/>
    </xf>
    <xf numFmtId="0" fontId="21" fillId="0" borderId="30" xfId="0" applyFont="1" applyBorder="1" applyAlignment="1">
      <alignment horizontal="right" vertical="center"/>
    </xf>
    <xf numFmtId="0" fontId="18" fillId="0" borderId="30" xfId="0" applyFont="1" applyBorder="1" applyAlignment="1">
      <alignment horizontal="right" vertical="center"/>
    </xf>
    <xf numFmtId="0" fontId="130" fillId="0" borderId="0" xfId="30" applyFont="1" applyAlignment="1">
      <alignment horizontal="center" vertical="center"/>
    </xf>
    <xf numFmtId="0" fontId="18" fillId="0" borderId="80" xfId="0" applyFont="1" applyBorder="1" applyAlignment="1">
      <alignment horizontal="center" vertical="center" wrapText="1"/>
    </xf>
    <xf numFmtId="0" fontId="18" fillId="0" borderId="81" xfId="0" applyFont="1" applyBorder="1" applyAlignment="1">
      <alignment horizontal="center" vertical="center" wrapText="1"/>
    </xf>
    <xf numFmtId="0" fontId="18" fillId="0" borderId="82" xfId="0" applyFont="1" applyBorder="1" applyAlignment="1">
      <alignment horizontal="center" vertical="center" wrapText="1"/>
    </xf>
    <xf numFmtId="0" fontId="18" fillId="0" borderId="47" xfId="0" applyFont="1" applyBorder="1" applyAlignment="1">
      <alignment horizontal="center" vertical="center" wrapText="1"/>
    </xf>
    <xf numFmtId="0" fontId="18" fillId="0" borderId="48" xfId="0" applyFont="1" applyBorder="1" applyAlignment="1">
      <alignment horizontal="center" vertical="center" wrapText="1"/>
    </xf>
    <xf numFmtId="0" fontId="18" fillId="0" borderId="49"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3" xfId="0" applyFont="1" applyBorder="1" applyAlignment="1">
      <alignment horizontal="center" vertical="center" wrapText="1"/>
    </xf>
    <xf numFmtId="0" fontId="23" fillId="0" borderId="0" xfId="0" applyFont="1" applyAlignment="1">
      <alignment horizontal="left" vertical="center" wrapText="1"/>
    </xf>
    <xf numFmtId="0" fontId="18" fillId="0" borderId="0" xfId="0" applyFont="1" applyAlignment="1">
      <alignment horizontal="left" vertical="top"/>
    </xf>
    <xf numFmtId="0" fontId="18" fillId="0" borderId="40" xfId="0" applyFont="1" applyBorder="1" applyAlignment="1">
      <alignment horizontal="left" vertical="top"/>
    </xf>
    <xf numFmtId="0" fontId="21" fillId="0" borderId="187" xfId="0" applyFont="1" applyBorder="1" applyAlignment="1">
      <alignment horizontal="right" vertical="center"/>
    </xf>
    <xf numFmtId="0" fontId="21" fillId="0" borderId="186" xfId="0" applyFont="1" applyBorder="1" applyAlignment="1">
      <alignment horizontal="right" vertical="center"/>
    </xf>
    <xf numFmtId="0" fontId="21" fillId="0" borderId="185" xfId="0" applyFont="1" applyBorder="1" applyAlignment="1">
      <alignment horizontal="right" vertical="center"/>
    </xf>
    <xf numFmtId="0" fontId="18" fillId="0" borderId="188" xfId="0" applyFont="1" applyBorder="1" applyAlignment="1">
      <alignment horizontal="left" vertical="center"/>
    </xf>
    <xf numFmtId="0" fontId="18" fillId="0" borderId="80" xfId="0" applyFont="1" applyBorder="1" applyAlignment="1">
      <alignment horizontal="center" vertical="center"/>
    </xf>
    <xf numFmtId="0" fontId="18" fillId="0" borderId="81" xfId="0" applyFont="1" applyBorder="1" applyAlignment="1">
      <alignment horizontal="center" vertical="center"/>
    </xf>
    <xf numFmtId="0" fontId="18" fillId="0" borderId="32" xfId="0" applyFont="1" applyBorder="1" applyAlignment="1">
      <alignment horizontal="left" vertical="top" wrapText="1"/>
    </xf>
    <xf numFmtId="0" fontId="18" fillId="0" borderId="33" xfId="0" applyFont="1" applyBorder="1" applyAlignment="1">
      <alignment horizontal="left" vertical="top" wrapText="1"/>
    </xf>
    <xf numFmtId="0" fontId="26" fillId="0" borderId="187" xfId="0" applyFont="1" applyBorder="1" applyAlignment="1">
      <alignment horizontal="center" vertical="center" wrapText="1"/>
    </xf>
    <xf numFmtId="0" fontId="26" fillId="0" borderId="186" xfId="0" applyFont="1" applyBorder="1" applyAlignment="1">
      <alignment horizontal="center" vertical="center" wrapText="1"/>
    </xf>
    <xf numFmtId="0" fontId="26" fillId="0" borderId="185" xfId="0" applyFont="1" applyBorder="1" applyAlignment="1">
      <alignment horizontal="center" vertical="center" wrapText="1"/>
    </xf>
    <xf numFmtId="0" fontId="18" fillId="0" borderId="183" xfId="0" applyFont="1" applyBorder="1" applyAlignment="1">
      <alignment horizontal="center" vertical="center" wrapText="1"/>
    </xf>
    <xf numFmtId="0" fontId="18" fillId="0" borderId="0" xfId="0" applyFont="1" applyAlignment="1">
      <alignment horizontal="center" vertical="center" wrapText="1"/>
    </xf>
    <xf numFmtId="0" fontId="18" fillId="0" borderId="40" xfId="0" applyFont="1" applyBorder="1" applyAlignment="1">
      <alignment horizontal="center" vertical="center" wrapText="1"/>
    </xf>
    <xf numFmtId="0" fontId="24" fillId="0" borderId="0" xfId="0" applyFont="1" applyAlignment="1">
      <alignment horizontal="right" vertical="top"/>
    </xf>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40" xfId="0" applyFont="1" applyBorder="1" applyAlignment="1">
      <alignment horizontal="left" vertical="center" wrapText="1"/>
    </xf>
    <xf numFmtId="0" fontId="27" fillId="0" borderId="183" xfId="0" applyFont="1" applyBorder="1" applyAlignment="1">
      <alignment horizontal="center" vertical="center"/>
    </xf>
    <xf numFmtId="0" fontId="27" fillId="0" borderId="0" xfId="0" applyFont="1" applyAlignment="1">
      <alignment horizontal="center" vertical="center"/>
    </xf>
    <xf numFmtId="0" fontId="27" fillId="0" borderId="40" xfId="0" applyFont="1" applyBorder="1" applyAlignment="1">
      <alignment horizontal="center" vertical="center"/>
    </xf>
    <xf numFmtId="0" fontId="24" fillId="0" borderId="0" xfId="0" applyFont="1" applyAlignment="1">
      <alignment horizontal="left" vertical="top" wrapText="1"/>
    </xf>
    <xf numFmtId="0" fontId="24" fillId="0" borderId="40" xfId="0" applyFont="1" applyBorder="1" applyAlignment="1">
      <alignment horizontal="left" vertical="top" wrapText="1"/>
    </xf>
    <xf numFmtId="0" fontId="24" fillId="0" borderId="0" xfId="0" applyFont="1" applyAlignment="1">
      <alignment horizontal="left" vertical="top"/>
    </xf>
    <xf numFmtId="0" fontId="24" fillId="0" borderId="0" xfId="0" applyFont="1" applyAlignment="1">
      <alignment horizontal="left" vertical="center"/>
    </xf>
    <xf numFmtId="0" fontId="24" fillId="0" borderId="40" xfId="0" applyFont="1" applyBorder="1" applyAlignment="1">
      <alignment horizontal="left" vertical="center"/>
    </xf>
    <xf numFmtId="0" fontId="30" fillId="0" borderId="187" xfId="0" applyFont="1" applyBorder="1" applyAlignment="1">
      <alignment horizontal="center" vertical="center"/>
    </xf>
    <xf numFmtId="0" fontId="30" fillId="0" borderId="186" xfId="0" applyFont="1" applyBorder="1" applyAlignment="1">
      <alignment horizontal="center" vertical="center"/>
    </xf>
    <xf numFmtId="0" fontId="30" fillId="0" borderId="185" xfId="0" applyFont="1" applyBorder="1" applyAlignment="1">
      <alignment horizontal="center" vertical="center"/>
    </xf>
    <xf numFmtId="0" fontId="24" fillId="0" borderId="187" xfId="0" applyFont="1" applyBorder="1" applyAlignment="1">
      <alignment horizontal="center" vertical="center" wrapText="1"/>
    </xf>
    <xf numFmtId="0" fontId="24" fillId="0" borderId="186" xfId="0" applyFont="1" applyBorder="1" applyAlignment="1">
      <alignment horizontal="center" vertical="center"/>
    </xf>
    <xf numFmtId="0" fontId="24" fillId="0" borderId="185" xfId="0" applyFont="1" applyBorder="1" applyAlignment="1">
      <alignment horizontal="center" vertical="center"/>
    </xf>
    <xf numFmtId="0" fontId="24" fillId="0" borderId="186" xfId="0" applyFont="1" applyBorder="1" applyAlignment="1">
      <alignment horizontal="center" vertical="center" wrapText="1"/>
    </xf>
    <xf numFmtId="0" fontId="24" fillId="0" borderId="185" xfId="0" applyFont="1" applyBorder="1" applyAlignment="1">
      <alignment horizontal="center" vertical="center" wrapText="1"/>
    </xf>
    <xf numFmtId="0" fontId="24" fillId="0" borderId="188" xfId="0" applyFont="1" applyBorder="1" applyAlignment="1">
      <alignment horizontal="left" vertical="center" wrapText="1"/>
    </xf>
    <xf numFmtId="0" fontId="24" fillId="0" borderId="47" xfId="0" applyFont="1" applyBorder="1" applyAlignment="1">
      <alignment horizontal="right" vertical="center"/>
    </xf>
    <xf numFmtId="0" fontId="24" fillId="0" borderId="48" xfId="0" applyFont="1" applyBorder="1" applyAlignment="1">
      <alignment horizontal="right" vertical="center"/>
    </xf>
    <xf numFmtId="0" fontId="24" fillId="0" borderId="49" xfId="0" applyFont="1" applyBorder="1" applyAlignment="1">
      <alignment horizontal="right" vertical="center"/>
    </xf>
    <xf numFmtId="0" fontId="24" fillId="0" borderId="188" xfId="0" applyFont="1" applyBorder="1" applyAlignment="1">
      <alignment horizontal="right" vertical="center"/>
    </xf>
    <xf numFmtId="0" fontId="30" fillId="0" borderId="30" xfId="0" applyFont="1" applyBorder="1" applyAlignment="1">
      <alignment horizontal="right" vertical="center"/>
    </xf>
    <xf numFmtId="0" fontId="29" fillId="0" borderId="0" xfId="0" applyFont="1" applyAlignment="1">
      <alignment horizontal="left" vertical="center" wrapText="1"/>
    </xf>
    <xf numFmtId="0" fontId="29" fillId="0" borderId="40" xfId="0" applyFont="1" applyBorder="1" applyAlignment="1">
      <alignment horizontal="left" vertical="center" wrapText="1"/>
    </xf>
    <xf numFmtId="0" fontId="24" fillId="0" borderId="30" xfId="0" applyFont="1" applyBorder="1" applyAlignment="1">
      <alignment horizontal="right" vertical="center"/>
    </xf>
    <xf numFmtId="0" fontId="24" fillId="0" borderId="187" xfId="0" applyFont="1" applyBorder="1" applyAlignment="1">
      <alignment horizontal="center" vertical="center"/>
    </xf>
    <xf numFmtId="0" fontId="24" fillId="0" borderId="187" xfId="0" applyFont="1" applyBorder="1" applyAlignment="1">
      <alignment horizontal="right" vertical="center"/>
    </xf>
    <xf numFmtId="0" fontId="24" fillId="0" borderId="185" xfId="0" applyFont="1" applyBorder="1" applyAlignment="1">
      <alignment horizontal="right" vertical="center"/>
    </xf>
    <xf numFmtId="0" fontId="24" fillId="0" borderId="32" xfId="0" applyFont="1" applyBorder="1" applyAlignment="1">
      <alignment horizontal="left" vertical="top" wrapText="1"/>
    </xf>
    <xf numFmtId="0" fontId="24" fillId="0" borderId="33" xfId="0" applyFont="1" applyBorder="1" applyAlignment="1">
      <alignment horizontal="left" vertical="top" wrapText="1"/>
    </xf>
    <xf numFmtId="0" fontId="24" fillId="0" borderId="80" xfId="0" applyFont="1" applyBorder="1" applyAlignment="1">
      <alignment horizontal="center" vertical="center" wrapText="1"/>
    </xf>
    <xf numFmtId="0" fontId="24" fillId="0" borderId="81" xfId="0" applyFont="1" applyBorder="1" applyAlignment="1">
      <alignment horizontal="center" vertical="center" wrapText="1"/>
    </xf>
    <xf numFmtId="0" fontId="24" fillId="0" borderId="82" xfId="0" applyFont="1" applyBorder="1" applyAlignment="1">
      <alignment horizontal="center" vertical="center" wrapText="1"/>
    </xf>
    <xf numFmtId="0" fontId="24" fillId="0" borderId="188" xfId="0" applyFont="1" applyBorder="1" applyAlignment="1">
      <alignment horizontal="center" vertical="center"/>
    </xf>
    <xf numFmtId="0" fontId="24" fillId="0" borderId="47" xfId="0" applyFont="1" applyBorder="1" applyAlignment="1">
      <alignment horizontal="center" vertical="center"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2" xfId="0" applyFont="1" applyBorder="1" applyAlignment="1">
      <alignment horizontal="center" vertical="center" wrapText="1"/>
    </xf>
    <xf numFmtId="0" fontId="24" fillId="0" borderId="33" xfId="0" applyFont="1" applyBorder="1" applyAlignment="1">
      <alignment horizontal="center" vertical="center" wrapText="1"/>
    </xf>
    <xf numFmtId="0" fontId="21" fillId="0" borderId="187" xfId="0" applyFont="1" applyBorder="1" applyAlignment="1">
      <alignment horizontal="center" vertical="center" wrapText="1"/>
    </xf>
    <xf numFmtId="0" fontId="21" fillId="0" borderId="186" xfId="0" applyFont="1" applyBorder="1" applyAlignment="1">
      <alignment horizontal="center" vertical="center" wrapText="1"/>
    </xf>
    <xf numFmtId="0" fontId="21" fillId="0" borderId="185" xfId="0" applyFont="1" applyBorder="1" applyAlignment="1">
      <alignment horizontal="center" vertical="center" wrapText="1"/>
    </xf>
    <xf numFmtId="0" fontId="18" fillId="0" borderId="183" xfId="0" applyFont="1" applyBorder="1" applyAlignment="1">
      <alignment horizontal="center" vertical="center"/>
    </xf>
    <xf numFmtId="0" fontId="18" fillId="0" borderId="40" xfId="0" applyFont="1" applyBorder="1" applyAlignment="1">
      <alignment horizontal="center" vertical="center"/>
    </xf>
    <xf numFmtId="0" fontId="125" fillId="0" borderId="0" xfId="30" applyFont="1" applyAlignment="1">
      <alignment horizontal="center" vertical="center"/>
    </xf>
    <xf numFmtId="0" fontId="31" fillId="0" borderId="0" xfId="0" applyFont="1" applyAlignment="1">
      <alignment horizontal="left" vertical="center" wrapText="1"/>
    </xf>
    <xf numFmtId="0" fontId="31" fillId="0" borderId="0" xfId="0" applyFont="1" applyAlignment="1">
      <alignment horizontal="left" vertical="center"/>
    </xf>
    <xf numFmtId="0" fontId="113" fillId="0" borderId="0" xfId="0" applyFont="1" applyAlignment="1">
      <alignment vertical="center"/>
    </xf>
    <xf numFmtId="0" fontId="36" fillId="0" borderId="0" xfId="0" applyFont="1" applyAlignment="1">
      <alignment horizontal="right" vertical="center"/>
    </xf>
    <xf numFmtId="0" fontId="34" fillId="0" borderId="0" xfId="0" applyFont="1" applyAlignment="1">
      <alignment horizontal="center" vertical="center" wrapText="1"/>
    </xf>
    <xf numFmtId="0" fontId="34" fillId="0" borderId="0" xfId="0" applyFont="1" applyAlignment="1">
      <alignment horizontal="center" vertical="center"/>
    </xf>
    <xf numFmtId="0" fontId="34" fillId="0" borderId="187" xfId="0" applyFont="1" applyBorder="1" applyAlignment="1">
      <alignment vertical="center"/>
    </xf>
    <xf numFmtId="0" fontId="34" fillId="0" borderId="186" xfId="0" applyFont="1" applyBorder="1" applyAlignment="1">
      <alignment vertical="center"/>
    </xf>
    <xf numFmtId="0" fontId="34" fillId="0" borderId="185" xfId="0" applyFont="1" applyBorder="1" applyAlignment="1">
      <alignment vertical="center"/>
    </xf>
    <xf numFmtId="0" fontId="31" fillId="0" borderId="187" xfId="0" applyFont="1" applyBorder="1" applyAlignment="1">
      <alignment horizontal="center" vertical="center"/>
    </xf>
    <xf numFmtId="0" fontId="31" fillId="0" borderId="186" xfId="0" applyFont="1" applyBorder="1" applyAlignment="1">
      <alignment horizontal="center" vertical="center"/>
    </xf>
    <xf numFmtId="0" fontId="31" fillId="0" borderId="185" xfId="0" applyFont="1" applyBorder="1" applyAlignment="1">
      <alignment horizontal="center" vertical="center"/>
    </xf>
    <xf numFmtId="0" fontId="31" fillId="0" borderId="187" xfId="0" applyFont="1" applyBorder="1" applyAlignment="1">
      <alignment horizontal="left" vertical="center" wrapText="1"/>
    </xf>
    <xf numFmtId="0" fontId="31" fillId="0" borderId="186" xfId="0" applyFont="1" applyBorder="1" applyAlignment="1">
      <alignment horizontal="left" vertical="center" wrapText="1"/>
    </xf>
    <xf numFmtId="0" fontId="31" fillId="0" borderId="185" xfId="0" applyFont="1" applyBorder="1" applyAlignment="1">
      <alignment horizontal="left" vertical="center" wrapText="1"/>
    </xf>
    <xf numFmtId="0" fontId="31" fillId="0" borderId="184" xfId="0" applyFont="1" applyBorder="1" applyAlignment="1">
      <alignment vertical="center" wrapText="1"/>
    </xf>
    <xf numFmtId="0" fontId="31" fillId="0" borderId="182" xfId="0" applyFont="1" applyBorder="1" applyAlignment="1">
      <alignment vertical="center" wrapText="1"/>
    </xf>
    <xf numFmtId="0" fontId="31" fillId="0" borderId="184" xfId="0" applyFont="1" applyBorder="1" applyAlignment="1">
      <alignment horizontal="center" vertical="center" wrapText="1"/>
    </xf>
    <xf numFmtId="0" fontId="31" fillId="0" borderId="182" xfId="0" applyFont="1" applyBorder="1" applyAlignment="1">
      <alignment horizontal="center" vertical="center" wrapText="1"/>
    </xf>
    <xf numFmtId="0" fontId="31" fillId="0" borderId="184" xfId="0" applyFont="1" applyBorder="1" applyAlignment="1">
      <alignment vertical="center"/>
    </xf>
    <xf numFmtId="0" fontId="31" fillId="0" borderId="182" xfId="0" applyFont="1" applyBorder="1" applyAlignment="1">
      <alignment vertical="center"/>
    </xf>
    <xf numFmtId="0" fontId="31" fillId="0" borderId="184" xfId="0" applyFont="1" applyBorder="1" applyAlignment="1">
      <alignment horizontal="center" vertical="center"/>
    </xf>
    <xf numFmtId="0" fontId="31" fillId="0" borderId="182" xfId="0" applyFont="1" applyBorder="1" applyAlignment="1">
      <alignment horizontal="center" vertical="center"/>
    </xf>
    <xf numFmtId="0" fontId="31" fillId="0" borderId="26" xfId="0" applyFont="1" applyBorder="1" applyAlignment="1">
      <alignment horizontal="center" vertical="center"/>
    </xf>
    <xf numFmtId="0" fontId="31" fillId="0" borderId="26" xfId="0" applyFont="1" applyBorder="1" applyAlignment="1">
      <alignment vertical="center"/>
    </xf>
    <xf numFmtId="0" fontId="31" fillId="0" borderId="26" xfId="0" applyFont="1" applyBorder="1" applyAlignment="1">
      <alignment vertical="center" wrapText="1"/>
    </xf>
    <xf numFmtId="0" fontId="31" fillId="0" borderId="26" xfId="0" applyFont="1" applyBorder="1" applyAlignment="1">
      <alignment horizontal="center" vertical="center" wrapText="1"/>
    </xf>
    <xf numFmtId="0" fontId="31"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1" fillId="0" borderId="47" xfId="0" applyFont="1" applyBorder="1" applyAlignment="1">
      <alignment horizontal="center" vertical="center"/>
    </xf>
    <xf numFmtId="0" fontId="31" fillId="0" borderId="48" xfId="0" applyFont="1" applyBorder="1" applyAlignment="1">
      <alignment horizontal="center" vertical="center"/>
    </xf>
    <xf numFmtId="0" fontId="31" fillId="0" borderId="49" xfId="0" applyFont="1" applyBorder="1" applyAlignment="1">
      <alignment horizontal="center" vertical="center"/>
    </xf>
    <xf numFmtId="0" fontId="31" fillId="0" borderId="183" xfId="0" applyFont="1" applyBorder="1" applyAlignment="1">
      <alignment horizontal="center" vertical="center"/>
    </xf>
    <xf numFmtId="0" fontId="31" fillId="0" borderId="0" xfId="0" applyFont="1" applyAlignment="1">
      <alignment horizontal="center" vertical="center"/>
    </xf>
    <xf numFmtId="0" fontId="31" fillId="0" borderId="40" xfId="0" applyFont="1" applyBorder="1" applyAlignment="1">
      <alignment horizontal="center" vertical="center"/>
    </xf>
    <xf numFmtId="0" fontId="31" fillId="0" borderId="31" xfId="0" applyFont="1" applyBorder="1" applyAlignment="1">
      <alignment horizontal="center" vertical="center"/>
    </xf>
    <xf numFmtId="0" fontId="31" fillId="0" borderId="32" xfId="0" applyFont="1" applyBorder="1" applyAlignment="1">
      <alignment horizontal="center" vertical="center"/>
    </xf>
    <xf numFmtId="0" fontId="31" fillId="0" borderId="33" xfId="0" applyFont="1" applyBorder="1" applyAlignment="1">
      <alignment horizontal="center" vertical="center"/>
    </xf>
    <xf numFmtId="0" fontId="31" fillId="0" borderId="0" xfId="1" applyFont="1" applyAlignment="1">
      <alignment horizontal="left" vertical="center" wrapText="1"/>
    </xf>
    <xf numFmtId="0" fontId="31" fillId="0" borderId="0" xfId="1" applyFont="1" applyAlignment="1">
      <alignment horizontal="right" vertical="center"/>
    </xf>
    <xf numFmtId="0" fontId="35" fillId="0" borderId="0" xfId="1" applyFont="1" applyAlignment="1">
      <alignment horizontal="center" vertical="center"/>
    </xf>
    <xf numFmtId="0" fontId="34" fillId="0" borderId="187" xfId="1" applyFont="1" applyBorder="1" applyAlignment="1">
      <alignment horizontal="center" vertical="center"/>
    </xf>
    <xf numFmtId="0" fontId="34" fillId="0" borderId="186" xfId="1" applyFont="1" applyBorder="1" applyAlignment="1">
      <alignment horizontal="center" vertical="center"/>
    </xf>
    <xf numFmtId="0" fontId="34" fillId="0" borderId="185" xfId="1" applyFont="1" applyBorder="1" applyAlignment="1">
      <alignment horizontal="center" vertical="center"/>
    </xf>
    <xf numFmtId="0" fontId="31" fillId="0" borderId="48" xfId="1" applyFont="1" applyBorder="1" applyAlignment="1">
      <alignment horizontal="center" vertical="center"/>
    </xf>
    <xf numFmtId="0" fontId="31" fillId="0" borderId="49" xfId="1" applyFont="1" applyBorder="1" applyAlignment="1">
      <alignment horizontal="center" vertical="center"/>
    </xf>
    <xf numFmtId="0" fontId="31" fillId="0" borderId="187" xfId="1" applyFont="1" applyBorder="1" applyAlignment="1">
      <alignment horizontal="center" vertical="center"/>
    </xf>
    <xf numFmtId="0" fontId="31" fillId="0" borderId="186" xfId="1" applyFont="1" applyBorder="1" applyAlignment="1">
      <alignment horizontal="center" vertical="center"/>
    </xf>
    <xf numFmtId="0" fontId="31" fillId="0" borderId="185" xfId="1" applyFont="1" applyBorder="1" applyAlignment="1">
      <alignment horizontal="center" vertical="center"/>
    </xf>
    <xf numFmtId="0" fontId="35" fillId="0" borderId="0" xfId="1" applyFont="1" applyAlignment="1">
      <alignment horizontal="center" vertical="center" wrapText="1"/>
    </xf>
    <xf numFmtId="0" fontId="31" fillId="0" borderId="188" xfId="1" applyFont="1" applyBorder="1" applyAlignment="1">
      <alignment horizontal="center" vertical="center"/>
    </xf>
    <xf numFmtId="0" fontId="31" fillId="0" borderId="187" xfId="1" applyFont="1" applyBorder="1" applyAlignment="1">
      <alignment horizontal="center" vertical="center" wrapText="1"/>
    </xf>
    <xf numFmtId="0" fontId="31" fillId="0" borderId="186" xfId="1" applyFont="1" applyBorder="1" applyAlignment="1">
      <alignment horizontal="center" vertical="center" wrapText="1"/>
    </xf>
    <xf numFmtId="0" fontId="31" fillId="0" borderId="185" xfId="1" applyFont="1" applyBorder="1" applyAlignment="1">
      <alignment horizontal="center" vertical="center" wrapText="1"/>
    </xf>
    <xf numFmtId="0" fontId="38" fillId="0" borderId="47" xfId="1" applyFont="1" applyBorder="1" applyAlignment="1">
      <alignment horizontal="center" vertical="center" wrapText="1"/>
    </xf>
    <xf numFmtId="0" fontId="38" fillId="0" borderId="49" xfId="1" applyFont="1" applyBorder="1" applyAlignment="1">
      <alignment horizontal="center" vertical="center"/>
    </xf>
    <xf numFmtId="0" fontId="38" fillId="0" borderId="183" xfId="1" applyFont="1" applyBorder="1" applyAlignment="1">
      <alignment horizontal="center" vertical="center"/>
    </xf>
    <xf numFmtId="0" fontId="38" fillId="0" borderId="40" xfId="1" applyFont="1" applyBorder="1" applyAlignment="1">
      <alignment horizontal="center" vertical="center"/>
    </xf>
    <xf numFmtId="0" fontId="38" fillId="0" borderId="31" xfId="1" applyFont="1" applyBorder="1" applyAlignment="1">
      <alignment horizontal="center" vertical="center"/>
    </xf>
    <xf numFmtId="0" fontId="38" fillId="0" borderId="33" xfId="1" applyFont="1" applyBorder="1" applyAlignment="1">
      <alignment horizontal="center" vertical="center"/>
    </xf>
    <xf numFmtId="0" fontId="32" fillId="0" borderId="48" xfId="1" applyFont="1" applyBorder="1" applyAlignment="1">
      <alignment horizontal="left" vertical="center" wrapText="1" indent="1"/>
    </xf>
    <xf numFmtId="0" fontId="32" fillId="0" borderId="49" xfId="1" applyFont="1" applyBorder="1" applyAlignment="1">
      <alignment horizontal="left" vertical="center" wrapText="1" indent="1"/>
    </xf>
    <xf numFmtId="0" fontId="32" fillId="0" borderId="0" xfId="1" applyFont="1" applyAlignment="1">
      <alignment horizontal="left" vertical="center" wrapText="1" indent="1"/>
    </xf>
    <xf numFmtId="0" fontId="32" fillId="0" borderId="40" xfId="1" applyFont="1" applyBorder="1" applyAlignment="1">
      <alignment horizontal="left" vertical="center" wrapText="1" indent="1"/>
    </xf>
    <xf numFmtId="0" fontId="32" fillId="0" borderId="32" xfId="1" applyFont="1" applyBorder="1" applyAlignment="1">
      <alignment horizontal="left" vertical="center" wrapText="1" indent="1"/>
    </xf>
    <xf numFmtId="0" fontId="32" fillId="0" borderId="33" xfId="1" applyFont="1" applyBorder="1" applyAlignment="1">
      <alignment horizontal="left" vertical="center" wrapText="1" indent="1"/>
    </xf>
    <xf numFmtId="0" fontId="38" fillId="0" borderId="184" xfId="1" applyFont="1" applyBorder="1" applyAlignment="1">
      <alignment horizontal="center" vertical="center" wrapText="1"/>
    </xf>
    <xf numFmtId="0" fontId="38" fillId="0" borderId="182" xfId="1" applyFont="1" applyBorder="1" applyAlignment="1">
      <alignment horizontal="center" vertical="center"/>
    </xf>
    <xf numFmtId="0" fontId="38" fillId="0" borderId="26" xfId="1" applyFont="1" applyBorder="1" applyAlignment="1">
      <alignment horizontal="center" vertical="center"/>
    </xf>
    <xf numFmtId="0" fontId="32" fillId="0" borderId="188" xfId="1" applyFont="1" applyBorder="1" applyAlignment="1">
      <alignment horizontal="left" vertical="center" wrapText="1" indent="1"/>
    </xf>
    <xf numFmtId="0" fontId="38" fillId="0" borderId="188" xfId="1" applyFont="1" applyBorder="1" applyAlignment="1">
      <alignment horizontal="center" vertical="center" wrapText="1"/>
    </xf>
    <xf numFmtId="0" fontId="38" fillId="0" borderId="188" xfId="1" applyFont="1" applyBorder="1" applyAlignment="1">
      <alignment horizontal="center" vertical="center"/>
    </xf>
    <xf numFmtId="0" fontId="38" fillId="0" borderId="187" xfId="1" applyFont="1" applyBorder="1" applyAlignment="1">
      <alignment horizontal="left" vertical="center" wrapText="1" indent="1"/>
    </xf>
    <xf numFmtId="0" fontId="38" fillId="0" borderId="186" xfId="1" applyFont="1" applyBorder="1" applyAlignment="1">
      <alignment horizontal="left" vertical="center" wrapText="1" indent="1"/>
    </xf>
    <xf numFmtId="0" fontId="38" fillId="0" borderId="185" xfId="1" applyFont="1" applyBorder="1" applyAlignment="1">
      <alignment horizontal="left" vertical="center" wrapText="1" indent="1"/>
    </xf>
    <xf numFmtId="0" fontId="31" fillId="0" borderId="188" xfId="1" applyFont="1" applyBorder="1" applyAlignment="1">
      <alignment horizontal="center" vertical="center" wrapText="1"/>
    </xf>
    <xf numFmtId="0" fontId="31" fillId="0" borderId="47" xfId="1" applyFont="1" applyBorder="1" applyAlignment="1">
      <alignment horizontal="center" vertical="center" wrapText="1"/>
    </xf>
    <xf numFmtId="0" fontId="31" fillId="0" borderId="49" xfId="1" applyFont="1" applyBorder="1" applyAlignment="1">
      <alignment horizontal="center" vertical="center" wrapText="1"/>
    </xf>
    <xf numFmtId="0" fontId="31" fillId="0" borderId="183" xfId="1" applyFont="1" applyBorder="1" applyAlignment="1">
      <alignment horizontal="center" vertical="center" wrapText="1"/>
    </xf>
    <xf numFmtId="0" fontId="31" fillId="0" borderId="40" xfId="1" applyFont="1" applyBorder="1" applyAlignment="1">
      <alignment horizontal="center" vertical="center" wrapText="1"/>
    </xf>
    <xf numFmtId="0" fontId="31" fillId="0" borderId="31" xfId="1" applyFont="1" applyBorder="1" applyAlignment="1">
      <alignment horizontal="center" vertical="center" wrapText="1"/>
    </xf>
    <xf numFmtId="0" fontId="31" fillId="0" borderId="33" xfId="1" applyFont="1" applyBorder="1" applyAlignment="1">
      <alignment horizontal="center" vertical="center" wrapText="1"/>
    </xf>
    <xf numFmtId="0" fontId="31" fillId="0" borderId="47" xfId="1" applyFont="1" applyBorder="1" applyAlignment="1">
      <alignment horizontal="left" vertical="center" indent="1"/>
    </xf>
    <xf numFmtId="0" fontId="31" fillId="0" borderId="49" xfId="1" applyFont="1" applyBorder="1" applyAlignment="1">
      <alignment horizontal="left" vertical="center" indent="1"/>
    </xf>
    <xf numFmtId="0" fontId="31" fillId="0" borderId="188" xfId="1" applyFont="1" applyBorder="1" applyAlignment="1">
      <alignment horizontal="left" vertical="center" indent="1"/>
    </xf>
    <xf numFmtId="0" fontId="38" fillId="0" borderId="0" xfId="1" applyFont="1" applyAlignment="1">
      <alignment horizontal="right" vertical="center"/>
    </xf>
    <xf numFmtId="0" fontId="44" fillId="0" borderId="0" xfId="3" applyFont="1" applyAlignment="1">
      <alignment vertical="center"/>
    </xf>
    <xf numFmtId="0" fontId="49" fillId="0" borderId="0" xfId="3" applyFont="1" applyAlignment="1">
      <alignment horizontal="center" vertical="center"/>
    </xf>
    <xf numFmtId="0" fontId="41" fillId="0" borderId="102" xfId="1" applyFont="1" applyBorder="1" applyAlignment="1">
      <alignment horizontal="center" vertical="center"/>
    </xf>
    <xf numFmtId="0" fontId="41" fillId="0" borderId="89" xfId="1" applyFont="1" applyBorder="1" applyAlignment="1" applyProtection="1">
      <alignment horizontal="center" vertical="center"/>
      <protection locked="0"/>
    </xf>
    <xf numFmtId="0" fontId="47" fillId="0" borderId="89" xfId="1" applyFont="1" applyBorder="1" applyAlignment="1" applyProtection="1">
      <alignment horizontal="left" vertical="center" wrapText="1"/>
      <protection locked="0"/>
    </xf>
    <xf numFmtId="0" fontId="41" fillId="0" borderId="89" xfId="1" applyFont="1" applyBorder="1" applyAlignment="1">
      <alignment horizontal="center" vertical="center" shrinkToFit="1"/>
    </xf>
    <xf numFmtId="0" fontId="44" fillId="0" borderId="89" xfId="1" applyFont="1" applyBorder="1" applyAlignment="1" applyProtection="1">
      <alignment horizontal="center" vertical="center"/>
      <protection locked="0"/>
    </xf>
    <xf numFmtId="0" fontId="41" fillId="0" borderId="100" xfId="3" applyFont="1" applyBorder="1" applyAlignment="1">
      <alignment horizontal="left" vertical="center" indent="1"/>
    </xf>
    <xf numFmtId="177" fontId="41" fillId="0" borderId="99" xfId="3" applyNumberFormat="1" applyFont="1" applyBorder="1" applyAlignment="1">
      <alignment horizontal="right" vertical="center"/>
    </xf>
    <xf numFmtId="176" fontId="41" fillId="0" borderId="96" xfId="3" applyNumberFormat="1" applyFont="1" applyBorder="1" applyAlignment="1">
      <alignment horizontal="center" vertical="center"/>
    </xf>
    <xf numFmtId="0" fontId="41" fillId="0" borderId="95" xfId="3" applyFont="1" applyBorder="1" applyAlignment="1">
      <alignment horizontal="center" vertical="center"/>
    </xf>
    <xf numFmtId="177" fontId="41" fillId="0" borderId="94" xfId="3" applyNumberFormat="1" applyFont="1" applyBorder="1" applyAlignment="1">
      <alignment horizontal="right" vertical="center"/>
    </xf>
    <xf numFmtId="176" fontId="41" fillId="0" borderId="91" xfId="3" applyNumberFormat="1" applyFont="1" applyBorder="1" applyAlignment="1">
      <alignment horizontal="center" vertical="center"/>
    </xf>
    <xf numFmtId="0" fontId="41" fillId="0" borderId="104" xfId="3" applyFont="1" applyBorder="1" applyAlignment="1">
      <alignment horizontal="center" vertical="center"/>
    </xf>
    <xf numFmtId="177" fontId="41" fillId="0" borderId="102" xfId="3" applyNumberFormat="1" applyFont="1" applyBorder="1" applyAlignment="1" applyProtection="1">
      <alignment horizontal="right" vertical="center"/>
      <protection locked="0"/>
    </xf>
    <xf numFmtId="178" fontId="41" fillId="0" borderId="105" xfId="3" applyNumberFormat="1" applyFont="1" applyBorder="1" applyAlignment="1">
      <alignment horizontal="center" vertical="center"/>
    </xf>
    <xf numFmtId="0" fontId="44" fillId="0" borderId="102" xfId="1" applyFont="1" applyBorder="1" applyAlignment="1">
      <alignment horizontal="center" vertical="center" wrapText="1"/>
    </xf>
    <xf numFmtId="0" fontId="41" fillId="0" borderId="89" xfId="3" applyFont="1" applyBorder="1" applyAlignment="1">
      <alignment horizontal="left" vertical="center" indent="1"/>
    </xf>
    <xf numFmtId="0" fontId="41" fillId="0" borderId="89" xfId="3" applyFont="1" applyBorder="1" applyAlignment="1">
      <alignment horizontal="center" vertical="center"/>
    </xf>
    <xf numFmtId="0" fontId="41" fillId="0" borderId="89" xfId="3" applyFont="1" applyBorder="1" applyAlignment="1" applyProtection="1">
      <alignment horizontal="center" vertical="center"/>
      <protection locked="0"/>
    </xf>
    <xf numFmtId="0" fontId="41" fillId="0" borderId="89" xfId="3" applyFont="1" applyBorder="1" applyAlignment="1">
      <alignment horizontal="center" vertical="center" shrinkToFit="1"/>
    </xf>
    <xf numFmtId="0" fontId="41" fillId="0" borderId="102" xfId="3" applyFont="1" applyBorder="1" applyAlignment="1" applyProtection="1">
      <alignment horizontal="center" vertical="center"/>
      <protection locked="0"/>
    </xf>
    <xf numFmtId="0" fontId="41" fillId="0" borderId="101" xfId="3" applyFont="1" applyBorder="1" applyAlignment="1">
      <alignment horizontal="center" vertical="center"/>
    </xf>
    <xf numFmtId="38" fontId="41" fillId="0" borderId="89" xfId="5" applyFont="1" applyFill="1" applyBorder="1" applyAlignment="1" applyProtection="1">
      <alignment horizontal="center" vertical="center"/>
    </xf>
    <xf numFmtId="0" fontId="44" fillId="0" borderId="0" xfId="3" applyFont="1" applyAlignment="1">
      <alignment horizontal="left" vertical="center" wrapText="1"/>
    </xf>
    <xf numFmtId="0" fontId="44" fillId="0" borderId="89" xfId="1" applyFont="1" applyBorder="1" applyAlignment="1">
      <alignment horizontal="center" vertical="center"/>
    </xf>
    <xf numFmtId="0" fontId="44" fillId="0" borderId="89" xfId="1" applyFont="1" applyBorder="1" applyAlignment="1">
      <alignment horizontal="left" vertical="center" wrapText="1"/>
    </xf>
    <xf numFmtId="0" fontId="44" fillId="0" borderId="0" xfId="3" applyFont="1" applyAlignment="1">
      <alignment horizontal="left" vertical="top" wrapText="1"/>
    </xf>
    <xf numFmtId="0" fontId="41" fillId="0" borderId="0" xfId="3" applyFont="1" applyAlignment="1">
      <alignment horizontal="right" vertical="center"/>
    </xf>
    <xf numFmtId="0" fontId="41" fillId="0" borderId="90" xfId="3" applyFont="1" applyBorder="1" applyAlignment="1">
      <alignment horizontal="center" vertical="center"/>
    </xf>
    <xf numFmtId="0" fontId="41" fillId="0" borderId="100" xfId="3" applyFont="1" applyBorder="1" applyAlignment="1">
      <alignment horizontal="center" vertical="center"/>
    </xf>
    <xf numFmtId="177" fontId="41" fillId="0" borderId="94" xfId="3" applyNumberFormat="1" applyFont="1" applyBorder="1" applyAlignment="1" applyProtection="1">
      <alignment horizontal="right" vertical="center"/>
      <protection locked="0"/>
    </xf>
    <xf numFmtId="0" fontId="44" fillId="0" borderId="0" xfId="3" applyFont="1">
      <alignment vertical="center"/>
    </xf>
    <xf numFmtId="0" fontId="31" fillId="2" borderId="0" xfId="3" applyFont="1" applyFill="1" applyAlignment="1">
      <alignment horizontal="left" vertical="center" wrapText="1"/>
    </xf>
    <xf numFmtId="0" fontId="38" fillId="0" borderId="184" xfId="3" applyFont="1" applyBorder="1" applyAlignment="1" applyProtection="1">
      <alignment horizontal="center" vertical="center"/>
      <protection locked="0"/>
    </xf>
    <xf numFmtId="38" fontId="38" fillId="4" borderId="89" xfId="5" applyFont="1" applyFill="1" applyBorder="1" applyAlignment="1" applyProtection="1">
      <alignment horizontal="center" vertical="center"/>
    </xf>
    <xf numFmtId="38" fontId="38" fillId="4" borderId="126" xfId="5" applyFont="1" applyFill="1" applyBorder="1" applyAlignment="1" applyProtection="1">
      <alignment horizontal="center" vertical="center"/>
    </xf>
    <xf numFmtId="0" fontId="38" fillId="0" borderId="127" xfId="3" applyFont="1" applyBorder="1" applyAlignment="1">
      <alignment horizontal="left" vertical="center" shrinkToFit="1"/>
    </xf>
    <xf numFmtId="0" fontId="38" fillId="0" borderId="107" xfId="3" applyFont="1" applyBorder="1" applyAlignment="1">
      <alignment horizontal="left" vertical="center" shrinkToFit="1"/>
    </xf>
    <xf numFmtId="0" fontId="38" fillId="0" borderId="101" xfId="3" applyFont="1" applyBorder="1" applyAlignment="1">
      <alignment horizontal="left" vertical="center" shrinkToFit="1"/>
    </xf>
    <xf numFmtId="0" fontId="38" fillId="0" borderId="125" xfId="3" applyFont="1" applyBorder="1" applyAlignment="1">
      <alignment horizontal="left" vertical="center" shrinkToFit="1"/>
    </xf>
    <xf numFmtId="0" fontId="38" fillId="0" borderId="124" xfId="3" applyFont="1" applyBorder="1" applyAlignment="1">
      <alignment horizontal="left" vertical="center" shrinkToFit="1"/>
    </xf>
    <xf numFmtId="0" fontId="38" fillId="0" borderId="123" xfId="3" applyFont="1" applyBorder="1" applyAlignment="1">
      <alignment horizontal="left" vertical="center" shrinkToFit="1"/>
    </xf>
    <xf numFmtId="0" fontId="31" fillId="0" borderId="0" xfId="3" applyFont="1" applyAlignment="1">
      <alignment horizontal="left" vertical="center" wrapText="1"/>
    </xf>
    <xf numFmtId="0" fontId="32" fillId="0" borderId="71" xfId="3" applyFont="1" applyBorder="1" applyAlignment="1">
      <alignment horizontal="center" vertical="center" wrapText="1" shrinkToFit="1"/>
    </xf>
    <xf numFmtId="0" fontId="32" fillId="0" borderId="72" xfId="3" applyFont="1" applyBorder="1" applyAlignment="1">
      <alignment horizontal="center" vertical="center" wrapText="1" shrinkToFit="1"/>
    </xf>
    <xf numFmtId="0" fontId="38" fillId="0" borderId="188" xfId="3" applyFont="1" applyBorder="1" applyAlignment="1" applyProtection="1">
      <alignment horizontal="center" vertical="center"/>
      <protection locked="0"/>
    </xf>
    <xf numFmtId="0" fontId="38" fillId="0" borderId="34" xfId="3" applyFont="1" applyBorder="1" applyAlignment="1" applyProtection="1">
      <alignment horizontal="center" vertical="center"/>
      <protection locked="0"/>
    </xf>
    <xf numFmtId="0" fontId="31" fillId="0" borderId="89" xfId="1" applyFont="1" applyBorder="1" applyAlignment="1">
      <alignment horizontal="center" vertical="center"/>
    </xf>
    <xf numFmtId="0" fontId="31" fillId="0" borderId="89" xfId="1" applyFont="1" applyBorder="1" applyAlignment="1">
      <alignment horizontal="left" vertical="center" wrapText="1"/>
    </xf>
    <xf numFmtId="0" fontId="32" fillId="0" borderId="1" xfId="3" applyFont="1" applyBorder="1" applyAlignment="1">
      <alignment horizontal="left" vertical="center" wrapText="1" shrinkToFit="1"/>
    </xf>
    <xf numFmtId="0" fontId="32" fillId="0" borderId="2" xfId="3" applyFont="1" applyBorder="1" applyAlignment="1">
      <alignment horizontal="left" vertical="center" wrapText="1" shrinkToFit="1"/>
    </xf>
    <xf numFmtId="0" fontId="32" fillId="0" borderId="108" xfId="3" applyFont="1" applyBorder="1" applyAlignment="1">
      <alignment horizontal="left" vertical="center" wrapText="1" shrinkToFit="1"/>
    </xf>
    <xf numFmtId="0" fontId="32" fillId="0" borderId="63" xfId="3" applyFont="1" applyBorder="1" applyAlignment="1">
      <alignment horizontal="left" vertical="center" wrapText="1" shrinkToFit="1"/>
    </xf>
    <xf numFmtId="0" fontId="32" fillId="0" borderId="192" xfId="3" applyFont="1" applyBorder="1" applyAlignment="1">
      <alignment horizontal="center" vertical="center" wrapText="1" shrinkToFit="1"/>
    </xf>
    <xf numFmtId="0" fontId="32" fillId="0" borderId="202" xfId="3" applyFont="1" applyBorder="1" applyAlignment="1">
      <alignment horizontal="center" vertical="center" wrapText="1" shrinkToFit="1"/>
    </xf>
    <xf numFmtId="0" fontId="38" fillId="0" borderId="73" xfId="3" applyFont="1" applyBorder="1" applyAlignment="1" applyProtection="1">
      <alignment horizontal="center" vertical="center"/>
      <protection locked="0"/>
    </xf>
    <xf numFmtId="177" fontId="38" fillId="0" borderId="102" xfId="3" applyNumberFormat="1" applyFont="1" applyBorder="1" applyAlignment="1" applyProtection="1">
      <alignment horizontal="right" vertical="center"/>
      <protection locked="0"/>
    </xf>
    <xf numFmtId="178" fontId="38" fillId="0" borderId="105" xfId="3" applyNumberFormat="1" applyFont="1" applyBorder="1" applyAlignment="1">
      <alignment horizontal="center" vertical="center"/>
    </xf>
    <xf numFmtId="178" fontId="38" fillId="0" borderId="131" xfId="3" applyNumberFormat="1" applyFont="1" applyBorder="1" applyAlignment="1">
      <alignment horizontal="center" vertical="center"/>
    </xf>
    <xf numFmtId="0" fontId="35" fillId="0" borderId="0" xfId="3" applyFont="1" applyAlignment="1">
      <alignment horizontal="center" vertical="center"/>
    </xf>
    <xf numFmtId="0" fontId="38" fillId="0" borderId="102" xfId="1" applyFont="1" applyBorder="1" applyAlignment="1">
      <alignment horizontal="center" vertical="center"/>
    </xf>
    <xf numFmtId="0" fontId="38" fillId="0" borderId="89" xfId="1" applyFont="1" applyBorder="1" applyAlignment="1" applyProtection="1">
      <alignment horizontal="center" vertical="center"/>
      <protection locked="0"/>
    </xf>
    <xf numFmtId="0" fontId="32" fillId="0" borderId="89" xfId="1" applyFont="1" applyBorder="1" applyAlignment="1" applyProtection="1">
      <alignment horizontal="left" vertical="center" wrapText="1"/>
      <protection locked="0"/>
    </xf>
    <xf numFmtId="0" fontId="38" fillId="0" borderId="89" xfId="1" applyFont="1" applyBorder="1" applyAlignment="1">
      <alignment horizontal="center" vertical="center" shrinkToFit="1"/>
    </xf>
    <xf numFmtId="0" fontId="31" fillId="0" borderId="89" xfId="1" applyFont="1" applyBorder="1" applyAlignment="1" applyProtection="1">
      <alignment horizontal="center" vertical="center"/>
      <protection locked="0"/>
    </xf>
    <xf numFmtId="0" fontId="31" fillId="0" borderId="102" xfId="1" applyFont="1" applyBorder="1" applyAlignment="1">
      <alignment horizontal="center" vertical="center" wrapText="1"/>
    </xf>
    <xf numFmtId="0" fontId="38" fillId="0" borderId="1" xfId="3" applyFont="1" applyBorder="1" applyAlignment="1">
      <alignment horizontal="center" vertical="center"/>
    </xf>
    <xf numFmtId="0" fontId="38" fillId="0" borderId="2" xfId="3" applyFont="1" applyBorder="1" applyAlignment="1">
      <alignment horizontal="center" vertical="center"/>
    </xf>
    <xf numFmtId="0" fontId="38" fillId="0" borderId="111" xfId="3" applyFont="1" applyBorder="1" applyAlignment="1">
      <alignment horizontal="center" vertical="center"/>
    </xf>
    <xf numFmtId="0" fontId="38" fillId="0" borderId="79" xfId="3" applyFont="1" applyBorder="1" applyAlignment="1">
      <alignment horizontal="center" vertical="center"/>
    </xf>
    <xf numFmtId="0" fontId="38" fillId="0" borderId="0" xfId="3" applyFont="1" applyAlignment="1">
      <alignment horizontal="center" vertical="center"/>
    </xf>
    <xf numFmtId="0" fontId="33" fillId="0" borderId="103" xfId="3" applyFont="1" applyBorder="1" applyAlignment="1">
      <alignment horizontal="center" vertical="center" wrapText="1"/>
    </xf>
    <xf numFmtId="0" fontId="33" fillId="0" borderId="109" xfId="3" applyFont="1" applyBorder="1" applyAlignment="1">
      <alignment horizontal="center" vertical="center" wrapText="1"/>
    </xf>
    <xf numFmtId="0" fontId="33" fillId="0" borderId="184" xfId="3" applyFont="1" applyBorder="1" applyAlignment="1">
      <alignment horizontal="center" vertical="center" wrapText="1"/>
    </xf>
    <xf numFmtId="0" fontId="38" fillId="0" borderId="197" xfId="3" applyFont="1" applyBorder="1" applyAlignment="1">
      <alignment horizontal="left" vertical="center" indent="1"/>
    </xf>
    <xf numFmtId="0" fontId="38" fillId="0" borderId="198" xfId="3" applyFont="1" applyBorder="1" applyAlignment="1">
      <alignment horizontal="left" vertical="center" indent="1"/>
    </xf>
    <xf numFmtId="0" fontId="38" fillId="0" borderId="199" xfId="3" applyFont="1" applyBorder="1" applyAlignment="1">
      <alignment horizontal="left" vertical="center" indent="1"/>
    </xf>
    <xf numFmtId="0" fontId="38" fillId="0" borderId="120" xfId="3" applyFont="1" applyBorder="1" applyAlignment="1">
      <alignment horizontal="center" vertical="center"/>
    </xf>
    <xf numFmtId="0" fontId="38" fillId="0" borderId="100" xfId="3" applyFont="1" applyBorder="1" applyAlignment="1">
      <alignment horizontal="center" vertical="center"/>
    </xf>
    <xf numFmtId="177" fontId="38" fillId="0" borderId="99" xfId="3" applyNumberFormat="1" applyFont="1" applyBorder="1" applyAlignment="1">
      <alignment horizontal="right" vertical="center"/>
    </xf>
    <xf numFmtId="176" fontId="38" fillId="0" borderId="96" xfId="3" applyNumberFormat="1" applyFont="1" applyBorder="1" applyAlignment="1">
      <alignment horizontal="center" vertical="center"/>
    </xf>
    <xf numFmtId="176" fontId="38" fillId="0" borderId="119" xfId="3" applyNumberFormat="1" applyFont="1" applyBorder="1" applyAlignment="1">
      <alignment horizontal="center" vertical="center"/>
    </xf>
    <xf numFmtId="0" fontId="38" fillId="0" borderId="110" xfId="3" applyFont="1" applyBorder="1" applyAlignment="1">
      <alignment horizontal="center" vertical="center"/>
    </xf>
    <xf numFmtId="0" fontId="38" fillId="0" borderId="200" xfId="3" applyFont="1" applyBorder="1" applyAlignment="1">
      <alignment horizontal="center" vertical="center"/>
    </xf>
    <xf numFmtId="0" fontId="38" fillId="0" borderId="201" xfId="3" applyFont="1" applyBorder="1" applyAlignment="1">
      <alignment horizontal="center" vertical="center"/>
    </xf>
    <xf numFmtId="0" fontId="38" fillId="0" borderId="118" xfId="3" applyFont="1" applyBorder="1" applyAlignment="1">
      <alignment horizontal="center" vertical="center"/>
    </xf>
    <xf numFmtId="0" fontId="38" fillId="0" borderId="117" xfId="3" applyFont="1" applyBorder="1" applyAlignment="1">
      <alignment horizontal="center" vertical="center"/>
    </xf>
    <xf numFmtId="177" fontId="38" fillId="4" borderId="116" xfId="3" applyNumberFormat="1" applyFont="1" applyFill="1" applyBorder="1" applyAlignment="1" applyProtection="1">
      <alignment horizontal="right" vertical="center"/>
      <protection locked="0"/>
    </xf>
    <xf numFmtId="176" fontId="38" fillId="0" borderId="113" xfId="3" applyNumberFormat="1" applyFont="1" applyBorder="1" applyAlignment="1">
      <alignment horizontal="center" vertical="center"/>
    </xf>
    <xf numFmtId="176" fontId="38" fillId="0" borderId="112" xfId="3" applyNumberFormat="1" applyFont="1" applyBorder="1" applyAlignment="1">
      <alignment horizontal="center" vertical="center"/>
    </xf>
    <xf numFmtId="38" fontId="38" fillId="4" borderId="122" xfId="5" applyFont="1" applyFill="1" applyBorder="1" applyAlignment="1" applyProtection="1">
      <alignment horizontal="center" vertical="center"/>
    </xf>
    <xf numFmtId="38" fontId="38" fillId="4" borderId="121" xfId="5" applyFont="1" applyFill="1" applyBorder="1" applyAlignment="1" applyProtection="1">
      <alignment horizontal="center" vertical="center"/>
    </xf>
    <xf numFmtId="0" fontId="31" fillId="0" borderId="0" xfId="3" applyFont="1" applyAlignment="1">
      <alignment vertical="center"/>
    </xf>
    <xf numFmtId="0" fontId="38" fillId="0" borderId="0" xfId="3" applyFont="1" applyAlignment="1">
      <alignment vertical="center"/>
    </xf>
    <xf numFmtId="0" fontId="38" fillId="0" borderId="0" xfId="3" applyFont="1" applyAlignment="1">
      <alignment horizontal="right" vertical="center"/>
    </xf>
    <xf numFmtId="0" fontId="38" fillId="0" borderId="100" xfId="3" applyFont="1" applyBorder="1" applyAlignment="1">
      <alignment horizontal="left" vertical="center" indent="1"/>
    </xf>
    <xf numFmtId="0" fontId="38" fillId="0" borderId="129" xfId="3" applyFont="1" applyBorder="1" applyAlignment="1">
      <alignment horizontal="center" vertical="center"/>
    </xf>
    <xf numFmtId="0" fontId="38" fillId="0" borderId="95" xfId="3" applyFont="1" applyBorder="1" applyAlignment="1">
      <alignment horizontal="center" vertical="center"/>
    </xf>
    <xf numFmtId="177" fontId="38" fillId="0" borderId="94" xfId="3" applyNumberFormat="1" applyFont="1" applyBorder="1" applyAlignment="1">
      <alignment horizontal="right" vertical="center"/>
    </xf>
    <xf numFmtId="176" fontId="38" fillId="0" borderId="91" xfId="3" applyNumberFormat="1" applyFont="1" applyBorder="1" applyAlignment="1">
      <alignment horizontal="center" vertical="center"/>
    </xf>
    <xf numFmtId="176" fontId="38" fillId="0" borderId="128" xfId="3" applyNumberFormat="1" applyFont="1" applyBorder="1" applyAlignment="1">
      <alignment horizontal="center" vertical="center"/>
    </xf>
    <xf numFmtId="0" fontId="38" fillId="0" borderId="130" xfId="3" applyFont="1" applyBorder="1" applyAlignment="1">
      <alignment horizontal="center" vertical="center"/>
    </xf>
    <xf numFmtId="0" fontId="38" fillId="0" borderId="104" xfId="3" applyFont="1" applyBorder="1" applyAlignment="1">
      <alignment horizontal="center" vertical="center"/>
    </xf>
    <xf numFmtId="0" fontId="34" fillId="0" borderId="186" xfId="0" applyFont="1" applyBorder="1" applyAlignment="1">
      <alignment horizontal="center" vertical="center"/>
    </xf>
    <xf numFmtId="0" fontId="34" fillId="0" borderId="185" xfId="0" applyFont="1" applyBorder="1" applyAlignment="1">
      <alignment horizontal="center" vertical="center"/>
    </xf>
    <xf numFmtId="0" fontId="59" fillId="0" borderId="187" xfId="0" applyFont="1" applyBorder="1" applyAlignment="1">
      <alignment horizontal="left" vertical="center" wrapText="1"/>
    </xf>
    <xf numFmtId="0" fontId="59" fillId="0" borderId="186" xfId="0" applyFont="1" applyBorder="1" applyAlignment="1">
      <alignment horizontal="left" vertical="center"/>
    </xf>
    <xf numFmtId="0" fontId="59" fillId="0" borderId="185" xfId="0" applyFont="1" applyBorder="1" applyAlignment="1">
      <alignment horizontal="left" vertical="center"/>
    </xf>
    <xf numFmtId="0" fontId="34" fillId="0" borderId="187" xfId="0" applyFont="1" applyBorder="1" applyAlignment="1">
      <alignment horizontal="center" vertical="center"/>
    </xf>
    <xf numFmtId="0" fontId="36" fillId="0" borderId="48" xfId="0" applyFont="1" applyBorder="1" applyAlignment="1">
      <alignment horizontal="center" vertical="center"/>
    </xf>
    <xf numFmtId="0" fontId="36" fillId="0" borderId="49" xfId="0" applyFont="1" applyBorder="1" applyAlignment="1">
      <alignment horizontal="center" vertical="center"/>
    </xf>
    <xf numFmtId="0" fontId="36" fillId="0" borderId="187" xfId="0" applyFont="1" applyBorder="1" applyAlignment="1">
      <alignment horizontal="left" vertical="center" wrapText="1"/>
    </xf>
    <xf numFmtId="0" fontId="36" fillId="0" borderId="186" xfId="0" applyFont="1" applyBorder="1" applyAlignment="1">
      <alignment horizontal="left" vertical="center"/>
    </xf>
    <xf numFmtId="0" fontId="36" fillId="0" borderId="185" xfId="0" applyFont="1" applyBorder="1" applyAlignment="1">
      <alignment horizontal="left" vertical="center"/>
    </xf>
    <xf numFmtId="0" fontId="61" fillId="0" borderId="71" xfId="3" applyFont="1" applyBorder="1" applyAlignment="1">
      <alignment horizontal="center" vertical="center" shrinkToFit="1"/>
    </xf>
    <xf numFmtId="0" fontId="61" fillId="0" borderId="72" xfId="3" applyFont="1" applyBorder="1" applyAlignment="1">
      <alignment horizontal="center" vertical="center" shrinkToFit="1"/>
    </xf>
    <xf numFmtId="0" fontId="61" fillId="0" borderId="188" xfId="3" applyFont="1" applyBorder="1" applyAlignment="1">
      <alignment horizontal="center" vertical="center" shrinkToFit="1"/>
    </xf>
    <xf numFmtId="0" fontId="61" fillId="0" borderId="34" xfId="3" applyFont="1" applyBorder="1" applyAlignment="1">
      <alignment horizontal="center" vertical="center" shrinkToFit="1"/>
    </xf>
    <xf numFmtId="0" fontId="36" fillId="0" borderId="0" xfId="3" applyFont="1" applyAlignment="1">
      <alignment vertical="center"/>
    </xf>
    <xf numFmtId="0" fontId="60" fillId="0" borderId="0" xfId="3" applyFont="1" applyAlignment="1">
      <alignment horizontal="left" vertical="center" wrapText="1"/>
    </xf>
    <xf numFmtId="0" fontId="61" fillId="0" borderId="1" xfId="3" applyFont="1" applyBorder="1" applyAlignment="1">
      <alignment horizontal="center" vertical="center" wrapText="1"/>
    </xf>
    <xf numFmtId="0" fontId="61" fillId="0" borderId="2" xfId="3" applyFont="1" applyBorder="1" applyAlignment="1">
      <alignment horizontal="center" vertical="center" wrapText="1"/>
    </xf>
    <xf numFmtId="0" fontId="61" fillId="0" borderId="3" xfId="3" applyFont="1" applyBorder="1" applyAlignment="1">
      <alignment horizontal="center" vertical="center" wrapText="1"/>
    </xf>
    <xf numFmtId="0" fontId="61" fillId="0" borderId="134" xfId="3" applyFont="1" applyBorder="1" applyAlignment="1">
      <alignment horizontal="center" vertical="center" wrapText="1"/>
    </xf>
    <xf numFmtId="0" fontId="61" fillId="0" borderId="32" xfId="3" applyFont="1" applyBorder="1" applyAlignment="1">
      <alignment horizontal="center" vertical="center" wrapText="1"/>
    </xf>
    <xf numFmtId="0" fontId="61" fillId="0" borderId="33" xfId="3" applyFont="1" applyBorder="1" applyAlignment="1">
      <alignment horizontal="center" vertical="center" wrapText="1"/>
    </xf>
    <xf numFmtId="0" fontId="61" fillId="0" borderId="194" xfId="3" applyFont="1" applyBorder="1" applyAlignment="1">
      <alignment horizontal="center" vertical="center" wrapText="1"/>
    </xf>
    <xf numFmtId="0" fontId="61" fillId="0" borderId="196" xfId="3" applyFont="1" applyBorder="1" applyAlignment="1">
      <alignment horizontal="center" vertical="center" wrapText="1"/>
    </xf>
    <xf numFmtId="0" fontId="36" fillId="0" borderId="31" xfId="3" applyFont="1" applyBorder="1" applyAlignment="1">
      <alignment horizontal="center" vertical="center" wrapText="1"/>
    </xf>
    <xf numFmtId="0" fontId="36" fillId="0" borderId="32" xfId="3" applyFont="1" applyBorder="1" applyAlignment="1">
      <alignment horizontal="center" vertical="center" wrapText="1"/>
    </xf>
    <xf numFmtId="0" fontId="36" fillId="0" borderId="60" xfId="3" applyFont="1" applyBorder="1" applyAlignment="1">
      <alignment horizontal="center" vertical="center" wrapText="1"/>
    </xf>
    <xf numFmtId="0" fontId="61" fillId="0" borderId="133" xfId="3" applyFont="1" applyBorder="1" applyAlignment="1">
      <alignment horizontal="center" vertical="center" shrinkToFit="1"/>
    </xf>
    <xf numFmtId="0" fontId="61" fillId="0" borderId="69" xfId="3" applyFont="1" applyBorder="1" applyAlignment="1">
      <alignment horizontal="center" vertical="center" shrinkToFit="1"/>
    </xf>
    <xf numFmtId="0" fontId="61" fillId="0" borderId="70" xfId="3" applyFont="1" applyBorder="1" applyAlignment="1">
      <alignment horizontal="center" vertical="center" shrinkToFit="1"/>
    </xf>
    <xf numFmtId="0" fontId="61" fillId="0" borderId="69" xfId="3" applyFont="1" applyBorder="1" applyAlignment="1">
      <alignment horizontal="center" vertical="center" wrapText="1" shrinkToFit="1"/>
    </xf>
    <xf numFmtId="0" fontId="61" fillId="0" borderId="70" xfId="3" applyFont="1" applyBorder="1" applyAlignment="1">
      <alignment horizontal="center" vertical="center" wrapText="1" shrinkToFit="1"/>
    </xf>
    <xf numFmtId="0" fontId="61" fillId="0" borderId="68" xfId="3" applyFont="1" applyBorder="1" applyAlignment="1">
      <alignment horizontal="center" vertical="center" wrapText="1" shrinkToFit="1"/>
    </xf>
    <xf numFmtId="0" fontId="61" fillId="0" borderId="132" xfId="3" applyFont="1" applyBorder="1" applyAlignment="1">
      <alignment horizontal="center" vertical="center" wrapText="1" shrinkToFit="1"/>
    </xf>
    <xf numFmtId="0" fontId="61" fillId="0" borderId="77" xfId="3" applyFont="1" applyBorder="1" applyAlignment="1">
      <alignment horizontal="center" vertical="center" shrinkToFit="1"/>
    </xf>
    <xf numFmtId="0" fontId="60" fillId="0" borderId="2" xfId="3" applyFont="1" applyBorder="1" applyAlignment="1">
      <alignment horizontal="left" vertical="center" wrapText="1"/>
    </xf>
    <xf numFmtId="0" fontId="61" fillId="0" borderId="187" xfId="3" applyFont="1" applyBorder="1" applyAlignment="1">
      <alignment horizontal="center" vertical="center" shrinkToFit="1"/>
    </xf>
    <xf numFmtId="0" fontId="61" fillId="0" borderId="186" xfId="3" applyFont="1" applyBorder="1" applyAlignment="1">
      <alignment horizontal="center" vertical="center" shrinkToFit="1"/>
    </xf>
    <xf numFmtId="0" fontId="61" fillId="0" borderId="35" xfId="3" applyFont="1" applyBorder="1" applyAlignment="1">
      <alignment horizontal="center" vertical="center" shrinkToFit="1"/>
    </xf>
    <xf numFmtId="0" fontId="61" fillId="0" borderId="78" xfId="3" applyFont="1" applyBorder="1" applyAlignment="1">
      <alignment horizontal="center" vertical="center" shrinkToFit="1"/>
    </xf>
    <xf numFmtId="0" fontId="61" fillId="0" borderId="185" xfId="3" applyFont="1" applyBorder="1" applyAlignment="1">
      <alignment horizontal="center" vertical="center" shrinkToFit="1"/>
    </xf>
    <xf numFmtId="0" fontId="38" fillId="0" borderId="203" xfId="3" applyFont="1" applyBorder="1" applyAlignment="1">
      <alignment horizontal="center" vertical="center" wrapText="1" shrinkToFit="1"/>
    </xf>
    <xf numFmtId="0" fontId="38" fillId="0" borderId="192" xfId="3" applyFont="1" applyBorder="1" applyAlignment="1">
      <alignment horizontal="center" vertical="center" wrapText="1" shrinkToFit="1"/>
    </xf>
    <xf numFmtId="0" fontId="38" fillId="0" borderId="77" xfId="3" applyFont="1" applyBorder="1" applyAlignment="1">
      <alignment horizontal="center" vertical="center" wrapText="1" shrinkToFit="1"/>
    </xf>
    <xf numFmtId="0" fontId="38" fillId="0" borderId="71" xfId="3" applyFont="1" applyBorder="1" applyAlignment="1">
      <alignment horizontal="center" vertical="center" wrapText="1" shrinkToFit="1"/>
    </xf>
    <xf numFmtId="0" fontId="38" fillId="0" borderId="192" xfId="3" applyFont="1" applyBorder="1" applyAlignment="1">
      <alignment horizontal="center" vertical="center" shrinkToFit="1"/>
    </xf>
    <xf numFmtId="0" fontId="38" fillId="0" borderId="202" xfId="3" applyFont="1" applyBorder="1" applyAlignment="1">
      <alignment horizontal="center" vertical="center" shrinkToFit="1"/>
    </xf>
    <xf numFmtId="0" fontId="38" fillId="0" borderId="71" xfId="3" applyFont="1" applyBorder="1" applyAlignment="1">
      <alignment horizontal="center" vertical="center" shrinkToFit="1"/>
    </xf>
    <xf numFmtId="0" fontId="38" fillId="0" borderId="72" xfId="3" applyFont="1" applyBorder="1" applyAlignment="1">
      <alignment horizontal="center" vertical="center" shrinkToFit="1"/>
    </xf>
    <xf numFmtId="0" fontId="61" fillId="0" borderId="137" xfId="3" applyFont="1" applyBorder="1" applyAlignment="1">
      <alignment horizontal="center" vertical="center"/>
    </xf>
    <xf numFmtId="0" fontId="61" fillId="0" borderId="136" xfId="3" applyFont="1" applyBorder="1" applyAlignment="1">
      <alignment horizontal="center" vertical="center"/>
    </xf>
    <xf numFmtId="0" fontId="61" fillId="0" borderId="135" xfId="3" applyFont="1" applyBorder="1" applyAlignment="1">
      <alignment horizontal="center" vertical="center"/>
    </xf>
    <xf numFmtId="0" fontId="36" fillId="0" borderId="78" xfId="3" applyFont="1" applyBorder="1" applyAlignment="1">
      <alignment horizontal="center" vertical="center"/>
    </xf>
    <xf numFmtId="0" fontId="36" fillId="0" borderId="188" xfId="3" applyFont="1" applyBorder="1" applyAlignment="1">
      <alignment horizontal="center" vertical="center"/>
    </xf>
    <xf numFmtId="0" fontId="62" fillId="0" borderId="47" xfId="3" applyFont="1" applyBorder="1" applyAlignment="1">
      <alignment horizontal="center" vertical="center" wrapText="1"/>
    </xf>
    <xf numFmtId="0" fontId="62" fillId="0" borderId="48" xfId="3" applyFont="1" applyBorder="1" applyAlignment="1">
      <alignment horizontal="center" vertical="center" wrapText="1"/>
    </xf>
    <xf numFmtId="0" fontId="62" fillId="0" borderId="49" xfId="3" applyFont="1" applyBorder="1" applyAlignment="1">
      <alignment horizontal="center" vertical="center" wrapText="1"/>
    </xf>
    <xf numFmtId="0" fontId="62" fillId="0" borderId="39" xfId="3" applyFont="1" applyBorder="1" applyAlignment="1">
      <alignment horizontal="center" vertical="center" wrapText="1"/>
    </xf>
    <xf numFmtId="0" fontId="62" fillId="0" borderId="0" xfId="3" applyFont="1" applyAlignment="1">
      <alignment horizontal="center" vertical="center" wrapText="1"/>
    </xf>
    <xf numFmtId="0" fontId="62" fillId="0" borderId="40" xfId="3" applyFont="1" applyBorder="1" applyAlignment="1">
      <alignment horizontal="center" vertical="center" wrapText="1"/>
    </xf>
    <xf numFmtId="0" fontId="62" fillId="0" borderId="31" xfId="3" applyFont="1" applyBorder="1" applyAlignment="1">
      <alignment horizontal="center" vertical="center" wrapText="1"/>
    </xf>
    <xf numFmtId="0" fontId="62" fillId="0" borderId="32" xfId="3" applyFont="1" applyBorder="1" applyAlignment="1">
      <alignment horizontal="center" vertical="center" wrapText="1"/>
    </xf>
    <xf numFmtId="0" fontId="62" fillId="0" borderId="33" xfId="3" applyFont="1" applyBorder="1" applyAlignment="1">
      <alignment horizontal="center" vertical="center" wrapText="1"/>
    </xf>
    <xf numFmtId="0" fontId="36" fillId="0" borderId="0" xfId="3" applyFont="1" applyAlignment="1">
      <alignment horizontal="right" vertical="center"/>
    </xf>
    <xf numFmtId="0" fontId="64" fillId="0" borderId="0" xfId="3" applyFont="1" applyAlignment="1">
      <alignment horizontal="center" vertical="center"/>
    </xf>
    <xf numFmtId="0" fontId="61" fillId="0" borderId="203" xfId="3" applyFont="1" applyBorder="1" applyAlignment="1">
      <alignment horizontal="distributed" vertical="center" indent="1"/>
    </xf>
    <xf numFmtId="0" fontId="61" fillId="0" borderId="192" xfId="3" applyFont="1" applyBorder="1" applyAlignment="1">
      <alignment horizontal="distributed" vertical="center" indent="1"/>
    </xf>
    <xf numFmtId="0" fontId="61" fillId="0" borderId="192" xfId="3" applyFont="1" applyBorder="1" applyAlignment="1">
      <alignment horizontal="left" vertical="center" indent="1"/>
    </xf>
    <xf numFmtId="0" fontId="61" fillId="0" borderId="202" xfId="3" applyFont="1" applyBorder="1" applyAlignment="1">
      <alignment horizontal="left" vertical="center" indent="1"/>
    </xf>
    <xf numFmtId="0" fontId="62" fillId="0" borderId="188" xfId="3" applyFont="1" applyBorder="1" applyAlignment="1">
      <alignment horizontal="center" vertical="center" wrapText="1"/>
    </xf>
    <xf numFmtId="0" fontId="62" fillId="0" borderId="34" xfId="3" applyFont="1" applyBorder="1" applyAlignment="1">
      <alignment horizontal="center" vertical="center" wrapText="1"/>
    </xf>
    <xf numFmtId="0" fontId="61" fillId="0" borderId="54" xfId="3" applyFont="1" applyBorder="1" applyAlignment="1">
      <alignment horizontal="distributed" vertical="center" indent="1"/>
    </xf>
    <xf numFmtId="0" fontId="61" fillId="0" borderId="184" xfId="3" applyFont="1" applyBorder="1" applyAlignment="1">
      <alignment horizontal="distributed" vertical="center" indent="1"/>
    </xf>
    <xf numFmtId="0" fontId="61" fillId="0" borderId="184" xfId="3" applyFont="1" applyBorder="1" applyAlignment="1">
      <alignment horizontal="center" vertical="center"/>
    </xf>
    <xf numFmtId="0" fontId="61" fillId="0" borderId="73" xfId="3" applyFont="1" applyBorder="1" applyAlignment="1">
      <alignment horizontal="center" vertical="center"/>
    </xf>
    <xf numFmtId="0" fontId="31" fillId="0" borderId="0" xfId="1" applyFont="1" applyAlignment="1">
      <alignment vertical="center"/>
    </xf>
    <xf numFmtId="0" fontId="31" fillId="0" borderId="0" xfId="1" applyFont="1" applyAlignment="1">
      <alignment vertical="center" wrapText="1"/>
    </xf>
    <xf numFmtId="0" fontId="31" fillId="0" borderId="188" xfId="1" applyFont="1" applyBorder="1" applyAlignment="1">
      <alignment vertical="center" wrapText="1"/>
    </xf>
    <xf numFmtId="0" fontId="31" fillId="0" borderId="0" xfId="1" applyFont="1" applyAlignment="1">
      <alignment horizontal="left" vertical="center"/>
    </xf>
    <xf numFmtId="0" fontId="31" fillId="0" borderId="186" xfId="3" applyFont="1" applyBorder="1" applyAlignment="1">
      <alignment horizontal="left" vertical="center"/>
    </xf>
    <xf numFmtId="0" fontId="31" fillId="0" borderId="185" xfId="3" applyFont="1" applyBorder="1" applyAlignment="1">
      <alignment horizontal="left" vertical="center"/>
    </xf>
    <xf numFmtId="49" fontId="31" fillId="0" borderId="186" xfId="3" applyNumberFormat="1" applyFont="1" applyBorder="1" applyAlignment="1">
      <alignment horizontal="center" vertical="center"/>
    </xf>
    <xf numFmtId="0" fontId="31" fillId="0" borderId="188" xfId="3" applyFont="1" applyBorder="1" applyAlignment="1">
      <alignment horizontal="left" vertical="center"/>
    </xf>
    <xf numFmtId="0" fontId="31" fillId="0" borderId="187" xfId="3" applyFont="1" applyBorder="1" applyAlignment="1">
      <alignment horizontal="center" vertical="center"/>
    </xf>
    <xf numFmtId="0" fontId="31" fillId="0" borderId="186" xfId="3" applyFont="1" applyBorder="1" applyAlignment="1">
      <alignment horizontal="center" vertical="center"/>
    </xf>
    <xf numFmtId="0" fontId="31" fillId="0" borderId="185" xfId="3" applyFont="1" applyBorder="1" applyAlignment="1">
      <alignment horizontal="center" vertical="center"/>
    </xf>
    <xf numFmtId="0" fontId="32" fillId="0" borderId="0" xfId="3" applyFont="1" applyAlignment="1">
      <alignment vertical="center"/>
    </xf>
    <xf numFmtId="0" fontId="31" fillId="0" borderId="187" xfId="3" applyFont="1" applyBorder="1" applyAlignment="1">
      <alignment horizontal="left" vertical="center"/>
    </xf>
    <xf numFmtId="0" fontId="31" fillId="0" borderId="48" xfId="3" applyFont="1" applyBorder="1" applyAlignment="1">
      <alignment horizontal="center" vertical="center"/>
    </xf>
    <xf numFmtId="49" fontId="31" fillId="0" borderId="48" xfId="3" applyNumberFormat="1" applyFont="1" applyBorder="1" applyAlignment="1">
      <alignment horizontal="center" vertical="center"/>
    </xf>
    <xf numFmtId="0" fontId="31" fillId="0" borderId="148" xfId="3" applyFont="1" applyBorder="1" applyAlignment="1">
      <alignment horizontal="center" vertical="center" wrapText="1"/>
    </xf>
    <xf numFmtId="0" fontId="31" fillId="0" borderId="48" xfId="3" applyFont="1" applyBorder="1" applyAlignment="1">
      <alignment horizontal="center" vertical="center" wrapText="1"/>
    </xf>
    <xf numFmtId="0" fontId="31" fillId="0" borderId="48" xfId="3" applyFont="1" applyBorder="1" applyAlignment="1">
      <alignment horizontal="left" vertical="center"/>
    </xf>
    <xf numFmtId="0" fontId="31" fillId="0" borderId="49" xfId="3" applyFont="1" applyBorder="1" applyAlignment="1">
      <alignment horizontal="left" vertical="center"/>
    </xf>
    <xf numFmtId="0" fontId="31" fillId="0" borderId="48" xfId="3" applyFont="1" applyBorder="1" applyAlignment="1">
      <alignment horizontal="left" vertical="top" wrapText="1"/>
    </xf>
    <xf numFmtId="0" fontId="31" fillId="0" borderId="0" xfId="3" applyFont="1" applyAlignment="1">
      <alignment horizontal="left" vertical="top" wrapText="1"/>
    </xf>
    <xf numFmtId="0" fontId="31" fillId="0" borderId="47" xfId="3" applyFont="1" applyBorder="1" applyAlignment="1">
      <alignment horizontal="center" vertical="center" wrapText="1"/>
    </xf>
    <xf numFmtId="0" fontId="31" fillId="0" borderId="49" xfId="3" applyFont="1" applyBorder="1" applyAlignment="1">
      <alignment horizontal="center" vertical="center" wrapText="1"/>
    </xf>
    <xf numFmtId="0" fontId="31" fillId="0" borderId="31" xfId="3" applyFont="1" applyBorder="1" applyAlignment="1">
      <alignment horizontal="center" vertical="center" wrapText="1"/>
    </xf>
    <xf numFmtId="0" fontId="31" fillId="0" borderId="32" xfId="3" applyFont="1" applyBorder="1" applyAlignment="1">
      <alignment horizontal="center" vertical="center" wrapText="1"/>
    </xf>
    <xf numFmtId="0" fontId="31" fillId="0" borderId="33" xfId="3" applyFont="1" applyBorder="1" applyAlignment="1">
      <alignment horizontal="center" vertical="center" wrapText="1"/>
    </xf>
    <xf numFmtId="0" fontId="31" fillId="0" borderId="187" xfId="3" applyFont="1" applyBorder="1" applyAlignment="1">
      <alignment horizontal="center" vertical="center" wrapText="1"/>
    </xf>
    <xf numFmtId="0" fontId="31" fillId="0" borderId="186" xfId="3" applyFont="1" applyBorder="1" applyAlignment="1">
      <alignment horizontal="center" vertical="center" wrapText="1"/>
    </xf>
    <xf numFmtId="0" fontId="31" fillId="0" borderId="39" xfId="3" applyFont="1" applyBorder="1" applyAlignment="1">
      <alignment vertical="center" textRotation="255"/>
    </xf>
    <xf numFmtId="0" fontId="31" fillId="0" borderId="40" xfId="3" applyFont="1" applyBorder="1" applyAlignment="1">
      <alignment vertical="center" textRotation="255"/>
    </xf>
    <xf numFmtId="0" fontId="31" fillId="0" borderId="31" xfId="3" applyFont="1" applyBorder="1" applyAlignment="1">
      <alignment vertical="center" textRotation="255"/>
    </xf>
    <xf numFmtId="0" fontId="31" fillId="0" borderId="33" xfId="3" applyFont="1" applyBorder="1" applyAlignment="1">
      <alignment vertical="center" textRotation="255"/>
    </xf>
    <xf numFmtId="0" fontId="31" fillId="0" borderId="146" xfId="3" applyFont="1" applyBorder="1" applyAlignment="1">
      <alignment horizontal="center" vertical="center"/>
    </xf>
    <xf numFmtId="0" fontId="31" fillId="0" borderId="145" xfId="3" applyFont="1" applyBorder="1" applyAlignment="1">
      <alignment horizontal="center" vertical="center"/>
    </xf>
    <xf numFmtId="0" fontId="31" fillId="0" borderId="143" xfId="3" applyFont="1" applyBorder="1" applyAlignment="1">
      <alignment horizontal="center" vertical="center"/>
    </xf>
    <xf numFmtId="0" fontId="31" fillId="0" borderId="142" xfId="3" applyFont="1" applyBorder="1" applyAlignment="1">
      <alignment horizontal="center" vertical="center"/>
    </xf>
    <xf numFmtId="0" fontId="31" fillId="0" borderId="145" xfId="3" applyFont="1" applyBorder="1" applyAlignment="1">
      <alignment horizontal="left" vertical="center"/>
    </xf>
    <xf numFmtId="0" fontId="31" fillId="0" borderId="144" xfId="3" applyFont="1" applyBorder="1" applyAlignment="1">
      <alignment horizontal="left" vertical="center"/>
    </xf>
    <xf numFmtId="0" fontId="31" fillId="0" borderId="142" xfId="3" applyFont="1" applyBorder="1" applyAlignment="1">
      <alignment horizontal="left" vertical="center"/>
    </xf>
    <xf numFmtId="0" fontId="31" fillId="0" borderId="141" xfId="3" applyFont="1" applyBorder="1" applyAlignment="1">
      <alignment horizontal="left" vertical="center"/>
    </xf>
    <xf numFmtId="0" fontId="31" fillId="0" borderId="143" xfId="3" applyFont="1" applyBorder="1" applyAlignment="1">
      <alignment horizontal="center" vertical="center" wrapText="1"/>
    </xf>
    <xf numFmtId="0" fontId="31" fillId="0" borderId="142" xfId="3" applyFont="1" applyBorder="1" applyAlignment="1">
      <alignment horizontal="center" vertical="center" wrapText="1"/>
    </xf>
    <xf numFmtId="0" fontId="31" fillId="0" borderId="140" xfId="3" applyFont="1" applyBorder="1" applyAlignment="1">
      <alignment horizontal="center" vertical="center" wrapText="1"/>
    </xf>
    <xf numFmtId="0" fontId="31" fillId="0" borderId="139" xfId="3" applyFont="1" applyBorder="1" applyAlignment="1">
      <alignment horizontal="center" vertical="center" wrapText="1"/>
    </xf>
    <xf numFmtId="0" fontId="31" fillId="0" borderId="142" xfId="3" applyFont="1" applyBorder="1" applyAlignment="1">
      <alignment horizontal="left" vertical="center" wrapText="1"/>
    </xf>
    <xf numFmtId="0" fontId="31" fillId="0" borderId="141" xfId="3" applyFont="1" applyBorder="1" applyAlignment="1">
      <alignment horizontal="left" vertical="center" wrapText="1"/>
    </xf>
    <xf numFmtId="0" fontId="31" fillId="0" borderId="139" xfId="3" applyFont="1" applyBorder="1" applyAlignment="1">
      <alignment horizontal="left" vertical="center" wrapText="1"/>
    </xf>
    <xf numFmtId="0" fontId="31" fillId="0" borderId="138" xfId="3" applyFont="1" applyBorder="1" applyAlignment="1">
      <alignment horizontal="left" vertical="center" wrapText="1"/>
    </xf>
    <xf numFmtId="0" fontId="31" fillId="0" borderId="47" xfId="3" applyFont="1" applyBorder="1" applyAlignment="1">
      <alignment horizontal="center" vertical="distributed" textRotation="255" indent="4"/>
    </xf>
    <xf numFmtId="0" fontId="31" fillId="0" borderId="48" xfId="3" applyFont="1" applyBorder="1" applyAlignment="1">
      <alignment horizontal="center" vertical="distributed" textRotation="255" indent="4"/>
    </xf>
    <xf numFmtId="0" fontId="31" fillId="0" borderId="39" xfId="3" applyFont="1" applyBorder="1" applyAlignment="1">
      <alignment horizontal="center" vertical="distributed" textRotation="255" indent="4"/>
    </xf>
    <xf numFmtId="0" fontId="31" fillId="0" borderId="0" xfId="3" applyFont="1" applyAlignment="1">
      <alignment horizontal="center" vertical="distributed" textRotation="255" indent="4"/>
    </xf>
    <xf numFmtId="0" fontId="31" fillId="0" borderId="40" xfId="3" applyFont="1" applyBorder="1" applyAlignment="1">
      <alignment horizontal="center" vertical="distributed" textRotation="255" indent="4"/>
    </xf>
    <xf numFmtId="0" fontId="31" fillId="0" borderId="31" xfId="3" applyFont="1" applyBorder="1" applyAlignment="1">
      <alignment horizontal="center" vertical="distributed" textRotation="255" indent="4"/>
    </xf>
    <xf numFmtId="0" fontId="31" fillId="0" borderId="33" xfId="3" applyFont="1" applyBorder="1" applyAlignment="1">
      <alignment horizontal="center" vertical="distributed" textRotation="255" indent="4"/>
    </xf>
    <xf numFmtId="0" fontId="31" fillId="0" borderId="149" xfId="3" applyFont="1" applyBorder="1" applyAlignment="1">
      <alignment horizontal="center" vertical="center" wrapText="1"/>
    </xf>
    <xf numFmtId="0" fontId="31" fillId="0" borderId="147" xfId="3" applyFont="1" applyBorder="1" applyAlignment="1">
      <alignment horizontal="center" vertical="center"/>
    </xf>
    <xf numFmtId="0" fontId="65" fillId="0" borderId="48" xfId="6" applyFont="1" applyBorder="1" applyAlignment="1">
      <alignment horizontal="left" vertical="center" wrapText="1"/>
    </xf>
    <xf numFmtId="0" fontId="65" fillId="0" borderId="49" xfId="6" applyFont="1" applyBorder="1" applyAlignment="1">
      <alignment horizontal="left" vertical="center" wrapText="1"/>
    </xf>
    <xf numFmtId="0" fontId="65" fillId="0" borderId="187" xfId="6" applyFont="1" applyBorder="1" applyAlignment="1">
      <alignment horizontal="left" vertical="center" wrapText="1"/>
    </xf>
    <xf numFmtId="0" fontId="65" fillId="0" borderId="185" xfId="6" applyFont="1" applyBorder="1" applyAlignment="1">
      <alignment horizontal="left" vertical="center" wrapText="1"/>
    </xf>
    <xf numFmtId="0" fontId="65" fillId="0" borderId="187" xfId="6" applyFont="1" applyBorder="1" applyAlignment="1">
      <alignment horizontal="center" vertical="center" wrapText="1"/>
    </xf>
    <xf numFmtId="0" fontId="65" fillId="0" borderId="186" xfId="6" applyFont="1" applyBorder="1" applyAlignment="1">
      <alignment horizontal="center" vertical="center" wrapText="1"/>
    </xf>
    <xf numFmtId="0" fontId="65" fillId="0" borderId="185" xfId="6" applyFont="1" applyBorder="1" applyAlignment="1">
      <alignment horizontal="center" vertical="center" wrapText="1"/>
    </xf>
    <xf numFmtId="0" fontId="65" fillId="0" borderId="188" xfId="6" applyFont="1" applyBorder="1" applyAlignment="1">
      <alignment horizontal="left" vertical="distributed" wrapText="1"/>
    </xf>
    <xf numFmtId="0" fontId="65" fillId="0" borderId="47" xfId="6" quotePrefix="1" applyFont="1" applyBorder="1" applyAlignment="1">
      <alignment horizontal="center" vertical="center"/>
    </xf>
    <xf numFmtId="0" fontId="65" fillId="0" borderId="39" xfId="6" quotePrefix="1" applyFont="1" applyBorder="1" applyAlignment="1">
      <alignment horizontal="center" vertical="center"/>
    </xf>
    <xf numFmtId="0" fontId="65" fillId="0" borderId="188" xfId="7" applyFont="1" applyBorder="1" applyAlignment="1">
      <alignment horizontal="center" vertical="center"/>
    </xf>
    <xf numFmtId="0" fontId="65" fillId="0" borderId="0" xfId="6" applyFont="1" applyAlignment="1"/>
    <xf numFmtId="0" fontId="20" fillId="0" borderId="0" xfId="6" applyFont="1" applyAlignment="1">
      <alignment horizontal="center" vertical="center" wrapText="1"/>
    </xf>
    <xf numFmtId="0" fontId="65" fillId="0" borderId="187" xfId="6" quotePrefix="1" applyFont="1" applyBorder="1" applyAlignment="1">
      <alignment horizontal="center" vertical="center"/>
    </xf>
    <xf numFmtId="0" fontId="65" fillId="0" borderId="31" xfId="6" quotePrefix="1" applyFont="1" applyBorder="1" applyAlignment="1">
      <alignment horizontal="center" vertical="center"/>
    </xf>
    <xf numFmtId="0" fontId="65" fillId="0" borderId="0" xfId="6" applyFont="1" applyAlignment="1">
      <alignment horizontal="left" vertical="top" wrapText="1"/>
    </xf>
    <xf numFmtId="0" fontId="65" fillId="0" borderId="188" xfId="6" applyFont="1" applyBorder="1" applyAlignment="1">
      <alignment horizontal="center" vertical="center" wrapText="1"/>
    </xf>
    <xf numFmtId="0" fontId="65" fillId="0" borderId="186" xfId="6" applyFont="1" applyBorder="1" applyAlignment="1">
      <alignment horizontal="left" vertical="center" wrapText="1"/>
    </xf>
    <xf numFmtId="0" fontId="65" fillId="0" borderId="31" xfId="6" applyFont="1" applyBorder="1" applyAlignment="1">
      <alignment horizontal="left" vertical="center" wrapText="1"/>
    </xf>
    <xf numFmtId="0" fontId="65" fillId="0" borderId="33" xfId="6" applyFont="1" applyBorder="1" applyAlignment="1">
      <alignment horizontal="left" vertical="center" wrapText="1"/>
    </xf>
    <xf numFmtId="0" fontId="65" fillId="0" borderId="188" xfId="6" applyFont="1" applyBorder="1" applyAlignment="1">
      <alignment horizontal="left" vertical="center" wrapText="1"/>
    </xf>
    <xf numFmtId="0" fontId="65" fillId="0" borderId="0" xfId="4" applyFont="1" applyAlignment="1">
      <alignment horizontal="left" vertical="top" wrapText="1"/>
    </xf>
    <xf numFmtId="0" fontId="65" fillId="0" borderId="188" xfId="6" quotePrefix="1" applyFont="1" applyBorder="1" applyAlignment="1">
      <alignment horizontal="center" vertical="center"/>
    </xf>
    <xf numFmtId="0" fontId="65" fillId="0" borderId="188" xfId="6" applyFont="1" applyBorder="1" applyAlignment="1">
      <alignment horizontal="center" wrapText="1"/>
    </xf>
    <xf numFmtId="0" fontId="125" fillId="0" borderId="0" xfId="30" applyFont="1" applyAlignment="1">
      <alignment horizontal="left" vertical="center"/>
    </xf>
    <xf numFmtId="0" fontId="31" fillId="0" borderId="0" xfId="0" applyFont="1" applyAlignment="1">
      <alignment vertical="center" wrapText="1"/>
    </xf>
    <xf numFmtId="0" fontId="36" fillId="0" borderId="0" xfId="0" applyFont="1" applyAlignment="1">
      <alignment vertical="center"/>
    </xf>
    <xf numFmtId="0" fontId="67" fillId="0" borderId="0" xfId="0" applyFont="1" applyAlignment="1">
      <alignment horizontal="center" vertical="center"/>
    </xf>
    <xf numFmtId="0" fontId="36" fillId="0" borderId="187" xfId="0" applyFont="1" applyBorder="1" applyAlignment="1">
      <alignment horizontal="center" vertical="center" wrapText="1"/>
    </xf>
    <xf numFmtId="0" fontId="36" fillId="0" borderId="186" xfId="0" applyFont="1" applyBorder="1" applyAlignment="1">
      <alignment horizontal="center" vertical="center"/>
    </xf>
    <xf numFmtId="0" fontId="36" fillId="0" borderId="185" xfId="0" applyFont="1" applyBorder="1" applyAlignment="1">
      <alignment horizontal="center" vertical="center"/>
    </xf>
    <xf numFmtId="0" fontId="36" fillId="0" borderId="186" xfId="0" applyFont="1" applyBorder="1" applyAlignment="1">
      <alignment horizontal="left" vertical="center" wrapText="1"/>
    </xf>
    <xf numFmtId="0" fontId="36" fillId="0" borderId="185" xfId="0" applyFont="1" applyBorder="1" applyAlignment="1">
      <alignment horizontal="left" vertical="center" wrapText="1"/>
    </xf>
    <xf numFmtId="0" fontId="24" fillId="0" borderId="150" xfId="0" applyFont="1" applyBorder="1" applyAlignment="1">
      <alignment horizontal="left" vertical="center"/>
    </xf>
    <xf numFmtId="0" fontId="24" fillId="0" borderId="48" xfId="0" applyFont="1" applyBorder="1" applyAlignment="1">
      <alignment horizontal="left" vertical="center"/>
    </xf>
    <xf numFmtId="0" fontId="24" fillId="0" borderId="49" xfId="0" applyFont="1" applyBorder="1" applyAlignment="1">
      <alignment horizontal="left" vertical="center"/>
    </xf>
    <xf numFmtId="0" fontId="24" fillId="0" borderId="47" xfId="0" applyFont="1" applyBorder="1" applyAlignment="1">
      <alignment horizontal="center" vertical="center"/>
    </xf>
    <xf numFmtId="0" fontId="24" fillId="0" borderId="75" xfId="0" applyFont="1" applyBorder="1" applyAlignment="1">
      <alignment vertical="center"/>
    </xf>
    <xf numFmtId="0" fontId="18" fillId="0" borderId="151" xfId="0" applyFont="1" applyBorder="1" applyAlignment="1">
      <alignment horizontal="left" vertical="center"/>
    </xf>
    <xf numFmtId="0" fontId="24" fillId="0" borderId="186" xfId="0" applyFont="1" applyBorder="1" applyAlignment="1">
      <alignment horizontal="left" vertical="center"/>
    </xf>
    <xf numFmtId="0" fontId="24" fillId="0" borderId="185" xfId="0" applyFont="1" applyBorder="1" applyAlignment="1">
      <alignment horizontal="left" vertical="center"/>
    </xf>
    <xf numFmtId="0" fontId="24" fillId="0" borderId="35" xfId="0" applyFont="1" applyBorder="1" applyAlignment="1">
      <alignment horizontal="center" vertical="center"/>
    </xf>
    <xf numFmtId="0" fontId="24" fillId="0" borderId="0" xfId="0" applyFont="1" applyAlignment="1">
      <alignment horizontal="right" vertical="center"/>
    </xf>
    <xf numFmtId="0" fontId="24" fillId="0" borderId="0" xfId="0" applyFont="1" applyAlignment="1">
      <alignment vertical="center"/>
    </xf>
    <xf numFmtId="0" fontId="20" fillId="0" borderId="0" xfId="3" applyFont="1" applyAlignment="1">
      <alignment horizontal="center" vertical="center"/>
    </xf>
    <xf numFmtId="0" fontId="70" fillId="0" borderId="63" xfId="0" applyFont="1" applyBorder="1" applyAlignment="1">
      <alignment horizontal="center" vertical="center"/>
    </xf>
    <xf numFmtId="0" fontId="24" fillId="0" borderId="63" xfId="0" applyFont="1" applyBorder="1" applyAlignment="1">
      <alignment vertical="center"/>
    </xf>
    <xf numFmtId="0" fontId="18" fillId="0" borderId="1" xfId="0" applyFont="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4" fillId="0" borderId="193" xfId="0" applyFont="1" applyBorder="1" applyAlignment="1">
      <alignment vertical="center"/>
    </xf>
    <xf numFmtId="0" fontId="24" fillId="0" borderId="196" xfId="0" applyFont="1" applyBorder="1" applyAlignment="1">
      <alignment vertical="center"/>
    </xf>
    <xf numFmtId="0" fontId="18" fillId="0" borderId="204" xfId="3" applyFont="1" applyBorder="1" applyAlignment="1">
      <alignment horizontal="center" vertical="center"/>
    </xf>
    <xf numFmtId="0" fontId="18" fillId="0" borderId="194" xfId="3" applyFont="1" applyBorder="1" applyAlignment="1">
      <alignment horizontal="center" vertical="center"/>
    </xf>
    <xf numFmtId="0" fontId="18" fillId="0" borderId="195" xfId="3" applyFont="1" applyBorder="1" applyAlignment="1">
      <alignment horizontal="center" vertical="center"/>
    </xf>
    <xf numFmtId="0" fontId="24" fillId="0" borderId="193" xfId="3" applyFont="1" applyBorder="1" applyAlignment="1">
      <alignment horizontal="center" vertical="center"/>
    </xf>
    <xf numFmtId="0" fontId="24" fillId="0" borderId="196" xfId="3" applyFont="1" applyBorder="1" applyAlignment="1">
      <alignment horizontal="center" vertical="center"/>
    </xf>
    <xf numFmtId="0" fontId="18" fillId="0" borderId="78" xfId="3" applyFont="1" applyBorder="1" applyAlignment="1">
      <alignment horizontal="center" vertical="center"/>
    </xf>
    <xf numFmtId="0" fontId="18" fillId="0" borderId="188" xfId="3" applyFont="1" applyBorder="1" applyAlignment="1">
      <alignment horizontal="center" vertical="center"/>
    </xf>
    <xf numFmtId="0" fontId="30" fillId="0" borderId="47" xfId="3" applyFont="1" applyBorder="1" applyAlignment="1">
      <alignment horizontal="center" vertical="center" wrapText="1"/>
    </xf>
    <xf numFmtId="0" fontId="30" fillId="0" borderId="39" xfId="3" applyFont="1" applyBorder="1" applyAlignment="1">
      <alignment horizontal="center" vertical="center" wrapText="1"/>
    </xf>
    <xf numFmtId="0" fontId="30" fillId="0" borderId="31" xfId="3" applyFont="1" applyBorder="1" applyAlignment="1">
      <alignment horizontal="center" vertical="center" wrapText="1"/>
    </xf>
    <xf numFmtId="0" fontId="30" fillId="0" borderId="34" xfId="3" applyFont="1" applyBorder="1" applyAlignment="1">
      <alignment horizontal="center" vertical="center" wrapText="1"/>
    </xf>
    <xf numFmtId="0" fontId="25" fillId="0" borderId="188" xfId="3" applyFont="1" applyBorder="1" applyAlignment="1">
      <alignment horizontal="center" vertical="center" shrinkToFit="1"/>
    </xf>
    <xf numFmtId="0" fontId="25" fillId="0" borderId="78" xfId="3" applyFont="1" applyBorder="1" applyAlignment="1">
      <alignment horizontal="center" vertical="center" shrinkToFit="1"/>
    </xf>
    <xf numFmtId="0" fontId="18" fillId="0" borderId="0" xfId="3" applyFont="1" applyAlignment="1">
      <alignment horizontal="left" vertical="center" wrapText="1"/>
    </xf>
    <xf numFmtId="0" fontId="18" fillId="0" borderId="78" xfId="3" applyFont="1" applyBorder="1" applyAlignment="1">
      <alignment horizontal="center" vertical="center" shrinkToFit="1"/>
    </xf>
    <xf numFmtId="0" fontId="18" fillId="0" borderId="188" xfId="3" applyFont="1" applyBorder="1" applyAlignment="1">
      <alignment horizontal="center" vertical="center" shrinkToFit="1"/>
    </xf>
    <xf numFmtId="0" fontId="18" fillId="0" borderId="77" xfId="3" applyFont="1" applyBorder="1" applyAlignment="1">
      <alignment horizontal="center" vertical="center" shrinkToFit="1"/>
    </xf>
    <xf numFmtId="0" fontId="18" fillId="0" borderId="71" xfId="3" applyFont="1" applyBorder="1" applyAlignment="1">
      <alignment horizontal="center" vertical="center" shrinkToFit="1"/>
    </xf>
    <xf numFmtId="0" fontId="18" fillId="0" borderId="1" xfId="3" applyFont="1" applyBorder="1" applyAlignment="1">
      <alignment horizontal="center" vertical="center" wrapText="1"/>
    </xf>
    <xf numFmtId="0" fontId="18" fillId="0" borderId="2" xfId="3"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34" xfId="3" applyFont="1" applyBorder="1" applyAlignment="1">
      <alignment horizontal="center" vertical="center" wrapText="1"/>
    </xf>
    <xf numFmtId="0" fontId="18" fillId="0" borderId="32" xfId="3" applyFont="1" applyBorder="1" applyAlignment="1">
      <alignment horizontal="center" vertical="center" wrapText="1"/>
    </xf>
    <xf numFmtId="0" fontId="18" fillId="0" borderId="4" xfId="3" applyFont="1" applyBorder="1" applyAlignment="1">
      <alignment horizontal="center" vertical="center" wrapText="1"/>
    </xf>
    <xf numFmtId="0" fontId="18" fillId="0" borderId="133" xfId="3" applyFont="1" applyBorder="1" applyAlignment="1">
      <alignment horizontal="center" vertical="center" shrinkToFit="1"/>
    </xf>
    <xf numFmtId="0" fontId="18" fillId="0" borderId="69" xfId="3" applyFont="1" applyBorder="1" applyAlignment="1">
      <alignment horizontal="center" vertical="center" shrinkToFit="1"/>
    </xf>
    <xf numFmtId="0" fontId="18" fillId="0" borderId="69" xfId="0" applyFont="1" applyBorder="1" applyAlignment="1">
      <alignment horizontal="center" vertical="center" shrinkToFit="1"/>
    </xf>
    <xf numFmtId="0" fontId="18" fillId="0" borderId="70" xfId="0" applyFont="1" applyBorder="1" applyAlignment="1">
      <alignment horizontal="center" vertical="center" shrinkToFit="1"/>
    </xf>
    <xf numFmtId="0" fontId="21" fillId="0" borderId="0" xfId="1" applyFont="1" applyAlignment="1">
      <alignment horizontal="left" vertical="center" wrapText="1"/>
    </xf>
    <xf numFmtId="0" fontId="21" fillId="0" borderId="0" xfId="1" applyFont="1" applyAlignment="1">
      <alignment horizontal="left" vertical="center"/>
    </xf>
    <xf numFmtId="0" fontId="18" fillId="0" borderId="47" xfId="1" applyFont="1" applyBorder="1" applyAlignment="1">
      <alignment horizontal="center" vertical="center" wrapText="1"/>
    </xf>
    <xf numFmtId="0" fontId="18" fillId="0" borderId="39" xfId="1" applyFont="1" applyBorder="1" applyAlignment="1">
      <alignment horizontal="center" vertical="center" wrapText="1"/>
    </xf>
    <xf numFmtId="0" fontId="18" fillId="0" borderId="31" xfId="1" applyFont="1" applyBorder="1" applyAlignment="1">
      <alignment horizontal="center" vertical="center" wrapText="1"/>
    </xf>
    <xf numFmtId="0" fontId="18" fillId="0" borderId="187" xfId="1" applyFont="1" applyBorder="1" applyAlignment="1">
      <alignment horizontal="left" vertical="center" wrapText="1"/>
    </xf>
    <xf numFmtId="0" fontId="18" fillId="0" borderId="186" xfId="1" applyFont="1" applyBorder="1" applyAlignment="1">
      <alignment horizontal="left" vertical="center" wrapText="1"/>
    </xf>
    <xf numFmtId="0" fontId="18" fillId="0" borderId="185" xfId="1" applyFont="1" applyBorder="1" applyAlignment="1">
      <alignment horizontal="left" vertical="center" wrapText="1"/>
    </xf>
    <xf numFmtId="0" fontId="18" fillId="0" borderId="31" xfId="1" applyFont="1" applyBorder="1" applyAlignment="1">
      <alignment horizontal="left" vertical="center" wrapText="1"/>
    </xf>
    <xf numFmtId="0" fontId="18" fillId="0" borderId="32" xfId="1" applyFont="1" applyBorder="1" applyAlignment="1">
      <alignment horizontal="left" vertical="center" wrapText="1"/>
    </xf>
    <xf numFmtId="0" fontId="18" fillId="0" borderId="33" xfId="1" applyFont="1" applyBorder="1" applyAlignment="1">
      <alignment horizontal="left" vertical="center" wrapText="1"/>
    </xf>
    <xf numFmtId="0" fontId="21" fillId="0" borderId="0" xfId="1" applyFont="1" applyAlignment="1">
      <alignment vertical="center" wrapText="1"/>
    </xf>
    <xf numFmtId="0" fontId="18" fillId="0" borderId="187" xfId="1" applyFont="1" applyBorder="1" applyAlignment="1">
      <alignment horizontal="left" vertical="center"/>
    </xf>
    <xf numFmtId="0" fontId="18" fillId="0" borderId="185" xfId="1" applyFont="1" applyBorder="1" applyAlignment="1">
      <alignment horizontal="left" vertical="center"/>
    </xf>
    <xf numFmtId="0" fontId="18" fillId="0" borderId="187" xfId="1" applyFont="1" applyBorder="1" applyAlignment="1">
      <alignment horizontal="center" vertical="center"/>
    </xf>
    <xf numFmtId="0" fontId="18" fillId="0" borderId="186" xfId="1" applyFont="1" applyBorder="1" applyAlignment="1">
      <alignment horizontal="center" vertical="center"/>
    </xf>
    <xf numFmtId="0" fontId="18" fillId="0" borderId="185" xfId="1" applyFont="1" applyBorder="1" applyAlignment="1">
      <alignment horizontal="center" vertical="center"/>
    </xf>
    <xf numFmtId="0" fontId="18" fillId="0" borderId="47" xfId="1" applyFont="1" applyBorder="1" applyAlignment="1">
      <alignment horizontal="left" vertical="center" wrapText="1"/>
    </xf>
    <xf numFmtId="0" fontId="18" fillId="0" borderId="49" xfId="1" applyFont="1" applyBorder="1" applyAlignment="1">
      <alignment horizontal="left" vertical="center" wrapText="1"/>
    </xf>
    <xf numFmtId="0" fontId="18" fillId="0" borderId="188" xfId="1" applyFont="1" applyBorder="1" applyAlignment="1">
      <alignment horizontal="left" vertical="center" wrapText="1"/>
    </xf>
    <xf numFmtId="0" fontId="18" fillId="0" borderId="188" xfId="1" applyFont="1" applyBorder="1" applyAlignment="1">
      <alignment horizontal="center" vertical="center"/>
    </xf>
    <xf numFmtId="0" fontId="18" fillId="0" borderId="187" xfId="1" applyFont="1" applyBorder="1" applyAlignment="1">
      <alignment horizontal="center" vertical="center" wrapText="1"/>
    </xf>
    <xf numFmtId="0" fontId="18" fillId="0" borderId="186" xfId="1" applyFont="1" applyBorder="1" applyAlignment="1">
      <alignment horizontal="center" vertical="center" wrapText="1"/>
    </xf>
    <xf numFmtId="0" fontId="18" fillId="0" borderId="188" xfId="1" applyFont="1" applyBorder="1" applyAlignment="1">
      <alignment horizontal="center" vertical="center" wrapText="1"/>
    </xf>
    <xf numFmtId="0" fontId="18" fillId="0" borderId="26" xfId="1" applyFont="1" applyBorder="1" applyAlignment="1">
      <alignment horizontal="center" vertical="center" wrapText="1"/>
    </xf>
    <xf numFmtId="0" fontId="18" fillId="0" borderId="39" xfId="1" applyFont="1" applyBorder="1" applyAlignment="1">
      <alignment horizontal="left" vertical="center" wrapText="1"/>
    </xf>
    <xf numFmtId="0" fontId="18" fillId="0" borderId="40" xfId="1" applyFont="1" applyBorder="1" applyAlignment="1">
      <alignment horizontal="left" vertical="center" wrapText="1"/>
    </xf>
    <xf numFmtId="0" fontId="18" fillId="0" borderId="184" xfId="1" applyFont="1" applyBorder="1" applyAlignment="1">
      <alignment horizontal="center" vertical="center"/>
    </xf>
    <xf numFmtId="0" fontId="20" fillId="0" borderId="0" xfId="1" applyFont="1" applyAlignment="1">
      <alignment horizontal="center" vertical="center"/>
    </xf>
    <xf numFmtId="0" fontId="18" fillId="0" borderId="188" xfId="1" applyFont="1" applyBorder="1" applyAlignment="1">
      <alignment horizontal="left" vertical="center"/>
    </xf>
    <xf numFmtId="0" fontId="18" fillId="0" borderId="0" xfId="1" applyFont="1" applyAlignment="1">
      <alignment horizontal="right" vertical="center"/>
    </xf>
    <xf numFmtId="0" fontId="18" fillId="0" borderId="48" xfId="1" applyFont="1" applyBorder="1" applyAlignment="1">
      <alignment horizontal="center" vertical="center"/>
    </xf>
    <xf numFmtId="0" fontId="18" fillId="0" borderId="49" xfId="1" applyFont="1" applyBorder="1" applyAlignment="1">
      <alignment horizontal="center" vertical="center"/>
    </xf>
    <xf numFmtId="0" fontId="18" fillId="0" borderId="184" xfId="1" applyFont="1" applyBorder="1" applyAlignment="1">
      <alignment horizontal="left" vertical="center"/>
    </xf>
    <xf numFmtId="0" fontId="18" fillId="0" borderId="37" xfId="1" applyFont="1" applyBorder="1" applyAlignment="1">
      <alignment horizontal="left" vertical="center"/>
    </xf>
    <xf numFmtId="0" fontId="18" fillId="0" borderId="26" xfId="1" applyFont="1" applyBorder="1" applyAlignment="1">
      <alignment horizontal="left" vertical="center"/>
    </xf>
    <xf numFmtId="0" fontId="18" fillId="0" borderId="0" xfId="1" applyFont="1" applyAlignment="1">
      <alignment horizontal="left" vertical="center" wrapText="1"/>
    </xf>
    <xf numFmtId="0" fontId="18" fillId="0" borderId="37" xfId="1" applyFont="1" applyBorder="1" applyAlignment="1">
      <alignment horizontal="center" vertical="center"/>
    </xf>
    <xf numFmtId="0" fontId="18" fillId="0" borderId="26" xfId="1" applyFont="1" applyBorder="1" applyAlignment="1">
      <alignment horizontal="center" vertical="center"/>
    </xf>
    <xf numFmtId="0" fontId="18" fillId="6" borderId="188" xfId="1" applyFont="1" applyFill="1" applyBorder="1" applyAlignment="1">
      <alignment horizontal="center" vertical="center"/>
    </xf>
    <xf numFmtId="0" fontId="31" fillId="0" borderId="31" xfId="1" applyFont="1" applyBorder="1" applyAlignment="1">
      <alignment horizontal="center" vertical="center"/>
    </xf>
    <xf numFmtId="0" fontId="31" fillId="0" borderId="186" xfId="1" applyFont="1" applyBorder="1" applyAlignment="1">
      <alignment horizontal="left" vertical="center"/>
    </xf>
    <xf numFmtId="0" fontId="31" fillId="0" borderId="185" xfId="1" applyFont="1" applyBorder="1" applyAlignment="1">
      <alignment horizontal="left" vertical="center"/>
    </xf>
    <xf numFmtId="0" fontId="31" fillId="0" borderId="0" xfId="8" applyFont="1" applyAlignment="1">
      <alignment horizontal="left" vertical="center" wrapText="1"/>
    </xf>
    <xf numFmtId="0" fontId="35" fillId="0" borderId="0" xfId="8" applyFont="1" applyAlignment="1">
      <alignment horizontal="center" vertical="center"/>
    </xf>
    <xf numFmtId="0" fontId="31" fillId="0" borderId="187" xfId="8" applyFont="1" applyBorder="1" applyAlignment="1">
      <alignment horizontal="center" vertical="center"/>
    </xf>
    <xf numFmtId="0" fontId="31" fillId="0" borderId="186" xfId="8" applyFont="1" applyBorder="1" applyAlignment="1">
      <alignment horizontal="center" vertical="center"/>
    </xf>
    <xf numFmtId="0" fontId="31" fillId="0" borderId="185" xfId="8" applyFont="1" applyBorder="1" applyAlignment="1">
      <alignment horizontal="center" vertical="center"/>
    </xf>
    <xf numFmtId="0" fontId="24" fillId="0" borderId="187" xfId="8" applyFont="1" applyBorder="1" applyAlignment="1">
      <alignment horizontal="center" vertical="center"/>
    </xf>
    <xf numFmtId="0" fontId="24" fillId="0" borderId="185" xfId="8" applyFont="1" applyBorder="1" applyAlignment="1">
      <alignment horizontal="center" vertical="center"/>
    </xf>
    <xf numFmtId="0" fontId="18" fillId="0" borderId="0" xfId="4" applyFont="1" applyAlignment="1">
      <alignment horizontal="left" vertical="center"/>
    </xf>
    <xf numFmtId="0" fontId="26" fillId="0" borderId="0" xfId="4" applyFont="1" applyAlignment="1">
      <alignment horizontal="left" vertical="center" wrapText="1"/>
    </xf>
    <xf numFmtId="0" fontId="26" fillId="0" borderId="0" xfId="4" applyFont="1" applyAlignment="1">
      <alignment horizontal="left" vertical="center"/>
    </xf>
    <xf numFmtId="0" fontId="18" fillId="0" borderId="47" xfId="4" applyFont="1" applyBorder="1" applyAlignment="1">
      <alignment horizontal="center" vertical="center" wrapText="1"/>
    </xf>
    <xf numFmtId="0" fontId="18" fillId="0" borderId="48" xfId="4" applyFont="1" applyBorder="1" applyAlignment="1">
      <alignment horizontal="center" vertical="center" wrapText="1"/>
    </xf>
    <xf numFmtId="0" fontId="18" fillId="0" borderId="31" xfId="4" applyFont="1" applyBorder="1" applyAlignment="1">
      <alignment horizontal="center" vertical="center" wrapText="1"/>
    </xf>
    <xf numFmtId="0" fontId="18" fillId="0" borderId="32" xfId="4" applyFont="1" applyBorder="1" applyAlignment="1">
      <alignment horizontal="center" vertical="center" wrapText="1"/>
    </xf>
    <xf numFmtId="0" fontId="18" fillId="0" borderId="188" xfId="4" applyFont="1" applyBorder="1" applyAlignment="1">
      <alignment horizontal="center" vertical="center" wrapText="1"/>
    </xf>
    <xf numFmtId="181" fontId="18" fillId="0" borderId="187" xfId="4" applyNumberFormat="1" applyFont="1" applyBorder="1" applyAlignment="1">
      <alignment horizontal="center" vertical="center"/>
    </xf>
    <xf numFmtId="181" fontId="18" fillId="0" borderId="186" xfId="4" applyNumberFormat="1" applyFont="1" applyBorder="1" applyAlignment="1">
      <alignment horizontal="center" vertical="center"/>
    </xf>
    <xf numFmtId="0" fontId="26" fillId="0" borderId="0" xfId="4" applyFont="1" applyAlignment="1">
      <alignment horizontal="center" vertical="center"/>
    </xf>
    <xf numFmtId="181" fontId="18" fillId="0" borderId="48" xfId="4" applyNumberFormat="1" applyFont="1" applyBorder="1" applyAlignment="1">
      <alignment horizontal="center" vertical="center"/>
    </xf>
    <xf numFmtId="181" fontId="18" fillId="0" borderId="32" xfId="4" applyNumberFormat="1" applyFont="1" applyBorder="1" applyAlignment="1">
      <alignment horizontal="center" vertical="center"/>
    </xf>
    <xf numFmtId="181" fontId="18" fillId="0" borderId="49" xfId="4" applyNumberFormat="1" applyFont="1" applyBorder="1" applyAlignment="1">
      <alignment horizontal="center" vertical="center"/>
    </xf>
    <xf numFmtId="181" fontId="18" fillId="0" borderId="33" xfId="4" applyNumberFormat="1" applyFont="1" applyBorder="1" applyAlignment="1">
      <alignment horizontal="center" vertical="center"/>
    </xf>
    <xf numFmtId="0" fontId="18" fillId="0" borderId="32" xfId="4" applyFont="1" applyBorder="1" applyAlignment="1">
      <alignment horizontal="left" vertical="center" wrapText="1"/>
    </xf>
    <xf numFmtId="0" fontId="18" fillId="0" borderId="185" xfId="4" applyFont="1" applyBorder="1" applyAlignment="1">
      <alignment horizontal="center" vertical="center" wrapText="1"/>
    </xf>
    <xf numFmtId="0" fontId="18" fillId="0" borderId="48" xfId="4" applyFont="1" applyBorder="1" applyAlignment="1">
      <alignment horizontal="left" vertical="center"/>
    </xf>
    <xf numFmtId="0" fontId="72" fillId="0" borderId="188" xfId="4" applyFont="1" applyBorder="1" applyAlignment="1">
      <alignment horizontal="center" vertical="center"/>
    </xf>
    <xf numFmtId="0" fontId="18" fillId="0" borderId="184" xfId="4" applyFont="1" applyBorder="1" applyAlignment="1">
      <alignment horizontal="center" vertical="center" wrapText="1"/>
    </xf>
    <xf numFmtId="38" fontId="18" fillId="0" borderId="188" xfId="10" applyFont="1" applyFill="1" applyBorder="1" applyAlignment="1">
      <alignment horizontal="center" vertical="center"/>
    </xf>
    <xf numFmtId="38" fontId="18" fillId="0" borderId="188" xfId="10" applyFont="1" applyFill="1" applyBorder="1" applyAlignment="1">
      <alignment horizontal="center" vertical="center" wrapText="1"/>
    </xf>
    <xf numFmtId="0" fontId="18" fillId="0" borderId="0" xfId="4" applyFont="1" applyAlignment="1">
      <alignment horizontal="center" vertical="center"/>
    </xf>
    <xf numFmtId="0" fontId="20" fillId="0" borderId="0" xfId="4" applyFont="1" applyAlignment="1">
      <alignment horizontal="center" vertical="center"/>
    </xf>
    <xf numFmtId="0" fontId="18" fillId="0" borderId="188" xfId="4" applyFont="1" applyBorder="1" applyAlignment="1">
      <alignment horizontal="left" vertical="center"/>
    </xf>
    <xf numFmtId="0" fontId="18" fillId="0" borderId="187" xfId="4" applyFont="1" applyBorder="1" applyAlignment="1">
      <alignment horizontal="left" vertical="center"/>
    </xf>
    <xf numFmtId="0" fontId="18" fillId="0" borderId="186" xfId="4" applyFont="1" applyBorder="1" applyAlignment="1">
      <alignment horizontal="left" vertical="center"/>
    </xf>
    <xf numFmtId="0" fontId="18" fillId="0" borderId="185" xfId="4" applyFont="1" applyBorder="1" applyAlignment="1">
      <alignment horizontal="left" vertical="center"/>
    </xf>
    <xf numFmtId="0" fontId="18" fillId="0" borderId="47" xfId="4" applyFont="1" applyBorder="1" applyAlignment="1">
      <alignment horizontal="left" vertical="center"/>
    </xf>
    <xf numFmtId="0" fontId="18" fillId="0" borderId="49" xfId="4" applyFont="1" applyBorder="1" applyAlignment="1">
      <alignment horizontal="left" vertical="center"/>
    </xf>
    <xf numFmtId="0" fontId="18" fillId="0" borderId="39" xfId="4" applyFont="1" applyBorder="1" applyAlignment="1">
      <alignment horizontal="left" vertical="center"/>
    </xf>
    <xf numFmtId="0" fontId="18" fillId="0" borderId="31" xfId="4" applyFont="1" applyBorder="1" applyAlignment="1">
      <alignment horizontal="left" vertical="center"/>
    </xf>
    <xf numFmtId="0" fontId="18" fillId="0" borderId="32" xfId="4" applyFont="1" applyBorder="1" applyAlignment="1">
      <alignment horizontal="left" vertical="center"/>
    </xf>
    <xf numFmtId="0" fontId="18" fillId="0" borderId="33" xfId="4" applyFont="1" applyBorder="1" applyAlignment="1">
      <alignment horizontal="left" vertical="center"/>
    </xf>
    <xf numFmtId="0" fontId="18" fillId="0" borderId="187" xfId="4" applyFont="1" applyBorder="1" applyAlignment="1">
      <alignment horizontal="center" vertical="center"/>
    </xf>
    <xf numFmtId="0" fontId="18" fillId="0" borderId="186" xfId="4" applyFont="1" applyBorder="1" applyAlignment="1">
      <alignment horizontal="center" vertical="center"/>
    </xf>
    <xf numFmtId="0" fontId="18" fillId="0" borderId="185" xfId="4" applyFont="1" applyBorder="1" applyAlignment="1">
      <alignment horizontal="center" vertical="center"/>
    </xf>
    <xf numFmtId="0" fontId="56" fillId="0" borderId="0" xfId="8" applyFont="1" applyAlignment="1">
      <alignment vertical="center" wrapText="1"/>
    </xf>
    <xf numFmtId="0" fontId="31" fillId="0" borderId="184" xfId="8" applyFont="1" applyBorder="1" applyAlignment="1">
      <alignment horizontal="center" vertical="center" wrapText="1"/>
    </xf>
    <xf numFmtId="0" fontId="31" fillId="0" borderId="26" xfId="8" applyFont="1" applyBorder="1" applyAlignment="1">
      <alignment horizontal="center" vertical="center" wrapText="1"/>
    </xf>
    <xf numFmtId="0" fontId="31" fillId="0" borderId="47" xfId="8" applyFont="1" applyBorder="1" applyAlignment="1">
      <alignment horizontal="left" vertical="center" wrapText="1"/>
    </xf>
    <xf numFmtId="0" fontId="31" fillId="0" borderId="48" xfId="8" applyFont="1" applyBorder="1" applyAlignment="1">
      <alignment horizontal="left" vertical="center" wrapText="1"/>
    </xf>
    <xf numFmtId="0" fontId="31" fillId="0" borderId="49" xfId="8" applyFont="1" applyBorder="1" applyAlignment="1">
      <alignment horizontal="left" vertical="center" wrapText="1"/>
    </xf>
    <xf numFmtId="0" fontId="31" fillId="0" borderId="31" xfId="8" applyFont="1" applyBorder="1" applyAlignment="1">
      <alignment horizontal="left" vertical="center" wrapText="1"/>
    </xf>
    <xf numFmtId="0" fontId="31" fillId="0" borderId="32" xfId="8" applyFont="1" applyBorder="1" applyAlignment="1">
      <alignment horizontal="left" vertical="center" wrapText="1"/>
    </xf>
    <xf numFmtId="0" fontId="31" fillId="0" borderId="33" xfId="8" applyFont="1" applyBorder="1" applyAlignment="1">
      <alignment horizontal="left" vertical="center" wrapText="1"/>
    </xf>
    <xf numFmtId="0" fontId="31" fillId="0" borderId="187" xfId="8" applyFont="1" applyBorder="1" applyAlignment="1">
      <alignment horizontal="center" vertical="center" wrapText="1"/>
    </xf>
    <xf numFmtId="0" fontId="31" fillId="0" borderId="186" xfId="8" applyFont="1" applyBorder="1" applyAlignment="1">
      <alignment horizontal="center" vertical="center" wrapText="1"/>
    </xf>
    <xf numFmtId="0" fontId="31" fillId="0" borderId="185" xfId="8" applyFont="1" applyBorder="1" applyAlignment="1">
      <alignment horizontal="center" vertical="center" wrapText="1"/>
    </xf>
    <xf numFmtId="0" fontId="31" fillId="0" borderId="0" xfId="8" applyFont="1" applyAlignment="1">
      <alignment vertical="center" wrapText="1"/>
    </xf>
    <xf numFmtId="0" fontId="31" fillId="0" borderId="188" xfId="8" applyFont="1" applyBorder="1" applyAlignment="1">
      <alignment horizontal="center" vertical="center"/>
    </xf>
    <xf numFmtId="0" fontId="31" fillId="0" borderId="184" xfId="8" applyFont="1" applyBorder="1" applyAlignment="1">
      <alignment horizontal="left" vertical="center" wrapText="1"/>
    </xf>
    <xf numFmtId="0" fontId="31" fillId="0" borderId="37" xfId="8" applyFont="1" applyBorder="1" applyAlignment="1">
      <alignment horizontal="left" vertical="center" wrapText="1"/>
    </xf>
    <xf numFmtId="0" fontId="31" fillId="0" borderId="26" xfId="8" applyFont="1" applyBorder="1" applyAlignment="1">
      <alignment horizontal="left" vertical="center" wrapText="1"/>
    </xf>
    <xf numFmtId="0" fontId="31" fillId="0" borderId="47" xfId="8" applyFont="1" applyBorder="1" applyAlignment="1">
      <alignment horizontal="center" vertical="center"/>
    </xf>
    <xf numFmtId="0" fontId="31" fillId="0" borderId="48" xfId="8" applyFont="1" applyBorder="1" applyAlignment="1">
      <alignment horizontal="center" vertical="center"/>
    </xf>
    <xf numFmtId="0" fontId="31" fillId="0" borderId="188" xfId="3" applyFont="1" applyBorder="1" applyAlignment="1">
      <alignment horizontal="center" vertical="center" wrapText="1"/>
    </xf>
    <xf numFmtId="0" fontId="31" fillId="0" borderId="31" xfId="8" applyFont="1" applyBorder="1" applyAlignment="1">
      <alignment horizontal="center" vertical="center"/>
    </xf>
    <xf numFmtId="0" fontId="31" fillId="0" borderId="32" xfId="8" applyFont="1" applyBorder="1" applyAlignment="1">
      <alignment horizontal="center" vertical="center"/>
    </xf>
    <xf numFmtId="0" fontId="31" fillId="0" borderId="33" xfId="8" applyFont="1" applyBorder="1" applyAlignment="1">
      <alignment horizontal="center" vertical="center"/>
    </xf>
    <xf numFmtId="0" fontId="31" fillId="0" borderId="49" xfId="8" applyFont="1" applyBorder="1" applyAlignment="1">
      <alignment horizontal="center" vertical="center"/>
    </xf>
    <xf numFmtId="0" fontId="31" fillId="0" borderId="184" xfId="8" applyFont="1" applyBorder="1" applyAlignment="1">
      <alignment vertical="center"/>
    </xf>
    <xf numFmtId="0" fontId="31" fillId="0" borderId="26" xfId="8" applyFont="1" applyBorder="1" applyAlignment="1">
      <alignment vertical="center"/>
    </xf>
    <xf numFmtId="0" fontId="32" fillId="0" borderId="0" xfId="8" applyFont="1" applyAlignment="1">
      <alignment vertical="center" wrapText="1"/>
    </xf>
    <xf numFmtId="0" fontId="31" fillId="0" borderId="184" xfId="8" applyFont="1" applyBorder="1" applyAlignment="1">
      <alignment vertical="center" wrapText="1"/>
    </xf>
    <xf numFmtId="0" fontId="31" fillId="0" borderId="26" xfId="8" applyFont="1" applyBorder="1" applyAlignment="1">
      <alignment vertical="center" wrapText="1"/>
    </xf>
    <xf numFmtId="0" fontId="31" fillId="0" borderId="188" xfId="8" applyFont="1" applyBorder="1" applyAlignment="1">
      <alignment horizontal="center" vertical="center" wrapText="1"/>
    </xf>
    <xf numFmtId="0" fontId="31" fillId="0" borderId="47" xfId="8" applyFont="1" applyBorder="1" applyAlignment="1">
      <alignment vertical="center" wrapText="1"/>
    </xf>
    <xf numFmtId="0" fontId="31" fillId="0" borderId="39" xfId="8" applyFont="1" applyBorder="1" applyAlignment="1">
      <alignment vertical="center" wrapText="1"/>
    </xf>
    <xf numFmtId="0" fontId="31" fillId="0" borderId="31" xfId="8" applyFont="1" applyBorder="1" applyAlignment="1">
      <alignment vertical="center" wrapText="1"/>
    </xf>
    <xf numFmtId="0" fontId="73" fillId="0" borderId="48" xfId="8" applyFont="1" applyBorder="1" applyAlignment="1">
      <alignment horizontal="center" wrapText="1"/>
    </xf>
    <xf numFmtId="0" fontId="73" fillId="0" borderId="49" xfId="8" applyFont="1" applyBorder="1" applyAlignment="1">
      <alignment horizontal="center" wrapText="1"/>
    </xf>
    <xf numFmtId="0" fontId="73" fillId="0" borderId="0" xfId="8" applyFont="1" applyAlignment="1">
      <alignment horizontal="center" wrapText="1"/>
    </xf>
    <xf numFmtId="0" fontId="73" fillId="0" borderId="40" xfId="8" applyFont="1" applyBorder="1" applyAlignment="1">
      <alignment horizontal="center" wrapText="1"/>
    </xf>
    <xf numFmtId="0" fontId="73" fillId="0" borderId="32" xfId="8" applyFont="1" applyBorder="1" applyAlignment="1">
      <alignment horizontal="center" wrapText="1"/>
    </xf>
    <xf numFmtId="0" fontId="73" fillId="0" borderId="33" xfId="8" applyFont="1" applyBorder="1" applyAlignment="1">
      <alignment horizontal="center" wrapText="1"/>
    </xf>
    <xf numFmtId="0" fontId="31" fillId="0" borderId="39" xfId="8" applyFont="1" applyBorder="1" applyAlignment="1">
      <alignment horizontal="left" vertical="center" wrapText="1"/>
    </xf>
    <xf numFmtId="0" fontId="31" fillId="0" borderId="40" xfId="8" applyFont="1" applyBorder="1" applyAlignment="1">
      <alignment horizontal="left" vertical="center" wrapText="1"/>
    </xf>
    <xf numFmtId="0" fontId="21" fillId="2" borderId="203" xfId="11" applyFont="1" applyFill="1" applyBorder="1" applyAlignment="1">
      <alignment horizontal="center" vertical="center" wrapText="1"/>
    </xf>
    <xf numFmtId="0" fontId="21" fillId="2" borderId="78" xfId="11" applyFont="1" applyFill="1" applyBorder="1" applyAlignment="1">
      <alignment horizontal="center" vertical="center" wrapText="1"/>
    </xf>
    <xf numFmtId="0" fontId="21" fillId="2" borderId="77" xfId="11" applyFont="1" applyFill="1" applyBorder="1" applyAlignment="1">
      <alignment horizontal="center" vertical="center" wrapText="1"/>
    </xf>
    <xf numFmtId="0" fontId="21" fillId="2" borderId="192" xfId="11" applyFont="1" applyFill="1" applyBorder="1" applyAlignment="1">
      <alignment horizontal="center" vertical="center" wrapText="1"/>
    </xf>
    <xf numFmtId="0" fontId="21" fillId="2" borderId="193" xfId="11" applyFont="1" applyFill="1" applyBorder="1" applyAlignment="1">
      <alignment horizontal="center" vertical="center" wrapText="1"/>
    </xf>
    <xf numFmtId="0" fontId="21" fillId="2" borderId="202" xfId="11" applyFont="1" applyFill="1" applyBorder="1" applyAlignment="1">
      <alignment horizontal="center" vertical="center" wrapText="1"/>
    </xf>
    <xf numFmtId="0" fontId="21" fillId="2" borderId="188" xfId="11" applyFont="1" applyFill="1" applyBorder="1" applyAlignment="1">
      <alignment horizontal="center" vertical="center" wrapText="1"/>
    </xf>
    <xf numFmtId="0" fontId="21" fillId="2" borderId="187" xfId="11" applyFont="1" applyFill="1" applyBorder="1" applyAlignment="1">
      <alignment horizontal="center" vertical="center" wrapText="1"/>
    </xf>
    <xf numFmtId="0" fontId="21" fillId="2" borderId="34" xfId="11" applyFont="1" applyFill="1" applyBorder="1" applyAlignment="1">
      <alignment horizontal="center" vertical="center" wrapText="1"/>
    </xf>
    <xf numFmtId="0" fontId="21" fillId="2" borderId="71" xfId="11" applyFont="1" applyFill="1" applyBorder="1" applyAlignment="1">
      <alignment horizontal="center" vertical="center" wrapText="1"/>
    </xf>
    <xf numFmtId="0" fontId="21" fillId="2" borderId="68" xfId="11" applyFont="1" applyFill="1" applyBorder="1" applyAlignment="1">
      <alignment horizontal="center" vertical="center" wrapText="1"/>
    </xf>
    <xf numFmtId="0" fontId="21" fillId="2" borderId="72" xfId="11" applyFont="1" applyFill="1" applyBorder="1" applyAlignment="1">
      <alignment horizontal="center" vertical="center" wrapText="1"/>
    </xf>
    <xf numFmtId="0" fontId="21" fillId="2" borderId="187" xfId="11" applyFont="1" applyFill="1" applyBorder="1" applyAlignment="1">
      <alignment horizontal="left" vertical="center" wrapText="1"/>
    </xf>
    <xf numFmtId="0" fontId="21" fillId="2" borderId="186" xfId="11" applyFont="1" applyFill="1" applyBorder="1" applyAlignment="1">
      <alignment horizontal="left" vertical="center" wrapText="1"/>
    </xf>
    <xf numFmtId="0" fontId="21" fillId="2" borderId="35" xfId="11" applyFont="1" applyFill="1" applyBorder="1" applyAlignment="1">
      <alignment horizontal="left" vertical="center" wrapText="1"/>
    </xf>
    <xf numFmtId="0" fontId="21" fillId="2" borderId="185" xfId="11" applyFont="1" applyFill="1" applyBorder="1" applyAlignment="1">
      <alignment horizontal="center" vertical="center" wrapText="1"/>
    </xf>
    <xf numFmtId="0" fontId="21" fillId="2" borderId="186" xfId="11" applyFont="1" applyFill="1" applyBorder="1" applyAlignment="1">
      <alignment horizontal="center" vertical="center" wrapText="1"/>
    </xf>
    <xf numFmtId="0" fontId="21" fillId="2" borderId="192" xfId="11" applyFont="1" applyFill="1" applyBorder="1" applyAlignment="1">
      <alignment vertical="center" wrapText="1"/>
    </xf>
    <xf numFmtId="0" fontId="21" fillId="2" borderId="188" xfId="11" applyFont="1" applyFill="1" applyBorder="1" applyAlignment="1">
      <alignment vertical="center" wrapText="1"/>
    </xf>
    <xf numFmtId="0" fontId="21" fillId="2" borderId="77" xfId="3" applyFont="1" applyFill="1" applyBorder="1" applyAlignment="1">
      <alignment horizontal="left" vertical="center"/>
    </xf>
    <xf numFmtId="0" fontId="21" fillId="2" borderId="71" xfId="3" applyFont="1" applyFill="1" applyBorder="1" applyAlignment="1">
      <alignment horizontal="left" vertical="center"/>
    </xf>
    <xf numFmtId="0" fontId="21" fillId="2" borderId="71" xfId="4" applyFont="1" applyFill="1" applyBorder="1" applyAlignment="1">
      <alignment horizontal="left" vertical="center"/>
    </xf>
    <xf numFmtId="0" fontId="18" fillId="2" borderId="0" xfId="9" applyFont="1" applyFill="1" applyAlignment="1">
      <alignment horizontal="right" vertical="center"/>
    </xf>
    <xf numFmtId="0" fontId="21" fillId="2" borderId="203" xfId="3" applyFont="1" applyFill="1" applyBorder="1" applyAlignment="1">
      <alignment horizontal="left" vertical="center"/>
    </xf>
    <xf numFmtId="0" fontId="21" fillId="2" borderId="192" xfId="3" applyFont="1" applyFill="1" applyBorder="1" applyAlignment="1">
      <alignment horizontal="left" vertical="center"/>
    </xf>
    <xf numFmtId="0" fontId="21" fillId="2" borderId="192" xfId="4" applyFont="1" applyFill="1" applyBorder="1" applyAlignment="1">
      <alignment horizontal="left" vertical="center"/>
    </xf>
    <xf numFmtId="0" fontId="114" fillId="2" borderId="0" xfId="11" applyFont="1" applyFill="1" applyAlignment="1">
      <alignment horizontal="center" vertical="center"/>
    </xf>
    <xf numFmtId="0" fontId="21" fillId="2" borderId="192" xfId="3" applyFont="1" applyFill="1" applyBorder="1" applyAlignment="1">
      <alignment horizontal="center" vertical="center"/>
    </xf>
    <xf numFmtId="0" fontId="21" fillId="2" borderId="193" xfId="3" applyFont="1" applyFill="1" applyBorder="1" applyAlignment="1">
      <alignment horizontal="center" vertical="center"/>
    </xf>
    <xf numFmtId="0" fontId="21" fillId="2" borderId="202" xfId="3" applyFont="1" applyFill="1" applyBorder="1" applyAlignment="1">
      <alignment horizontal="center" vertical="center"/>
    </xf>
    <xf numFmtId="0" fontId="21" fillId="2" borderId="71" xfId="3" applyFont="1" applyFill="1" applyBorder="1" applyAlignment="1">
      <alignment horizontal="center" vertical="center"/>
    </xf>
    <xf numFmtId="0" fontId="21" fillId="2" borderId="68" xfId="3" applyFont="1" applyFill="1" applyBorder="1" applyAlignment="1">
      <alignment horizontal="center" vertical="center"/>
    </xf>
    <xf numFmtId="0" fontId="21" fillId="2" borderId="72" xfId="3" applyFont="1" applyFill="1" applyBorder="1" applyAlignment="1">
      <alignment horizontal="center" vertical="center"/>
    </xf>
    <xf numFmtId="0" fontId="21" fillId="2" borderId="29" xfId="11" applyFont="1" applyFill="1" applyBorder="1" applyAlignment="1">
      <alignment horizontal="center" vertical="center" wrapText="1"/>
    </xf>
    <xf numFmtId="0" fontId="21" fillId="2" borderId="61" xfId="11" applyFont="1" applyFill="1" applyBorder="1" applyAlignment="1">
      <alignment horizontal="center" vertical="center" wrapText="1"/>
    </xf>
    <xf numFmtId="0" fontId="21" fillId="2" borderId="37" xfId="11" applyFont="1" applyFill="1" applyBorder="1" applyAlignment="1">
      <alignment horizontal="center" vertical="center" wrapText="1"/>
    </xf>
    <xf numFmtId="0" fontId="21" fillId="2" borderId="39" xfId="11" applyFont="1" applyFill="1" applyBorder="1" applyAlignment="1">
      <alignment horizontal="center" vertical="center" wrapText="1"/>
    </xf>
    <xf numFmtId="0" fontId="21" fillId="2" borderId="158" xfId="11" applyFont="1" applyFill="1" applyBorder="1" applyAlignment="1">
      <alignment horizontal="center" vertical="center" wrapText="1"/>
    </xf>
    <xf numFmtId="0" fontId="21" fillId="2" borderId="4" xfId="11" applyFont="1" applyFill="1" applyBorder="1" applyAlignment="1">
      <alignment horizontal="center" vertical="center" wrapText="1"/>
    </xf>
    <xf numFmtId="0" fontId="21" fillId="2" borderId="2" xfId="11" applyFont="1" applyFill="1" applyBorder="1" applyAlignment="1">
      <alignment horizontal="center" vertical="center" wrapText="1"/>
    </xf>
    <xf numFmtId="0" fontId="21" fillId="2" borderId="3" xfId="11" applyFont="1" applyFill="1" applyBorder="1" applyAlignment="1">
      <alignment horizontal="center" vertical="center" wrapText="1"/>
    </xf>
    <xf numFmtId="0" fontId="26" fillId="2" borderId="157" xfId="11" applyFont="1" applyFill="1" applyBorder="1" applyAlignment="1">
      <alignment horizontal="left" vertical="center" wrapText="1"/>
    </xf>
    <xf numFmtId="0" fontId="26" fillId="2" borderId="28" xfId="11" applyFont="1" applyFill="1" applyBorder="1" applyAlignment="1">
      <alignment horizontal="left" vertical="center" wrapText="1"/>
    </xf>
    <xf numFmtId="0" fontId="21" fillId="2" borderId="184" xfId="11" applyFont="1" applyFill="1" applyBorder="1" applyAlignment="1">
      <alignment horizontal="center" vertical="center" wrapText="1"/>
    </xf>
    <xf numFmtId="0" fontId="21" fillId="2" borderId="26" xfId="11" applyFont="1" applyFill="1" applyBorder="1" applyAlignment="1">
      <alignment horizontal="center" vertical="center" wrapText="1"/>
    </xf>
    <xf numFmtId="0" fontId="21" fillId="2" borderId="47" xfId="11" applyFont="1" applyFill="1" applyBorder="1" applyAlignment="1">
      <alignment horizontal="center" vertical="center" wrapText="1"/>
    </xf>
    <xf numFmtId="0" fontId="21" fillId="2" borderId="48" xfId="11" applyFont="1" applyFill="1" applyBorder="1" applyAlignment="1">
      <alignment horizontal="center" vertical="center" wrapText="1"/>
    </xf>
    <xf numFmtId="0" fontId="21" fillId="2" borderId="75" xfId="11" applyFont="1" applyFill="1" applyBorder="1" applyAlignment="1">
      <alignment horizontal="center" vertical="center" wrapText="1"/>
    </xf>
    <xf numFmtId="0" fontId="21" fillId="2" borderId="31" xfId="11" applyFont="1" applyFill="1" applyBorder="1" applyAlignment="1">
      <alignment horizontal="center" vertical="center" wrapText="1"/>
    </xf>
    <xf numFmtId="0" fontId="21" fillId="2" borderId="32" xfId="11" applyFont="1" applyFill="1" applyBorder="1" applyAlignment="1">
      <alignment horizontal="center" vertical="center" wrapText="1"/>
    </xf>
    <xf numFmtId="0" fontId="21" fillId="2" borderId="60" xfId="11" applyFont="1" applyFill="1" applyBorder="1" applyAlignment="1">
      <alignment horizontal="center" vertical="center" wrapText="1"/>
    </xf>
    <xf numFmtId="0" fontId="21" fillId="2" borderId="40" xfId="11" applyFont="1" applyFill="1" applyBorder="1" applyAlignment="1">
      <alignment horizontal="center" vertical="center" wrapText="1"/>
    </xf>
    <xf numFmtId="0" fontId="21" fillId="2" borderId="0" xfId="11" applyFont="1" applyFill="1" applyAlignment="1">
      <alignment horizontal="center" vertical="center" wrapText="1"/>
    </xf>
    <xf numFmtId="0" fontId="21" fillId="2" borderId="76" xfId="11" applyFont="1" applyFill="1" applyBorder="1" applyAlignment="1">
      <alignment horizontal="center" vertical="center" wrapText="1"/>
    </xf>
    <xf numFmtId="0" fontId="26" fillId="2" borderId="184" xfId="11" applyFont="1" applyFill="1" applyBorder="1" applyAlignment="1">
      <alignment horizontal="center" vertical="center" wrapText="1"/>
    </xf>
    <xf numFmtId="0" fontId="26" fillId="2" borderId="37" xfId="11" applyFont="1" applyFill="1" applyBorder="1" applyAlignment="1">
      <alignment horizontal="center" vertical="center" wrapText="1"/>
    </xf>
    <xf numFmtId="0" fontId="21" fillId="2" borderId="35" xfId="11" applyFont="1" applyFill="1" applyBorder="1" applyAlignment="1">
      <alignment horizontal="center" vertical="center" wrapText="1"/>
    </xf>
    <xf numFmtId="0" fontId="21" fillId="2" borderId="214" xfId="11" applyFont="1" applyFill="1" applyBorder="1" applyAlignment="1">
      <alignment horizontal="center" vertical="center" wrapText="1"/>
    </xf>
    <xf numFmtId="0" fontId="26" fillId="2" borderId="214" xfId="11" applyFont="1" applyFill="1" applyBorder="1" applyAlignment="1">
      <alignment horizontal="center" vertical="center" wrapText="1"/>
    </xf>
    <xf numFmtId="0" fontId="21" fillId="2" borderId="69" xfId="11" applyFont="1" applyFill="1" applyBorder="1" applyAlignment="1">
      <alignment horizontal="center" vertical="center" wrapText="1"/>
    </xf>
    <xf numFmtId="0" fontId="21" fillId="2" borderId="132" xfId="11" applyFont="1" applyFill="1" applyBorder="1" applyAlignment="1">
      <alignment horizontal="center" vertical="center" wrapText="1"/>
    </xf>
    <xf numFmtId="0" fontId="26" fillId="2" borderId="175" xfId="11" applyFont="1" applyFill="1" applyBorder="1" applyAlignment="1">
      <alignment horizontal="center" vertical="center" wrapText="1"/>
    </xf>
    <xf numFmtId="0" fontId="26" fillId="2" borderId="26" xfId="11" applyFont="1" applyFill="1" applyBorder="1" applyAlignment="1">
      <alignment horizontal="center" vertical="center" wrapText="1"/>
    </xf>
    <xf numFmtId="0" fontId="21" fillId="2" borderId="195" xfId="11" applyFont="1" applyFill="1" applyBorder="1" applyAlignment="1">
      <alignment horizontal="center" vertical="center" wrapText="1"/>
    </xf>
    <xf numFmtId="0" fontId="21" fillId="2" borderId="0" xfId="11" applyFont="1" applyFill="1" applyAlignment="1">
      <alignment horizontal="left" vertical="center" wrapText="1"/>
    </xf>
    <xf numFmtId="0" fontId="21" fillId="2" borderId="0" xfId="11" applyFont="1" applyFill="1" applyAlignment="1">
      <alignment horizontal="left" vertical="center"/>
    </xf>
    <xf numFmtId="0" fontId="21" fillId="2" borderId="0" xfId="11" applyFont="1" applyFill="1" applyAlignment="1">
      <alignment vertical="center" wrapText="1"/>
    </xf>
    <xf numFmtId="0" fontId="26" fillId="2" borderId="73" xfId="11" applyFont="1" applyFill="1" applyBorder="1" applyAlignment="1">
      <alignment horizontal="center" vertical="center" wrapText="1"/>
    </xf>
    <xf numFmtId="0" fontId="26" fillId="2" borderId="28" xfId="11" applyFont="1" applyFill="1" applyBorder="1" applyAlignment="1">
      <alignment horizontal="center" vertical="center" wrapText="1"/>
    </xf>
    <xf numFmtId="0" fontId="21" fillId="2" borderId="25" xfId="11" applyFont="1" applyFill="1" applyBorder="1" applyAlignment="1">
      <alignment horizontal="center" vertical="center" wrapText="1"/>
    </xf>
    <xf numFmtId="0" fontId="21" fillId="2" borderId="175" xfId="11" applyFont="1" applyFill="1" applyBorder="1" applyAlignment="1">
      <alignment horizontal="center" vertical="center" wrapText="1"/>
    </xf>
    <xf numFmtId="0" fontId="31" fillId="0" borderId="35" xfId="1" applyFont="1" applyBorder="1" applyAlignment="1">
      <alignment horizontal="center" vertical="center"/>
    </xf>
    <xf numFmtId="0" fontId="31" fillId="0" borderId="187" xfId="1" applyFont="1" applyBorder="1" applyAlignment="1">
      <alignment horizontal="left" vertical="center"/>
    </xf>
    <xf numFmtId="0" fontId="31" fillId="0" borderId="35" xfId="1" applyFont="1" applyBorder="1" applyAlignment="1">
      <alignment horizontal="left" vertical="center"/>
    </xf>
    <xf numFmtId="0" fontId="31" fillId="0" borderId="78" xfId="1" applyFont="1" applyBorder="1" applyAlignment="1">
      <alignment horizontal="center" vertical="center" wrapText="1"/>
    </xf>
    <xf numFmtId="0" fontId="20" fillId="0" borderId="0" xfId="0" applyFont="1" applyAlignment="1">
      <alignment horizontal="center" vertical="center"/>
    </xf>
    <xf numFmtId="0" fontId="36" fillId="0" borderId="0" xfId="8" applyFont="1" applyAlignment="1">
      <alignment horizontal="left" vertical="center"/>
    </xf>
    <xf numFmtId="0" fontId="24" fillId="0" borderId="1" xfId="8" applyFont="1" applyBorder="1" applyAlignment="1">
      <alignment horizontal="center" vertical="center" wrapText="1"/>
    </xf>
    <xf numFmtId="0" fontId="24" fillId="0" borderId="2" xfId="8" applyFont="1" applyBorder="1" applyAlignment="1">
      <alignment horizontal="center" vertical="center" wrapText="1"/>
    </xf>
    <xf numFmtId="0" fontId="24" fillId="0" borderId="7" xfId="8" applyFont="1" applyBorder="1" applyAlignment="1">
      <alignment horizontal="center" vertical="center" wrapText="1"/>
    </xf>
    <xf numFmtId="0" fontId="24" fillId="0" borderId="108" xfId="8" applyFont="1" applyBorder="1" applyAlignment="1">
      <alignment horizontal="center" vertical="center" wrapText="1"/>
    </xf>
    <xf numFmtId="0" fontId="24" fillId="0" borderId="63" xfId="8" applyFont="1" applyBorder="1" applyAlignment="1">
      <alignment horizontal="center" vertical="center" wrapText="1"/>
    </xf>
    <xf numFmtId="0" fontId="24" fillId="0" borderId="165" xfId="8" applyFont="1" applyBorder="1" applyAlignment="1">
      <alignment horizontal="center" vertical="center" wrapText="1"/>
    </xf>
    <xf numFmtId="0" fontId="24" fillId="0" borderId="0" xfId="8" applyFont="1" applyAlignment="1">
      <alignment horizontal="center" vertical="center"/>
    </xf>
    <xf numFmtId="0" fontId="28" fillId="0" borderId="0" xfId="8" applyFont="1" applyAlignment="1">
      <alignment horizontal="center" vertical="center"/>
    </xf>
    <xf numFmtId="0" fontId="24" fillId="0" borderId="186" xfId="8" applyFont="1" applyBorder="1" applyAlignment="1">
      <alignment horizontal="center" vertical="center"/>
    </xf>
    <xf numFmtId="0" fontId="24" fillId="0" borderId="186" xfId="8" applyFont="1" applyBorder="1" applyAlignment="1">
      <alignment horizontal="left" vertical="center"/>
    </xf>
    <xf numFmtId="0" fontId="24" fillId="0" borderId="185" xfId="8" applyFont="1" applyBorder="1" applyAlignment="1">
      <alignment horizontal="left" vertical="center"/>
    </xf>
    <xf numFmtId="0" fontId="24" fillId="0" borderId="0" xfId="8" applyFont="1" applyAlignment="1">
      <alignment horizontal="left" vertical="center"/>
    </xf>
    <xf numFmtId="0" fontId="24" fillId="4" borderId="168" xfId="8" applyFont="1" applyFill="1" applyBorder="1" applyAlignment="1">
      <alignment horizontal="center" vertical="center"/>
    </xf>
    <xf numFmtId="0" fontId="24" fillId="4" borderId="167" xfId="8" applyFont="1" applyFill="1" applyBorder="1" applyAlignment="1">
      <alignment horizontal="center" vertical="center"/>
    </xf>
    <xf numFmtId="0" fontId="24" fillId="4" borderId="166" xfId="8" applyFont="1" applyFill="1" applyBorder="1" applyAlignment="1">
      <alignment horizontal="center" vertical="center"/>
    </xf>
    <xf numFmtId="0" fontId="24" fillId="2" borderId="168" xfId="8" applyFont="1" applyFill="1" applyBorder="1" applyAlignment="1">
      <alignment horizontal="center" vertical="center"/>
    </xf>
    <xf numFmtId="0" fontId="24" fillId="2" borderId="166" xfId="8" applyFont="1" applyFill="1" applyBorder="1" applyAlignment="1">
      <alignment horizontal="center" vertical="center"/>
    </xf>
    <xf numFmtId="0" fontId="30" fillId="4" borderId="168" xfId="8" applyFont="1" applyFill="1" applyBorder="1" applyAlignment="1">
      <alignment horizontal="center" vertical="center"/>
    </xf>
    <xf numFmtId="0" fontId="30" fillId="4" borderId="167" xfId="8" applyFont="1" applyFill="1" applyBorder="1" applyAlignment="1">
      <alignment horizontal="center" vertical="center"/>
    </xf>
    <xf numFmtId="0" fontId="30" fillId="4" borderId="166" xfId="8" applyFont="1" applyFill="1" applyBorder="1" applyAlignment="1">
      <alignment horizontal="center" vertical="center"/>
    </xf>
    <xf numFmtId="0" fontId="82" fillId="0" borderId="0" xfId="8" applyFont="1" applyAlignment="1">
      <alignment horizontal="left" vertical="center" wrapText="1"/>
    </xf>
    <xf numFmtId="0" fontId="82" fillId="0" borderId="0" xfId="8" applyFont="1" applyAlignment="1">
      <alignment horizontal="left" vertical="center"/>
    </xf>
    <xf numFmtId="0" fontId="24" fillId="4" borderId="134" xfId="8" applyFont="1" applyFill="1" applyBorder="1" applyAlignment="1">
      <alignment horizontal="center" vertical="center"/>
    </xf>
    <xf numFmtId="0" fontId="24" fillId="4" borderId="60" xfId="8" applyFont="1" applyFill="1" applyBorder="1" applyAlignment="1">
      <alignment horizontal="center" vertical="center"/>
    </xf>
    <xf numFmtId="0" fontId="24" fillId="0" borderId="168" xfId="8" applyFont="1" applyBorder="1" applyAlignment="1">
      <alignment horizontal="center" vertical="center"/>
    </xf>
    <xf numFmtId="0" fontId="24" fillId="0" borderId="166" xfId="8" applyFont="1" applyBorder="1" applyAlignment="1">
      <alignment horizontal="center" vertical="center"/>
    </xf>
    <xf numFmtId="0" fontId="24" fillId="0" borderId="68" xfId="8" applyFont="1" applyBorder="1" applyAlignment="1">
      <alignment horizontal="center" vertical="center" wrapText="1" shrinkToFit="1"/>
    </xf>
    <xf numFmtId="0" fontId="24" fillId="0" borderId="69" xfId="8" applyFont="1" applyBorder="1" applyAlignment="1">
      <alignment horizontal="center" vertical="center" wrapText="1" shrinkToFit="1"/>
    </xf>
    <xf numFmtId="0" fontId="24" fillId="0" borderId="132" xfId="8" applyFont="1" applyBorder="1" applyAlignment="1">
      <alignment horizontal="center" vertical="center" wrapText="1" shrinkToFit="1"/>
    </xf>
    <xf numFmtId="0" fontId="30" fillId="0" borderId="0" xfId="8" applyFont="1" applyAlignment="1">
      <alignment horizontal="right" vertical="center"/>
    </xf>
    <xf numFmtId="0" fontId="24" fillId="0" borderId="32" xfId="8" applyFont="1" applyBorder="1" applyAlignment="1">
      <alignment horizontal="center" vertical="center" shrinkToFit="1"/>
    </xf>
    <xf numFmtId="0" fontId="24" fillId="0" borderId="33" xfId="8" applyFont="1" applyBorder="1" applyAlignment="1">
      <alignment horizontal="center" vertical="center" shrinkToFit="1"/>
    </xf>
    <xf numFmtId="0" fontId="24" fillId="0" borderId="193" xfId="8" applyFont="1" applyBorder="1" applyAlignment="1">
      <alignment horizontal="left" vertical="center" wrapText="1" shrinkToFit="1"/>
    </xf>
    <xf numFmtId="0" fontId="24" fillId="0" borderId="194" xfId="8" applyFont="1" applyBorder="1" applyAlignment="1">
      <alignment horizontal="left" vertical="center" wrapText="1" shrinkToFit="1"/>
    </xf>
    <xf numFmtId="0" fontId="24" fillId="0" borderId="196" xfId="8" applyFont="1" applyBorder="1" applyAlignment="1">
      <alignment horizontal="left" vertical="center" wrapText="1" shrinkToFit="1"/>
    </xf>
    <xf numFmtId="0" fontId="79" fillId="0" borderId="1" xfId="8" applyFont="1" applyBorder="1" applyAlignment="1">
      <alignment horizontal="center" vertical="center" wrapText="1"/>
    </xf>
    <xf numFmtId="0" fontId="79" fillId="0" borderId="7" xfId="8" applyFont="1" applyBorder="1" applyAlignment="1">
      <alignment horizontal="center" vertical="center"/>
    </xf>
    <xf numFmtId="0" fontId="79" fillId="0" borderId="79" xfId="8" applyFont="1" applyBorder="1" applyAlignment="1">
      <alignment horizontal="center" vertical="center"/>
    </xf>
    <xf numFmtId="0" fontId="79" fillId="0" borderId="76" xfId="8" applyFont="1" applyBorder="1" applyAlignment="1">
      <alignment horizontal="center" vertical="center"/>
    </xf>
    <xf numFmtId="0" fontId="24" fillId="0" borderId="1" xfId="8" applyFont="1" applyBorder="1" applyAlignment="1">
      <alignment horizontal="center" vertical="center" wrapText="1" shrinkToFit="1"/>
    </xf>
    <xf numFmtId="0" fontId="79" fillId="0" borderId="2" xfId="8" applyFont="1" applyBorder="1" applyAlignment="1">
      <alignment horizontal="center" vertical="center" shrinkToFit="1"/>
    </xf>
    <xf numFmtId="0" fontId="79" fillId="0" borderId="3" xfId="8" applyFont="1" applyBorder="1" applyAlignment="1">
      <alignment horizontal="center" vertical="center" shrinkToFit="1"/>
    </xf>
    <xf numFmtId="0" fontId="79" fillId="0" borderId="108" xfId="8" applyFont="1" applyBorder="1" applyAlignment="1">
      <alignment horizontal="center" vertical="center" shrinkToFit="1"/>
    </xf>
    <xf numFmtId="0" fontId="79" fillId="0" borderId="63" xfId="8" applyFont="1" applyBorder="1" applyAlignment="1">
      <alignment horizontal="center" vertical="center" shrinkToFit="1"/>
    </xf>
    <xf numFmtId="0" fontId="79" fillId="0" borderId="64" xfId="8" applyFont="1" applyBorder="1" applyAlignment="1">
      <alignment horizontal="center" vertical="center" shrinkToFit="1"/>
    </xf>
    <xf numFmtId="0" fontId="24" fillId="0" borderId="4" xfId="8" applyFont="1" applyBorder="1" applyAlignment="1">
      <alignment horizontal="center" vertical="center"/>
    </xf>
    <xf numFmtId="0" fontId="24" fillId="0" borderId="2" xfId="8" applyFont="1" applyBorder="1" applyAlignment="1">
      <alignment horizontal="center" vertical="center"/>
    </xf>
    <xf numFmtId="0" fontId="24" fillId="0" borderId="7" xfId="8" applyFont="1" applyBorder="1" applyAlignment="1">
      <alignment horizontal="center" vertical="center"/>
    </xf>
    <xf numFmtId="0" fontId="24" fillId="0" borderId="62" xfId="8" applyFont="1" applyBorder="1" applyAlignment="1">
      <alignment horizontal="center" vertical="center"/>
    </xf>
    <xf numFmtId="0" fontId="24" fillId="0" borderId="63" xfId="8" applyFont="1" applyBorder="1" applyAlignment="1">
      <alignment horizontal="center" vertical="center"/>
    </xf>
    <xf numFmtId="0" fontId="24" fillId="0" borderId="165" xfId="8" applyFont="1" applyBorder="1" applyAlignment="1">
      <alignment horizontal="center" vertical="center"/>
    </xf>
    <xf numFmtId="0" fontId="24" fillId="0" borderId="186" xfId="8" applyFont="1" applyBorder="1" applyAlignment="1">
      <alignment horizontal="center" vertical="center" shrinkToFit="1"/>
    </xf>
    <xf numFmtId="0" fontId="24" fillId="0" borderId="185" xfId="8" applyFont="1" applyBorder="1" applyAlignment="1">
      <alignment horizontal="center" vertical="center" shrinkToFit="1"/>
    </xf>
    <xf numFmtId="0" fontId="24" fillId="0" borderId="187" xfId="8" applyFont="1" applyBorder="1" applyAlignment="1">
      <alignment horizontal="left" vertical="center" wrapText="1" shrinkToFit="1"/>
    </xf>
    <xf numFmtId="0" fontId="24" fillId="0" borderId="186" xfId="8" applyFont="1" applyBorder="1" applyAlignment="1">
      <alignment horizontal="left" vertical="center" wrapText="1" shrinkToFit="1"/>
    </xf>
    <xf numFmtId="0" fontId="24" fillId="0" borderId="35" xfId="8" applyFont="1" applyBorder="1" applyAlignment="1">
      <alignment horizontal="left" vertical="center" wrapText="1" shrinkToFit="1"/>
    </xf>
    <xf numFmtId="0" fontId="24" fillId="4" borderId="151" xfId="8" applyFont="1" applyFill="1" applyBorder="1" applyAlignment="1">
      <alignment horizontal="center" vertical="center"/>
    </xf>
    <xf numFmtId="0" fontId="24" fillId="4" borderId="35" xfId="8" applyFont="1" applyFill="1" applyBorder="1" applyAlignment="1">
      <alignment horizontal="center" vertical="center"/>
    </xf>
    <xf numFmtId="0" fontId="24" fillId="4" borderId="150" xfId="8" applyFont="1" applyFill="1" applyBorder="1" applyAlignment="1">
      <alignment horizontal="center" vertical="center"/>
    </xf>
    <xf numFmtId="0" fontId="24" fillId="4" borderId="75" xfId="8" applyFont="1" applyFill="1" applyBorder="1" applyAlignment="1">
      <alignment horizontal="center" vertical="center"/>
    </xf>
    <xf numFmtId="0" fontId="24" fillId="0" borderId="48" xfId="8" applyFont="1" applyBorder="1" applyAlignment="1">
      <alignment horizontal="center" vertical="center" shrinkToFit="1"/>
    </xf>
    <xf numFmtId="0" fontId="24" fillId="0" borderId="49" xfId="8" applyFont="1" applyBorder="1" applyAlignment="1">
      <alignment horizontal="center" vertical="center" shrinkToFit="1"/>
    </xf>
    <xf numFmtId="0" fontId="24" fillId="0" borderId="1" xfId="8" applyFont="1" applyBorder="1" applyAlignment="1">
      <alignment horizontal="left" vertical="center"/>
    </xf>
    <xf numFmtId="0" fontId="24" fillId="0" borderId="2" xfId="8" applyFont="1" applyBorder="1" applyAlignment="1">
      <alignment horizontal="left" vertical="center"/>
    </xf>
    <xf numFmtId="0" fontId="24" fillId="0" borderId="108" xfId="8" applyFont="1" applyBorder="1" applyAlignment="1">
      <alignment horizontal="left" vertical="center"/>
    </xf>
    <xf numFmtId="0" fontId="24" fillId="0" borderId="63" xfId="8" applyFont="1" applyBorder="1" applyAlignment="1">
      <alignment horizontal="left" vertical="center"/>
    </xf>
    <xf numFmtId="0" fontId="24" fillId="4" borderId="1" xfId="8" applyFont="1" applyFill="1" applyBorder="1" applyAlignment="1">
      <alignment horizontal="center" vertical="center"/>
    </xf>
    <xf numFmtId="0" fontId="24" fillId="4" borderId="2" xfId="8" applyFont="1" applyFill="1" applyBorder="1" applyAlignment="1">
      <alignment horizontal="center" vertical="center"/>
    </xf>
    <xf numFmtId="0" fontId="24" fillId="4" borderId="7" xfId="8" applyFont="1" applyFill="1" applyBorder="1" applyAlignment="1">
      <alignment horizontal="center" vertical="center"/>
    </xf>
    <xf numFmtId="0" fontId="24" fillId="4" borderId="108" xfId="8" applyFont="1" applyFill="1" applyBorder="1" applyAlignment="1">
      <alignment horizontal="center" vertical="center"/>
    </xf>
    <xf numFmtId="0" fontId="24" fillId="4" borderId="63" xfId="8" applyFont="1" applyFill="1" applyBorder="1" applyAlignment="1">
      <alignment horizontal="center" vertical="center"/>
    </xf>
    <xf numFmtId="0" fontId="24" fillId="4" borderId="165" xfId="8" applyFont="1" applyFill="1" applyBorder="1" applyAlignment="1">
      <alignment horizontal="center" vertical="center"/>
    </xf>
    <xf numFmtId="0" fontId="24" fillId="0" borderId="168" xfId="8" applyFont="1" applyBorder="1" applyAlignment="1">
      <alignment horizontal="center" vertical="center" wrapText="1"/>
    </xf>
    <xf numFmtId="0" fontId="24" fillId="0" borderId="167" xfId="8" applyFont="1" applyBorder="1" applyAlignment="1">
      <alignment horizontal="center" vertical="center" wrapText="1"/>
    </xf>
    <xf numFmtId="0" fontId="24" fillId="0" borderId="166" xfId="8" applyFont="1" applyBorder="1" applyAlignment="1">
      <alignment horizontal="center" vertical="center" wrapText="1"/>
    </xf>
    <xf numFmtId="0" fontId="74" fillId="0" borderId="33" xfId="8" applyFont="1" applyBorder="1" applyAlignment="1">
      <alignment horizontal="left" vertical="center" wrapText="1"/>
    </xf>
    <xf numFmtId="0" fontId="74" fillId="0" borderId="26" xfId="8" applyFont="1" applyBorder="1" applyAlignment="1">
      <alignment horizontal="left" vertical="center" wrapText="1"/>
    </xf>
    <xf numFmtId="0" fontId="74" fillId="0" borderId="70" xfId="8" applyFont="1" applyBorder="1" applyAlignment="1">
      <alignment horizontal="left" vertical="center" wrapText="1"/>
    </xf>
    <xf numFmtId="0" fontId="74" fillId="0" borderId="71" xfId="8" applyFont="1" applyBorder="1" applyAlignment="1">
      <alignment horizontal="left" vertical="center" wrapText="1"/>
    </xf>
    <xf numFmtId="0" fontId="30" fillId="0" borderId="193" xfId="8" applyFont="1" applyBorder="1" applyAlignment="1">
      <alignment horizontal="center" vertical="center" wrapText="1"/>
    </xf>
    <xf numFmtId="0" fontId="30" fillId="0" borderId="68" xfId="8" applyFont="1" applyBorder="1" applyAlignment="1">
      <alignment horizontal="center" vertical="center" wrapText="1"/>
    </xf>
    <xf numFmtId="0" fontId="79" fillId="0" borderId="203" xfId="12" applyFont="1" applyBorder="1" applyAlignment="1">
      <alignment horizontal="center" vertical="top" wrapText="1"/>
    </xf>
    <xf numFmtId="0" fontId="79" fillId="0" borderId="202" xfId="12" applyFont="1" applyBorder="1" applyAlignment="1">
      <alignment horizontal="center" vertical="top" wrapText="1"/>
    </xf>
    <xf numFmtId="0" fontId="79" fillId="0" borderId="168" xfId="8" applyFont="1" applyBorder="1" applyAlignment="1">
      <alignment horizontal="center" vertical="center" wrapText="1"/>
    </xf>
    <xf numFmtId="0" fontId="79" fillId="0" borderId="167" xfId="8" applyFont="1" applyBorder="1" applyAlignment="1">
      <alignment horizontal="center" vertical="center" wrapText="1"/>
    </xf>
    <xf numFmtId="0" fontId="79" fillId="0" borderId="166" xfId="8" applyFont="1" applyBorder="1" applyAlignment="1">
      <alignment horizontal="center" vertical="center" wrapText="1"/>
    </xf>
    <xf numFmtId="0" fontId="27" fillId="0" borderId="77" xfId="12" applyFont="1" applyBorder="1" applyAlignment="1">
      <alignment horizontal="center" vertical="center" wrapText="1"/>
    </xf>
    <xf numFmtId="0" fontId="27" fillId="0" borderId="72" xfId="12" applyFont="1" applyBorder="1" applyAlignment="1">
      <alignment horizontal="center" vertical="center" wrapText="1"/>
    </xf>
    <xf numFmtId="0" fontId="24" fillId="0" borderId="0" xfId="8" applyFont="1" applyAlignment="1">
      <alignment horizontal="right" vertical="top"/>
    </xf>
    <xf numFmtId="0" fontId="24" fillId="0" borderId="167" xfId="8" applyFont="1" applyBorder="1" applyAlignment="1">
      <alignment horizontal="center" vertical="center"/>
    </xf>
    <xf numFmtId="0" fontId="24" fillId="0" borderId="25" xfId="8" applyFont="1" applyBorder="1" applyAlignment="1">
      <alignment horizontal="center" vertical="center"/>
    </xf>
    <xf numFmtId="0" fontId="24" fillId="0" borderId="157" xfId="8" applyFont="1" applyBorder="1" applyAlignment="1">
      <alignment horizontal="center" vertical="center"/>
    </xf>
    <xf numFmtId="0" fontId="24" fillId="0" borderId="76" xfId="8" applyFont="1" applyBorder="1" applyAlignment="1">
      <alignment horizontal="center" vertical="center"/>
    </xf>
    <xf numFmtId="0" fontId="34" fillId="0" borderId="0" xfId="1" applyFont="1">
      <alignment vertical="center"/>
    </xf>
    <xf numFmtId="0" fontId="18" fillId="0" borderId="183" xfId="1" applyFont="1" applyBorder="1">
      <alignment vertical="center"/>
    </xf>
    <xf numFmtId="0" fontId="18" fillId="0" borderId="31" xfId="1" applyFont="1" applyBorder="1">
      <alignment vertical="center"/>
    </xf>
    <xf numFmtId="0" fontId="18" fillId="0" borderId="0" xfId="1" applyFont="1" applyAlignment="1">
      <alignment horizontal="center" vertical="center" wrapText="1" justifyLastLine="1"/>
    </xf>
    <xf numFmtId="0" fontId="24" fillId="0" borderId="47" xfId="1" applyFont="1" applyBorder="1" applyAlignment="1">
      <alignment vertical="center" wrapText="1"/>
    </xf>
    <xf numFmtId="0" fontId="24" fillId="0" borderId="183" xfId="1" applyFont="1" applyBorder="1">
      <alignment vertical="center"/>
    </xf>
    <xf numFmtId="0" fontId="24" fillId="0" borderId="31" xfId="1" applyFont="1" applyBorder="1">
      <alignment vertical="center"/>
    </xf>
    <xf numFmtId="0" fontId="76" fillId="0" borderId="47" xfId="1" applyFont="1" applyBorder="1" applyAlignment="1">
      <alignment horizontal="left" vertical="center"/>
    </xf>
    <xf numFmtId="0" fontId="76" fillId="0" borderId="48" xfId="1" applyFont="1" applyBorder="1" applyAlignment="1">
      <alignment horizontal="left" vertical="center"/>
    </xf>
    <xf numFmtId="0" fontId="76" fillId="0" borderId="49" xfId="1" applyFont="1" applyBorder="1" applyAlignment="1">
      <alignment horizontal="left" vertical="center"/>
    </xf>
    <xf numFmtId="0" fontId="30" fillId="7" borderId="187" xfId="1" applyFont="1" applyFill="1" applyBorder="1" applyAlignment="1">
      <alignment horizontal="center" vertical="center"/>
    </xf>
    <xf numFmtId="0" fontId="30" fillId="7" borderId="185" xfId="1" applyFont="1" applyFill="1" applyBorder="1" applyAlignment="1">
      <alignment horizontal="center" vertical="center"/>
    </xf>
    <xf numFmtId="0" fontId="24" fillId="7" borderId="204" xfId="1" applyFont="1" applyFill="1" applyBorder="1" applyAlignment="1">
      <alignment horizontal="center" vertical="center"/>
    </xf>
    <xf numFmtId="0" fontId="24" fillId="7" borderId="196" xfId="1" applyFont="1" applyFill="1" applyBorder="1" applyAlignment="1">
      <alignment horizontal="center" vertical="center"/>
    </xf>
    <xf numFmtId="0" fontId="24" fillId="7" borderId="194" xfId="1" applyFont="1" applyFill="1" applyBorder="1" applyAlignment="1">
      <alignment horizontal="center" vertical="center"/>
    </xf>
    <xf numFmtId="0" fontId="24" fillId="7" borderId="195" xfId="1" applyFont="1" applyFill="1" applyBorder="1" applyAlignment="1">
      <alignment horizontal="center" vertical="center"/>
    </xf>
    <xf numFmtId="0" fontId="30" fillId="7" borderId="78" xfId="1" applyFont="1" applyFill="1" applyBorder="1" applyAlignment="1">
      <alignment horizontal="center" vertical="center"/>
    </xf>
    <xf numFmtId="0" fontId="30" fillId="7" borderId="188" xfId="1" applyFont="1" applyFill="1" applyBorder="1" applyAlignment="1">
      <alignment horizontal="center" vertical="center"/>
    </xf>
    <xf numFmtId="0" fontId="30" fillId="7" borderId="77" xfId="1" applyFont="1" applyFill="1" applyBorder="1" applyAlignment="1">
      <alignment horizontal="center" vertical="center" wrapText="1"/>
    </xf>
    <xf numFmtId="0" fontId="30" fillId="7" borderId="71" xfId="1" applyFont="1" applyFill="1" applyBorder="1" applyAlignment="1">
      <alignment horizontal="center" vertical="center" wrapText="1"/>
    </xf>
    <xf numFmtId="0" fontId="76" fillId="0" borderId="214" xfId="1" applyFont="1" applyBorder="1" applyAlignment="1">
      <alignment horizontal="center" vertical="center" wrapText="1"/>
    </xf>
    <xf numFmtId="0" fontId="76" fillId="0" borderId="218" xfId="1" applyFont="1" applyBorder="1" applyAlignment="1">
      <alignment horizontal="center" vertical="center" wrapText="1"/>
    </xf>
    <xf numFmtId="0" fontId="30" fillId="0" borderId="0" xfId="1" applyFont="1" applyAlignment="1">
      <alignment horizontal="left" vertical="top" wrapText="1"/>
    </xf>
    <xf numFmtId="0" fontId="116" fillId="0" borderId="47" xfId="1" applyFont="1" applyBorder="1" applyAlignment="1">
      <alignment horizontal="left" vertical="center"/>
    </xf>
    <xf numFmtId="0" fontId="76" fillId="0" borderId="216" xfId="1" applyFont="1" applyBorder="1" applyAlignment="1">
      <alignment horizontal="center" vertical="center" wrapText="1"/>
    </xf>
    <xf numFmtId="0" fontId="76" fillId="0" borderId="217" xfId="1" applyFont="1" applyBorder="1" applyAlignment="1">
      <alignment horizontal="center" vertical="center" wrapText="1"/>
    </xf>
    <xf numFmtId="0" fontId="18" fillId="7" borderId="204" xfId="1" applyFont="1" applyFill="1" applyBorder="1" applyAlignment="1">
      <alignment horizontal="center" vertical="center"/>
    </xf>
    <xf numFmtId="0" fontId="18" fillId="7" borderId="194" xfId="1" applyFont="1" applyFill="1" applyBorder="1" applyAlignment="1">
      <alignment horizontal="center" vertical="center"/>
    </xf>
    <xf numFmtId="0" fontId="18" fillId="7" borderId="195" xfId="1" applyFont="1" applyFill="1" applyBorder="1" applyAlignment="1">
      <alignment horizontal="center" vertical="center"/>
    </xf>
    <xf numFmtId="0" fontId="21" fillId="7" borderId="78" xfId="1" applyFont="1" applyFill="1" applyBorder="1" applyAlignment="1">
      <alignment horizontal="center" vertical="center"/>
    </xf>
    <xf numFmtId="0" fontId="21" fillId="7" borderId="188" xfId="1" applyFont="1" applyFill="1" applyBorder="1" applyAlignment="1">
      <alignment horizontal="center" vertical="center"/>
    </xf>
    <xf numFmtId="0" fontId="21" fillId="7" borderId="77" xfId="1" applyFont="1" applyFill="1" applyBorder="1" applyAlignment="1">
      <alignment horizontal="center" vertical="center" wrapText="1"/>
    </xf>
    <xf numFmtId="0" fontId="21" fillId="7" borderId="71" xfId="1" applyFont="1" applyFill="1" applyBorder="1" applyAlignment="1">
      <alignment horizontal="center" vertical="center" wrapText="1"/>
    </xf>
    <xf numFmtId="0" fontId="65" fillId="0" borderId="214" xfId="1" applyFont="1" applyBorder="1" applyAlignment="1">
      <alignment horizontal="center" vertical="center" wrapText="1"/>
    </xf>
    <xf numFmtId="0" fontId="65" fillId="0" borderId="218" xfId="1" applyFont="1" applyBorder="1" applyAlignment="1">
      <alignment horizontal="center" vertical="center" wrapText="1"/>
    </xf>
    <xf numFmtId="0" fontId="137" fillId="0" borderId="47" xfId="1" applyFont="1" applyBorder="1" applyAlignment="1">
      <alignment horizontal="left" vertical="center"/>
    </xf>
    <xf numFmtId="0" fontId="65" fillId="0" borderId="48" xfId="1" applyFont="1" applyBorder="1" applyAlignment="1">
      <alignment horizontal="left" vertical="center"/>
    </xf>
    <xf numFmtId="0" fontId="65" fillId="0" borderId="49" xfId="1" applyFont="1" applyBorder="1" applyAlignment="1">
      <alignment horizontal="left" vertical="center"/>
    </xf>
    <xf numFmtId="0" fontId="65" fillId="0" borderId="47" xfId="1" applyFont="1" applyBorder="1" applyAlignment="1">
      <alignment horizontal="left" vertical="center"/>
    </xf>
    <xf numFmtId="0" fontId="65" fillId="0" borderId="216" xfId="1" applyFont="1" applyBorder="1" applyAlignment="1">
      <alignment horizontal="center" vertical="center" wrapText="1"/>
    </xf>
    <xf numFmtId="0" fontId="65" fillId="0" borderId="217" xfId="1" applyFont="1" applyBorder="1" applyAlignment="1">
      <alignment horizontal="center" vertical="center" wrapText="1"/>
    </xf>
    <xf numFmtId="0" fontId="70" fillId="0" borderId="0" xfId="0" applyFont="1" applyAlignment="1">
      <alignment vertical="center"/>
    </xf>
    <xf numFmtId="0" fontId="56" fillId="0" borderId="0" xfId="0" applyFont="1" applyAlignment="1">
      <alignment vertical="center" wrapText="1"/>
    </xf>
    <xf numFmtId="0" fontId="5" fillId="0" borderId="0" xfId="0" applyFont="1" applyAlignment="1">
      <alignment vertical="center"/>
    </xf>
    <xf numFmtId="0" fontId="70" fillId="0" borderId="187" xfId="0" applyFont="1" applyBorder="1" applyAlignment="1">
      <alignment horizontal="center" vertical="center"/>
    </xf>
    <xf numFmtId="0" fontId="70" fillId="0" borderId="186" xfId="0" applyFont="1" applyBorder="1" applyAlignment="1">
      <alignment horizontal="center" vertical="center"/>
    </xf>
    <xf numFmtId="0" fontId="70" fillId="0" borderId="185" xfId="0" applyFont="1" applyBorder="1" applyAlignment="1">
      <alignment horizontal="center" vertical="center"/>
    </xf>
    <xf numFmtId="0" fontId="24" fillId="0" borderId="48" xfId="0" applyFont="1" applyBorder="1" applyAlignment="1">
      <alignment horizontal="center" vertical="center"/>
    </xf>
    <xf numFmtId="0" fontId="24" fillId="0" borderId="49" xfId="0" applyFont="1" applyBorder="1" applyAlignment="1">
      <alignment horizontal="center" vertical="center"/>
    </xf>
    <xf numFmtId="0" fontId="24" fillId="0" borderId="184" xfId="0" applyFont="1" applyBorder="1" applyAlignment="1">
      <alignment horizontal="left" vertical="center" wrapText="1"/>
    </xf>
    <xf numFmtId="0" fontId="24" fillId="0" borderId="37" xfId="0" applyFont="1" applyBorder="1" applyAlignment="1">
      <alignment horizontal="left" vertical="center" wrapText="1"/>
    </xf>
    <xf numFmtId="0" fontId="24" fillId="0" borderId="26" xfId="0" applyFont="1" applyBorder="1" applyAlignment="1">
      <alignment horizontal="left" vertical="center" wrapText="1"/>
    </xf>
    <xf numFmtId="0" fontId="21" fillId="0" borderId="0" xfId="0" applyFont="1" applyAlignment="1">
      <alignment vertical="center" wrapText="1"/>
    </xf>
    <xf numFmtId="0" fontId="18" fillId="0" borderId="0" xfId="0" applyFont="1" applyAlignment="1">
      <alignment vertical="center" wrapText="1"/>
    </xf>
    <xf numFmtId="0" fontId="21" fillId="2" borderId="0" xfId="8" applyFont="1" applyFill="1" applyAlignment="1">
      <alignment vertical="center" wrapText="1"/>
    </xf>
    <xf numFmtId="0" fontId="24" fillId="2" borderId="0" xfId="8" applyFont="1" applyFill="1" applyAlignment="1">
      <alignment horizontal="right" vertical="center"/>
    </xf>
    <xf numFmtId="0" fontId="20" fillId="2" borderId="0" xfId="8" applyFont="1" applyFill="1" applyAlignment="1">
      <alignment horizontal="center" vertical="center"/>
    </xf>
    <xf numFmtId="0" fontId="70" fillId="2" borderId="187" xfId="8" applyFont="1" applyFill="1" applyBorder="1" applyAlignment="1">
      <alignment horizontal="center" vertical="center"/>
    </xf>
    <xf numFmtId="0" fontId="70" fillId="2" borderId="186" xfId="8" applyFont="1" applyFill="1" applyBorder="1" applyAlignment="1">
      <alignment horizontal="center" vertical="center"/>
    </xf>
    <xf numFmtId="0" fontId="70" fillId="2" borderId="185" xfId="8" applyFont="1" applyFill="1" applyBorder="1" applyAlignment="1">
      <alignment horizontal="center" vertical="center"/>
    </xf>
    <xf numFmtId="0" fontId="24" fillId="2" borderId="187" xfId="8" applyFont="1" applyFill="1" applyBorder="1" applyAlignment="1">
      <alignment horizontal="center" vertical="center"/>
    </xf>
    <xf numFmtId="0" fontId="24" fillId="2" borderId="186" xfId="8" applyFont="1" applyFill="1" applyBorder="1" applyAlignment="1">
      <alignment horizontal="center" vertical="center"/>
    </xf>
    <xf numFmtId="0" fontId="24" fillId="2" borderId="185" xfId="8" applyFont="1" applyFill="1" applyBorder="1" applyAlignment="1">
      <alignment horizontal="center" vertical="center"/>
    </xf>
    <xf numFmtId="0" fontId="24" fillId="2" borderId="184" xfId="8" applyFont="1" applyFill="1" applyBorder="1" applyAlignment="1">
      <alignment horizontal="left" vertical="center" wrapText="1"/>
    </xf>
    <xf numFmtId="0" fontId="24" fillId="2" borderId="37" xfId="8" applyFont="1" applyFill="1" applyBorder="1" applyAlignment="1">
      <alignment horizontal="left" vertical="center" wrapText="1"/>
    </xf>
    <xf numFmtId="0" fontId="24" fillId="2" borderId="26" xfId="8" applyFont="1" applyFill="1" applyBorder="1" applyAlignment="1">
      <alignment horizontal="left" vertical="center" wrapText="1"/>
    </xf>
    <xf numFmtId="0" fontId="24" fillId="0" borderId="0" xfId="15" applyFont="1" applyAlignment="1">
      <alignment horizontal="right" vertical="top"/>
    </xf>
    <xf numFmtId="0" fontId="76" fillId="0" borderId="0" xfId="15" applyFont="1" applyAlignment="1">
      <alignment horizontal="right" vertical="center"/>
    </xf>
    <xf numFmtId="0" fontId="65" fillId="0" borderId="78" xfId="14" applyFont="1" applyBorder="1" applyAlignment="1">
      <alignment horizontal="center" vertical="center"/>
    </xf>
    <xf numFmtId="0" fontId="65" fillId="0" borderId="77" xfId="14" applyFont="1" applyBorder="1" applyAlignment="1">
      <alignment horizontal="center" vertical="center"/>
    </xf>
    <xf numFmtId="0" fontId="21" fillId="0" borderId="188" xfId="6" applyFont="1" applyBorder="1" applyAlignment="1">
      <alignment horizontal="center" vertical="center" wrapText="1"/>
    </xf>
    <xf numFmtId="0" fontId="20" fillId="0" borderId="0" xfId="14" applyFont="1" applyAlignment="1">
      <alignment horizontal="center" vertical="center"/>
    </xf>
    <xf numFmtId="0" fontId="65" fillId="0" borderId="193" xfId="15" applyFont="1" applyBorder="1" applyAlignment="1">
      <alignment horizontal="center" vertical="center"/>
    </xf>
    <xf numFmtId="0" fontId="65" fillId="0" borderId="194" xfId="15" applyFont="1" applyBorder="1" applyAlignment="1">
      <alignment horizontal="center" vertical="center"/>
    </xf>
    <xf numFmtId="0" fontId="65" fillId="0" borderId="196" xfId="15" applyFont="1" applyBorder="1" applyAlignment="1">
      <alignment horizontal="center" vertical="center"/>
    </xf>
    <xf numFmtId="0" fontId="76" fillId="0" borderId="68" xfId="15" applyFont="1" applyBorder="1" applyAlignment="1">
      <alignment horizontal="center" vertical="center"/>
    </xf>
    <xf numFmtId="0" fontId="76" fillId="0" borderId="69" xfId="15" applyFont="1" applyBorder="1" applyAlignment="1">
      <alignment horizontal="center" vertical="center"/>
    </xf>
    <xf numFmtId="0" fontId="76" fillId="0" borderId="132" xfId="15" applyFont="1" applyBorder="1" applyAlignment="1">
      <alignment horizontal="center" vertical="center"/>
    </xf>
    <xf numFmtId="0" fontId="65" fillId="0" borderId="54" xfId="6" applyFont="1" applyBorder="1" applyAlignment="1">
      <alignment horizontal="center" vertical="center" wrapText="1"/>
    </xf>
    <xf numFmtId="0" fontId="65" fillId="0" borderId="29" xfId="6" applyFont="1" applyBorder="1" applyAlignment="1">
      <alignment horizontal="center" vertical="center" wrapText="1"/>
    </xf>
    <xf numFmtId="0" fontId="65" fillId="0" borderId="53" xfId="6" applyFont="1" applyBorder="1" applyAlignment="1">
      <alignment horizontal="center" vertical="center" wrapText="1"/>
    </xf>
    <xf numFmtId="0" fontId="65" fillId="0" borderId="47" xfId="6" applyFont="1" applyBorder="1" applyAlignment="1">
      <alignment horizontal="center" vertical="center" wrapText="1"/>
    </xf>
    <xf numFmtId="0" fontId="65" fillId="0" borderId="48" xfId="6" applyFont="1" applyBorder="1" applyAlignment="1">
      <alignment horizontal="center" vertical="center" wrapText="1"/>
    </xf>
    <xf numFmtId="0" fontId="65" fillId="0" borderId="49" xfId="6" applyFont="1" applyBorder="1" applyAlignment="1">
      <alignment horizontal="center" vertical="center" wrapText="1"/>
    </xf>
    <xf numFmtId="0" fontId="65" fillId="0" borderId="39" xfId="6" applyFont="1" applyBorder="1" applyAlignment="1">
      <alignment horizontal="center" vertical="center" wrapText="1"/>
    </xf>
    <xf numFmtId="0" fontId="65" fillId="0" borderId="0" xfId="6" applyFont="1" applyAlignment="1">
      <alignment horizontal="center" vertical="center" wrapText="1"/>
    </xf>
    <xf numFmtId="0" fontId="65" fillId="0" borderId="40" xfId="6" applyFont="1" applyBorder="1" applyAlignment="1">
      <alignment horizontal="center" vertical="center" wrapText="1"/>
    </xf>
    <xf numFmtId="0" fontId="65" fillId="0" borderId="31" xfId="6" applyFont="1" applyBorder="1" applyAlignment="1">
      <alignment horizontal="center" vertical="center" wrapText="1"/>
    </xf>
    <xf numFmtId="0" fontId="65" fillId="0" borderId="32" xfId="6" applyFont="1" applyBorder="1" applyAlignment="1">
      <alignment horizontal="center" vertical="center" wrapText="1"/>
    </xf>
    <xf numFmtId="0" fontId="65" fillId="0" borderId="33" xfId="6" applyFont="1" applyBorder="1" applyAlignment="1">
      <alignment horizontal="center" vertical="center" wrapText="1"/>
    </xf>
    <xf numFmtId="0" fontId="65" fillId="0" borderId="1" xfId="6" applyFont="1" applyBorder="1" applyAlignment="1">
      <alignment horizontal="left" vertical="center" wrapText="1"/>
    </xf>
    <xf numFmtId="0" fontId="65" fillId="0" borderId="2" xfId="6" applyFont="1" applyBorder="1" applyAlignment="1">
      <alignment horizontal="left" vertical="center" wrapText="1"/>
    </xf>
    <xf numFmtId="0" fontId="65" fillId="0" borderId="7" xfId="6" applyFont="1" applyBorder="1" applyAlignment="1">
      <alignment horizontal="left" vertical="center" wrapText="1"/>
    </xf>
    <xf numFmtId="0" fontId="65" fillId="0" borderId="34" xfId="6" applyFont="1" applyBorder="1" applyAlignment="1">
      <alignment horizontal="center" vertical="center" wrapText="1"/>
    </xf>
    <xf numFmtId="0" fontId="18" fillId="0" borderId="0" xfId="14" applyFont="1" applyAlignment="1">
      <alignment vertical="center"/>
    </xf>
    <xf numFmtId="0" fontId="65" fillId="0" borderId="47" xfId="14" applyFont="1" applyBorder="1" applyAlignment="1">
      <alignment horizontal="center" vertical="center"/>
    </xf>
    <xf numFmtId="0" fontId="65" fillId="0" borderId="75" xfId="14" applyFont="1" applyBorder="1" applyAlignment="1">
      <alignment horizontal="center" vertical="center"/>
    </xf>
    <xf numFmtId="0" fontId="65" fillId="0" borderId="62" xfId="14" applyFont="1" applyBorder="1" applyAlignment="1">
      <alignment horizontal="center" vertical="center"/>
    </xf>
    <xf numFmtId="0" fontId="65" fillId="0" borderId="165" xfId="14" applyFont="1" applyBorder="1" applyAlignment="1">
      <alignment horizontal="center" vertical="center"/>
    </xf>
    <xf numFmtId="0" fontId="65" fillId="0" borderId="47" xfId="6" applyFont="1" applyBorder="1" applyAlignment="1">
      <alignment horizontal="left" vertical="center" wrapText="1"/>
    </xf>
    <xf numFmtId="0" fontId="65" fillId="0" borderId="75" xfId="6" applyFont="1" applyBorder="1" applyAlignment="1">
      <alignment horizontal="left" vertical="center" wrapText="1"/>
    </xf>
    <xf numFmtId="0" fontId="65" fillId="0" borderId="177" xfId="14" applyFont="1" applyBorder="1" applyAlignment="1">
      <alignment horizontal="center" vertical="center" wrapText="1"/>
    </xf>
    <xf numFmtId="0" fontId="65" fillId="0" borderId="176" xfId="14" applyFont="1" applyBorder="1" applyAlignment="1">
      <alignment horizontal="center" vertical="center" wrapText="1"/>
    </xf>
    <xf numFmtId="0" fontId="65" fillId="0" borderId="180" xfId="14" applyFont="1" applyBorder="1" applyAlignment="1">
      <alignment horizontal="center" vertical="center" wrapText="1"/>
    </xf>
    <xf numFmtId="0" fontId="65" fillId="0" borderId="204" xfId="14" applyFont="1" applyBorder="1" applyAlignment="1">
      <alignment horizontal="left" vertical="center" wrapText="1"/>
    </xf>
    <xf numFmtId="0" fontId="65" fillId="0" borderId="194" xfId="14" applyFont="1" applyBorder="1" applyAlignment="1">
      <alignment horizontal="left" vertical="center" wrapText="1"/>
    </xf>
    <xf numFmtId="0" fontId="65" fillId="0" borderId="151" xfId="14" applyFont="1" applyBorder="1" applyAlignment="1">
      <alignment horizontal="left" vertical="center" wrapText="1"/>
    </xf>
    <xf numFmtId="0" fontId="65" fillId="0" borderId="186" xfId="14" applyFont="1" applyBorder="1" applyAlignment="1">
      <alignment horizontal="left" vertical="center" wrapText="1"/>
    </xf>
    <xf numFmtId="0" fontId="65" fillId="0" borderId="133" xfId="14" applyFont="1" applyBorder="1" applyAlignment="1">
      <alignment horizontal="left" vertical="center" wrapText="1"/>
    </xf>
    <xf numFmtId="0" fontId="65" fillId="0" borderId="69" xfId="14" applyFont="1" applyBorder="1" applyAlignment="1">
      <alignment horizontal="left" vertical="center" wrapText="1"/>
    </xf>
    <xf numFmtId="0" fontId="65" fillId="0" borderId="63" xfId="14" applyFont="1" applyBorder="1" applyAlignment="1">
      <alignment horizontal="center" vertical="center" wrapText="1"/>
    </xf>
    <xf numFmtId="0" fontId="66" fillId="0" borderId="1" xfId="14" applyFont="1" applyBorder="1" applyAlignment="1">
      <alignment horizontal="center" vertical="center"/>
    </xf>
    <xf numFmtId="0" fontId="66" fillId="0" borderId="7" xfId="14" applyFont="1" applyBorder="1" applyAlignment="1">
      <alignment horizontal="center" vertical="center"/>
    </xf>
    <xf numFmtId="0" fontId="65" fillId="0" borderId="3" xfId="14" applyFont="1" applyBorder="1" applyAlignment="1">
      <alignment horizontal="center" vertical="center" wrapText="1"/>
    </xf>
    <xf numFmtId="0" fontId="65" fillId="0" borderId="175" xfId="14" applyFont="1" applyBorder="1" applyAlignment="1">
      <alignment horizontal="center" vertical="center" wrapText="1"/>
    </xf>
    <xf numFmtId="0" fontId="65" fillId="0" borderId="4" xfId="14" applyFont="1" applyBorder="1" applyAlignment="1">
      <alignment horizontal="center" vertical="center" wrapText="1"/>
    </xf>
    <xf numFmtId="0" fontId="65" fillId="0" borderId="195" xfId="14" applyFont="1" applyBorder="1" applyAlignment="1">
      <alignment horizontal="left" vertical="center" wrapText="1"/>
    </xf>
    <xf numFmtId="0" fontId="65" fillId="0" borderId="192" xfId="14" applyFont="1" applyBorder="1" applyAlignment="1">
      <alignment horizontal="left" vertical="center" wrapText="1"/>
    </xf>
    <xf numFmtId="0" fontId="65" fillId="0" borderId="193" xfId="14" applyFont="1" applyBorder="1" applyAlignment="1">
      <alignment horizontal="left" vertical="center" wrapText="1"/>
    </xf>
    <xf numFmtId="0" fontId="65" fillId="0" borderId="185" xfId="14" applyFont="1" applyBorder="1" applyAlignment="1">
      <alignment horizontal="left" vertical="center" wrapText="1"/>
    </xf>
    <xf numFmtId="0" fontId="65" fillId="0" borderId="188" xfId="14" applyFont="1" applyBorder="1" applyAlignment="1">
      <alignment horizontal="left" vertical="center" wrapText="1"/>
    </xf>
    <xf numFmtId="0" fontId="65" fillId="0" borderId="187" xfId="14" applyFont="1" applyBorder="1" applyAlignment="1">
      <alignment horizontal="left" vertical="center" wrapText="1"/>
    </xf>
    <xf numFmtId="0" fontId="65" fillId="0" borderId="70" xfId="14" applyFont="1" applyBorder="1" applyAlignment="1">
      <alignment horizontal="left" vertical="center" wrapText="1"/>
    </xf>
    <xf numFmtId="0" fontId="65" fillId="0" borderId="71" xfId="14" applyFont="1" applyBorder="1" applyAlignment="1">
      <alignment horizontal="left" vertical="center" wrapText="1"/>
    </xf>
    <xf numFmtId="0" fontId="65" fillId="0" borderId="68" xfId="14" applyFont="1" applyBorder="1" applyAlignment="1">
      <alignment horizontal="left" vertical="center" wrapText="1"/>
    </xf>
    <xf numFmtId="0" fontId="65" fillId="0" borderId="76" xfId="6" applyFont="1" applyBorder="1" applyAlignment="1">
      <alignment horizontal="center" vertical="center" wrapText="1"/>
    </xf>
    <xf numFmtId="0" fontId="138" fillId="0" borderId="0" xfId="30" applyFont="1" applyAlignment="1">
      <alignment horizontal="center" vertical="center"/>
    </xf>
    <xf numFmtId="0" fontId="65" fillId="0" borderId="184" xfId="6" applyFont="1" applyBorder="1" applyAlignment="1">
      <alignment horizontal="center" vertical="center" textRotation="255" wrapText="1"/>
    </xf>
    <xf numFmtId="0" fontId="65" fillId="0" borderId="37" xfId="6" applyFont="1" applyBorder="1" applyAlignment="1">
      <alignment horizontal="center" vertical="center" textRotation="255" wrapText="1"/>
    </xf>
    <xf numFmtId="0" fontId="65" fillId="0" borderId="26" xfId="6" applyFont="1" applyBorder="1" applyAlignment="1">
      <alignment horizontal="center" vertical="center" textRotation="255" wrapText="1"/>
    </xf>
    <xf numFmtId="0" fontId="65" fillId="0" borderId="48" xfId="14" applyFont="1" applyBorder="1" applyAlignment="1">
      <alignment horizontal="center" vertical="center"/>
    </xf>
    <xf numFmtId="0" fontId="65" fillId="0" borderId="49" xfId="14" applyFont="1" applyBorder="1" applyAlignment="1">
      <alignment horizontal="center" vertical="center"/>
    </xf>
    <xf numFmtId="0" fontId="65" fillId="0" borderId="63" xfId="14" applyFont="1" applyBorder="1" applyAlignment="1">
      <alignment horizontal="center" vertical="center"/>
    </xf>
    <xf numFmtId="0" fontId="65" fillId="0" borderId="64" xfId="14" applyFont="1" applyBorder="1" applyAlignment="1">
      <alignment horizontal="center" vertical="center"/>
    </xf>
    <xf numFmtId="0" fontId="65" fillId="0" borderId="48" xfId="14" applyFont="1" applyBorder="1" applyAlignment="1">
      <alignment horizontal="center" vertical="center" wrapText="1"/>
    </xf>
    <xf numFmtId="0" fontId="18" fillId="0" borderId="187" xfId="3" applyFont="1" applyBorder="1" applyAlignment="1">
      <alignment horizontal="center" vertical="center" shrinkToFit="1"/>
    </xf>
    <xf numFmtId="0" fontId="18" fillId="0" borderId="186" xfId="3" applyFont="1" applyBorder="1" applyAlignment="1">
      <alignment horizontal="center" vertical="center" shrinkToFit="1"/>
    </xf>
    <xf numFmtId="0" fontId="18" fillId="0" borderId="185" xfId="3" applyFont="1" applyBorder="1" applyAlignment="1">
      <alignment horizontal="center" vertical="center" shrinkToFit="1"/>
    </xf>
    <xf numFmtId="0" fontId="18" fillId="0" borderId="35" xfId="3" applyFont="1" applyBorder="1" applyAlignment="1">
      <alignment horizontal="center" vertical="center" shrinkToFit="1"/>
    </xf>
    <xf numFmtId="0" fontId="18" fillId="0" borderId="68" xfId="3" applyFont="1" applyBorder="1" applyAlignment="1">
      <alignment horizontal="center" vertical="center" shrinkToFit="1"/>
    </xf>
    <xf numFmtId="0" fontId="18" fillId="0" borderId="70" xfId="3" applyFont="1" applyBorder="1" applyAlignment="1">
      <alignment horizontal="center" vertical="center" shrinkToFit="1"/>
    </xf>
    <xf numFmtId="0" fontId="21" fillId="0" borderId="0" xfId="3" applyFont="1" applyAlignment="1">
      <alignment horizontal="left" vertical="center" wrapText="1"/>
    </xf>
    <xf numFmtId="0" fontId="18" fillId="0" borderId="0" xfId="8" applyFont="1" applyAlignment="1">
      <alignment horizontal="left" vertical="center" wrapText="1"/>
    </xf>
    <xf numFmtId="0" fontId="18" fillId="0" borderId="69" xfId="8" applyFont="1" applyBorder="1" applyAlignment="1">
      <alignment horizontal="center" vertical="center" shrinkToFit="1"/>
    </xf>
    <xf numFmtId="0" fontId="18" fillId="0" borderId="70" xfId="8" applyFont="1" applyBorder="1" applyAlignment="1">
      <alignment horizontal="center" vertical="center" shrinkToFit="1"/>
    </xf>
    <xf numFmtId="0" fontId="18" fillId="0" borderId="133" xfId="3" applyFont="1" applyBorder="1" applyAlignment="1">
      <alignment horizontal="right" vertical="center" shrinkToFit="1"/>
    </xf>
    <xf numFmtId="0" fontId="18" fillId="0" borderId="69" xfId="3" applyFont="1" applyBorder="1" applyAlignment="1">
      <alignment horizontal="right" vertical="center" shrinkToFit="1"/>
    </xf>
    <xf numFmtId="0" fontId="18" fillId="0" borderId="31" xfId="3" applyFont="1" applyBorder="1" applyAlignment="1">
      <alignment horizontal="center" vertical="center" wrapText="1"/>
    </xf>
    <xf numFmtId="0" fontId="18" fillId="0" borderId="68" xfId="3" applyFont="1" applyBorder="1" applyAlignment="1">
      <alignment horizontal="right" vertical="center" wrapText="1" shrinkToFit="1"/>
    </xf>
    <xf numFmtId="0" fontId="18" fillId="0" borderId="69" xfId="3" applyFont="1" applyBorder="1" applyAlignment="1">
      <alignment horizontal="right" vertical="center" wrapText="1" shrinkToFit="1"/>
    </xf>
    <xf numFmtId="0" fontId="18" fillId="0" borderId="132" xfId="3" applyFont="1" applyBorder="1" applyAlignment="1">
      <alignment horizontal="center" vertical="center" shrinkToFit="1"/>
    </xf>
    <xf numFmtId="0" fontId="18" fillId="0" borderId="187" xfId="3" applyFont="1" applyBorder="1" applyAlignment="1">
      <alignment horizontal="center" vertical="center" wrapText="1"/>
    </xf>
    <xf numFmtId="0" fontId="18" fillId="0" borderId="186" xfId="3" applyFont="1" applyBorder="1" applyAlignment="1">
      <alignment horizontal="center" vertical="center" wrapText="1"/>
    </xf>
    <xf numFmtId="0" fontId="18" fillId="0" borderId="35" xfId="3" applyFont="1" applyBorder="1" applyAlignment="1">
      <alignment horizontal="center" vertical="center" wrapText="1"/>
    </xf>
    <xf numFmtId="0" fontId="18" fillId="0" borderId="68" xfId="3" applyFont="1" applyBorder="1" applyAlignment="1">
      <alignment horizontal="center" vertical="center" wrapText="1" shrinkToFit="1"/>
    </xf>
    <xf numFmtId="0" fontId="18" fillId="0" borderId="69" xfId="3" applyFont="1" applyBorder="1" applyAlignment="1">
      <alignment horizontal="center" vertical="center" wrapText="1" shrinkToFit="1"/>
    </xf>
    <xf numFmtId="9" fontId="18" fillId="0" borderId="69" xfId="16" applyFont="1" applyFill="1" applyBorder="1" applyAlignment="1">
      <alignment horizontal="center" vertical="center" wrapText="1" shrinkToFit="1"/>
    </xf>
    <xf numFmtId="0" fontId="18" fillId="0" borderId="2" xfId="8" applyFont="1" applyBorder="1" applyAlignment="1">
      <alignment horizontal="center" vertical="center" wrapText="1"/>
    </xf>
    <xf numFmtId="0" fontId="18" fillId="0" borderId="3" xfId="8" applyFont="1" applyBorder="1" applyAlignment="1">
      <alignment horizontal="center" vertical="center" wrapText="1"/>
    </xf>
    <xf numFmtId="0" fontId="18" fillId="0" borderId="32" xfId="8" applyFont="1" applyBorder="1" applyAlignment="1">
      <alignment horizontal="center" vertical="center" wrapText="1"/>
    </xf>
    <xf numFmtId="0" fontId="18" fillId="0" borderId="33" xfId="8" applyFont="1" applyBorder="1" applyAlignment="1">
      <alignment horizontal="center" vertical="center" wrapText="1"/>
    </xf>
    <xf numFmtId="0" fontId="18" fillId="0" borderId="134" xfId="3" applyFont="1" applyBorder="1" applyAlignment="1">
      <alignment horizontal="center" vertical="center"/>
    </xf>
    <xf numFmtId="0" fontId="18" fillId="0" borderId="32" xfId="3" applyFont="1" applyBorder="1" applyAlignment="1">
      <alignment horizontal="center" vertical="center"/>
    </xf>
    <xf numFmtId="0" fontId="18" fillId="0" borderId="33" xfId="3" applyFont="1" applyBorder="1" applyAlignment="1">
      <alignment horizontal="center" vertical="center"/>
    </xf>
    <xf numFmtId="0" fontId="24" fillId="0" borderId="31" xfId="3" applyFont="1" applyBorder="1" applyAlignment="1">
      <alignment horizontal="center" vertical="center"/>
    </xf>
    <xf numFmtId="0" fontId="24" fillId="0" borderId="32" xfId="3" applyFont="1" applyBorder="1" applyAlignment="1">
      <alignment horizontal="center" vertical="center"/>
    </xf>
    <xf numFmtId="0" fontId="24" fillId="0" borderId="60" xfId="3" applyFont="1" applyBorder="1" applyAlignment="1">
      <alignment horizontal="center" vertical="center"/>
    </xf>
    <xf numFmtId="0" fontId="30" fillId="0" borderId="48" xfId="3" applyFont="1" applyBorder="1" applyAlignment="1">
      <alignment horizontal="center" vertical="center" wrapText="1"/>
    </xf>
    <xf numFmtId="0" fontId="30" fillId="0" borderId="75" xfId="3" applyFont="1" applyBorder="1" applyAlignment="1">
      <alignment horizontal="center" vertical="center" wrapText="1"/>
    </xf>
    <xf numFmtId="0" fontId="30" fillId="0" borderId="0" xfId="3" applyFont="1" applyAlignment="1">
      <alignment horizontal="center" vertical="center" wrapText="1"/>
    </xf>
    <xf numFmtId="0" fontId="30" fillId="0" borderId="76" xfId="3" applyFont="1" applyBorder="1" applyAlignment="1">
      <alignment horizontal="center" vertical="center" wrapText="1"/>
    </xf>
    <xf numFmtId="0" fontId="30" fillId="0" borderId="32" xfId="3" applyFont="1" applyBorder="1" applyAlignment="1">
      <alignment horizontal="center" vertical="center" wrapText="1"/>
    </xf>
    <xf numFmtId="0" fontId="30" fillId="0" borderId="60" xfId="3" applyFont="1" applyBorder="1" applyAlignment="1">
      <alignment horizontal="center" vertical="center" wrapText="1"/>
    </xf>
    <xf numFmtId="0" fontId="30" fillId="0" borderId="49" xfId="3" applyFont="1" applyBorder="1" applyAlignment="1">
      <alignment horizontal="center" vertical="center" wrapText="1"/>
    </xf>
    <xf numFmtId="0" fontId="30" fillId="0" borderId="40" xfId="3" applyFont="1" applyBorder="1" applyAlignment="1">
      <alignment horizontal="center" vertical="center" wrapText="1"/>
    </xf>
    <xf numFmtId="0" fontId="30" fillId="0" borderId="33" xfId="3" applyFont="1" applyBorder="1" applyAlignment="1">
      <alignment horizontal="center" vertical="center" wrapText="1"/>
    </xf>
    <xf numFmtId="0" fontId="70" fillId="0" borderId="63" xfId="8" applyFont="1" applyBorder="1" applyAlignment="1">
      <alignment horizontal="center" vertical="center"/>
    </xf>
    <xf numFmtId="0" fontId="24" fillId="0" borderId="63" xfId="8" applyFont="1" applyBorder="1" applyAlignment="1">
      <alignment vertical="center"/>
    </xf>
    <xf numFmtId="0" fontId="18" fillId="0" borderId="204" xfId="8" applyFont="1" applyBorder="1" applyAlignment="1">
      <alignment horizontal="left" vertical="center"/>
    </xf>
    <xf numFmtId="0" fontId="24" fillId="0" borderId="194" xfId="8" applyFont="1" applyBorder="1" applyAlignment="1">
      <alignment horizontal="left" vertical="center"/>
    </xf>
    <xf numFmtId="0" fontId="24" fillId="0" borderId="195" xfId="8" applyFont="1" applyBorder="1" applyAlignment="1">
      <alignment horizontal="left" vertical="center"/>
    </xf>
    <xf numFmtId="0" fontId="24" fillId="0" borderId="193" xfId="8" applyFont="1" applyBorder="1" applyAlignment="1">
      <alignment vertical="center"/>
    </xf>
    <xf numFmtId="0" fontId="24" fillId="0" borderId="194" xfId="8" applyFont="1" applyBorder="1" applyAlignment="1">
      <alignment vertical="center"/>
    </xf>
    <xf numFmtId="0" fontId="24" fillId="0" borderId="196" xfId="8" applyFont="1" applyBorder="1" applyAlignment="1">
      <alignment vertical="center"/>
    </xf>
    <xf numFmtId="0" fontId="24" fillId="0" borderId="151" xfId="8" applyFont="1" applyBorder="1" applyAlignment="1">
      <alignment horizontal="left" vertical="center"/>
    </xf>
    <xf numFmtId="0" fontId="24" fillId="0" borderId="35" xfId="8" applyFont="1" applyBorder="1" applyAlignment="1">
      <alignment horizontal="center" vertical="center"/>
    </xf>
    <xf numFmtId="0" fontId="24" fillId="0" borderId="0" xfId="8" applyFont="1" applyAlignment="1">
      <alignment vertical="center"/>
    </xf>
    <xf numFmtId="0" fontId="24" fillId="0" borderId="0" xfId="8" applyFont="1" applyAlignment="1">
      <alignment horizontal="right" vertical="center"/>
    </xf>
    <xf numFmtId="0" fontId="99" fillId="0" borderId="0" xfId="17" applyFont="1" applyAlignment="1">
      <alignment vertical="center"/>
    </xf>
    <xf numFmtId="0" fontId="92" fillId="5" borderId="47" xfId="17" applyFont="1" applyFill="1" applyBorder="1" applyAlignment="1">
      <alignment horizontal="center" vertical="center"/>
    </xf>
    <xf numFmtId="0" fontId="92" fillId="5" borderId="48" xfId="17" applyFont="1" applyFill="1" applyBorder="1" applyAlignment="1">
      <alignment horizontal="center" vertical="center"/>
    </xf>
    <xf numFmtId="0" fontId="92" fillId="5" borderId="49" xfId="17" applyFont="1" applyFill="1" applyBorder="1" applyAlignment="1">
      <alignment horizontal="center" vertical="center"/>
    </xf>
    <xf numFmtId="0" fontId="92" fillId="0" borderId="0" xfId="17" applyFont="1" applyAlignment="1">
      <alignment horizontal="center" vertical="center"/>
    </xf>
    <xf numFmtId="0" fontId="92" fillId="0" borderId="32" xfId="17" applyFont="1" applyBorder="1" applyAlignment="1">
      <alignment horizontal="center" vertical="center"/>
    </xf>
    <xf numFmtId="0" fontId="101" fillId="0" borderId="0" xfId="17" applyFont="1" applyAlignment="1">
      <alignment horizontal="center" vertical="center" wrapText="1"/>
    </xf>
    <xf numFmtId="0" fontId="92" fillId="5" borderId="187" xfId="17" applyFont="1" applyFill="1" applyBorder="1" applyAlignment="1">
      <alignment horizontal="center" vertical="center"/>
    </xf>
    <xf numFmtId="0" fontId="92" fillId="5" borderId="186" xfId="17" applyFont="1" applyFill="1" applyBorder="1" applyAlignment="1">
      <alignment horizontal="center" vertical="center"/>
    </xf>
    <xf numFmtId="0" fontId="92" fillId="5" borderId="185" xfId="17" applyFont="1" applyFill="1" applyBorder="1" applyAlignment="1">
      <alignment horizontal="center" vertical="center"/>
    </xf>
    <xf numFmtId="0" fontId="92" fillId="0" borderId="188" xfId="17" applyFont="1" applyBorder="1" applyAlignment="1">
      <alignment horizontal="center" vertical="center"/>
    </xf>
    <xf numFmtId="0" fontId="92" fillId="5" borderId="188" xfId="17" applyFont="1" applyFill="1" applyBorder="1" applyAlignment="1">
      <alignment horizontal="center" vertical="center"/>
    </xf>
    <xf numFmtId="0" fontId="92" fillId="5" borderId="187" xfId="17" applyFont="1" applyFill="1" applyBorder="1" applyAlignment="1">
      <alignment horizontal="center" vertical="center" wrapText="1"/>
    </xf>
    <xf numFmtId="0" fontId="92" fillId="5" borderId="186" xfId="17" applyFont="1" applyFill="1" applyBorder="1" applyAlignment="1">
      <alignment horizontal="center" vertical="center" wrapText="1"/>
    </xf>
    <xf numFmtId="0" fontId="92" fillId="5" borderId="185" xfId="17" applyFont="1" applyFill="1" applyBorder="1" applyAlignment="1">
      <alignment horizontal="center" vertical="center" wrapText="1"/>
    </xf>
    <xf numFmtId="0" fontId="92" fillId="2" borderId="187" xfId="17" applyFont="1" applyFill="1" applyBorder="1" applyAlignment="1">
      <alignment horizontal="center" vertical="center" wrapText="1"/>
    </xf>
    <xf numFmtId="0" fontId="92" fillId="2" borderId="186" xfId="17" applyFont="1" applyFill="1" applyBorder="1" applyAlignment="1">
      <alignment horizontal="center" vertical="center" wrapText="1"/>
    </xf>
    <xf numFmtId="0" fontId="92" fillId="2" borderId="185" xfId="17" applyFont="1" applyFill="1" applyBorder="1" applyAlignment="1">
      <alignment horizontal="center" vertical="center" wrapText="1"/>
    </xf>
    <xf numFmtId="0" fontId="92" fillId="0" borderId="187" xfId="17" applyFont="1" applyBorder="1" applyAlignment="1">
      <alignment horizontal="center" vertical="center"/>
    </xf>
    <xf numFmtId="0" fontId="92" fillId="0" borderId="186" xfId="17" applyFont="1" applyBorder="1" applyAlignment="1">
      <alignment horizontal="center" vertical="center"/>
    </xf>
    <xf numFmtId="0" fontId="92" fillId="0" borderId="185" xfId="17" applyFont="1" applyBorder="1" applyAlignment="1">
      <alignment horizontal="center" vertical="center"/>
    </xf>
    <xf numFmtId="0" fontId="92" fillId="8" borderId="47" xfId="17" applyFont="1" applyFill="1" applyBorder="1" applyAlignment="1">
      <alignment horizontal="center" vertical="center"/>
    </xf>
    <xf numFmtId="0" fontId="92" fillId="8" borderId="49" xfId="17" applyFont="1" applyFill="1" applyBorder="1" applyAlignment="1">
      <alignment horizontal="center" vertical="center"/>
    </xf>
    <xf numFmtId="0" fontId="92" fillId="8" borderId="31" xfId="17" applyFont="1" applyFill="1" applyBorder="1" applyAlignment="1">
      <alignment horizontal="center" vertical="center"/>
    </xf>
    <xf numFmtId="0" fontId="92" fillId="8" borderId="33" xfId="17" applyFont="1" applyFill="1" applyBorder="1" applyAlignment="1">
      <alignment horizontal="center" vertical="center"/>
    </xf>
    <xf numFmtId="0" fontId="93" fillId="0" borderId="47" xfId="17" applyFont="1" applyBorder="1" applyAlignment="1">
      <alignment horizontal="center" vertical="center"/>
    </xf>
    <xf numFmtId="0" fontId="93" fillId="0" borderId="48" xfId="17" applyFont="1" applyBorder="1" applyAlignment="1">
      <alignment horizontal="center" vertical="center"/>
    </xf>
    <xf numFmtId="0" fontId="93" fillId="0" borderId="49" xfId="17" applyFont="1" applyBorder="1" applyAlignment="1">
      <alignment horizontal="center" vertical="center"/>
    </xf>
    <xf numFmtId="0" fontId="93" fillId="0" borderId="31" xfId="17" applyFont="1" applyBorder="1" applyAlignment="1">
      <alignment horizontal="center" vertical="center"/>
    </xf>
    <xf numFmtId="0" fontId="93" fillId="0" borderId="32" xfId="17" applyFont="1" applyBorder="1" applyAlignment="1">
      <alignment horizontal="center" vertical="center"/>
    </xf>
    <xf numFmtId="0" fontId="93" fillId="0" borderId="33" xfId="17" applyFont="1" applyBorder="1" applyAlignment="1">
      <alignment horizontal="center" vertical="center"/>
    </xf>
    <xf numFmtId="0" fontId="92" fillId="8" borderId="188" xfId="17" applyFont="1" applyFill="1" applyBorder="1" applyAlignment="1">
      <alignment horizontal="center" vertical="center"/>
    </xf>
    <xf numFmtId="0" fontId="93" fillId="0" borderId="186" xfId="17" applyFont="1" applyBorder="1" applyAlignment="1">
      <alignment horizontal="center" vertical="center"/>
    </xf>
    <xf numFmtId="0" fontId="92" fillId="0" borderId="39" xfId="17" applyFont="1" applyBorder="1" applyAlignment="1">
      <alignment horizontal="left" vertical="top" wrapText="1"/>
    </xf>
    <xf numFmtId="0" fontId="92" fillId="0" borderId="0" xfId="17" applyFont="1" applyAlignment="1">
      <alignment horizontal="left" vertical="top" wrapText="1"/>
    </xf>
    <xf numFmtId="0" fontId="92" fillId="0" borderId="40" xfId="17" applyFont="1" applyBorder="1" applyAlignment="1">
      <alignment horizontal="left" vertical="top" wrapText="1"/>
    </xf>
    <xf numFmtId="0" fontId="92" fillId="5" borderId="187" xfId="17" applyFont="1" applyFill="1" applyBorder="1" applyAlignment="1">
      <alignment horizontal="left" vertical="center"/>
    </xf>
    <xf numFmtId="0" fontId="92" fillId="5" borderId="186" xfId="17" applyFont="1" applyFill="1" applyBorder="1" applyAlignment="1">
      <alignment horizontal="left" vertical="center"/>
    </xf>
    <xf numFmtId="0" fontId="92" fillId="5" borderId="185" xfId="17" applyFont="1" applyFill="1" applyBorder="1" applyAlignment="1">
      <alignment horizontal="left" vertical="center"/>
    </xf>
    <xf numFmtId="0" fontId="92" fillId="5" borderId="184" xfId="17" applyFont="1" applyFill="1" applyBorder="1" applyAlignment="1">
      <alignment horizontal="center" vertical="center" textRotation="255"/>
    </xf>
    <xf numFmtId="0" fontId="92" fillId="5" borderId="37" xfId="17" applyFont="1" applyFill="1" applyBorder="1" applyAlignment="1">
      <alignment horizontal="center" vertical="center" textRotation="255"/>
    </xf>
    <xf numFmtId="0" fontId="93" fillId="5" borderId="188" xfId="17" applyFont="1" applyFill="1" applyBorder="1" applyAlignment="1">
      <alignment horizontal="center" vertical="center"/>
    </xf>
    <xf numFmtId="0" fontId="92" fillId="0" borderId="47" xfId="17" applyFont="1" applyBorder="1" applyAlignment="1">
      <alignment horizontal="left" vertical="center" wrapText="1"/>
    </xf>
    <xf numFmtId="0" fontId="92" fillId="0" borderId="48" xfId="17" applyFont="1" applyBorder="1" applyAlignment="1">
      <alignment horizontal="left" vertical="center" wrapText="1"/>
    </xf>
    <xf numFmtId="0" fontId="92" fillId="0" borderId="49" xfId="17" applyFont="1" applyBorder="1" applyAlignment="1">
      <alignment horizontal="left" vertical="center" wrapText="1"/>
    </xf>
    <xf numFmtId="0" fontId="92" fillId="0" borderId="39" xfId="17" applyFont="1" applyBorder="1" applyAlignment="1">
      <alignment horizontal="left" vertical="center" wrapText="1"/>
    </xf>
    <xf numFmtId="0" fontId="92" fillId="0" borderId="0" xfId="17" applyFont="1" applyAlignment="1">
      <alignment horizontal="left" vertical="center" wrapText="1"/>
    </xf>
    <xf numFmtId="0" fontId="92" fillId="0" borderId="40" xfId="17" applyFont="1" applyBorder="1" applyAlignment="1">
      <alignment horizontal="left" vertical="center" wrapText="1"/>
    </xf>
    <xf numFmtId="0" fontId="92" fillId="0" borderId="31" xfId="17" applyFont="1" applyBorder="1" applyAlignment="1">
      <alignment horizontal="left" vertical="center" wrapText="1"/>
    </xf>
    <xf numFmtId="0" fontId="92" fillId="0" borderId="32" xfId="17" applyFont="1" applyBorder="1" applyAlignment="1">
      <alignment horizontal="left" vertical="center" wrapText="1"/>
    </xf>
    <xf numFmtId="0" fontId="92" fillId="0" borderId="33" xfId="17" applyFont="1" applyBorder="1" applyAlignment="1">
      <alignment horizontal="left" vertical="center" wrapText="1"/>
    </xf>
    <xf numFmtId="0" fontId="92" fillId="5" borderId="47" xfId="17" applyFont="1" applyFill="1" applyBorder="1" applyAlignment="1">
      <alignment horizontal="center" vertical="center" wrapText="1"/>
    </xf>
    <xf numFmtId="0" fontId="92" fillId="5" borderId="48" xfId="17" applyFont="1" applyFill="1" applyBorder="1" applyAlignment="1">
      <alignment horizontal="center" vertical="center" wrapText="1"/>
    </xf>
    <xf numFmtId="0" fontId="92" fillId="5" borderId="49" xfId="17" applyFont="1" applyFill="1" applyBorder="1" applyAlignment="1">
      <alignment horizontal="center" vertical="center" wrapText="1"/>
    </xf>
    <xf numFmtId="0" fontId="92" fillId="5" borderId="31" xfId="17" applyFont="1" applyFill="1" applyBorder="1" applyAlignment="1">
      <alignment horizontal="center" vertical="center" wrapText="1"/>
    </xf>
    <xf numFmtId="0" fontId="92" fillId="5" borderId="32" xfId="17" applyFont="1" applyFill="1" applyBorder="1" applyAlignment="1">
      <alignment horizontal="center" vertical="center" wrapText="1"/>
    </xf>
    <xf numFmtId="0" fontId="92" fillId="5" borderId="33" xfId="17" applyFont="1" applyFill="1" applyBorder="1" applyAlignment="1">
      <alignment horizontal="center" vertical="center" wrapText="1"/>
    </xf>
    <xf numFmtId="0" fontId="93" fillId="0" borderId="0" xfId="17" applyFont="1" applyAlignment="1">
      <alignment horizontal="left" vertical="top" wrapText="1"/>
    </xf>
    <xf numFmtId="0" fontId="62" fillId="5" borderId="187" xfId="17" applyFont="1" applyFill="1" applyBorder="1" applyAlignment="1">
      <alignment horizontal="left" vertical="center" wrapText="1"/>
    </xf>
    <xf numFmtId="0" fontId="62" fillId="5" borderId="186" xfId="17" applyFont="1" applyFill="1" applyBorder="1" applyAlignment="1">
      <alignment horizontal="left" vertical="center"/>
    </xf>
    <xf numFmtId="0" fontId="62" fillId="5" borderId="185" xfId="17" applyFont="1" applyFill="1" applyBorder="1" applyAlignment="1">
      <alignment horizontal="left" vertical="center"/>
    </xf>
    <xf numFmtId="0" fontId="92" fillId="0" borderId="47" xfId="17" applyFont="1" applyBorder="1" applyAlignment="1">
      <alignment horizontal="center" vertical="center"/>
    </xf>
    <xf numFmtId="0" fontId="92" fillId="0" borderId="48" xfId="17" applyFont="1" applyBorder="1" applyAlignment="1">
      <alignment horizontal="center" vertical="center"/>
    </xf>
    <xf numFmtId="0" fontId="92" fillId="0" borderId="49" xfId="17" applyFont="1" applyBorder="1" applyAlignment="1">
      <alignment horizontal="center" vertical="center"/>
    </xf>
    <xf numFmtId="0" fontId="92" fillId="0" borderId="39" xfId="17" applyFont="1" applyBorder="1" applyAlignment="1">
      <alignment horizontal="center" vertical="center"/>
    </xf>
    <xf numFmtId="0" fontId="92" fillId="0" borderId="40" xfId="17" applyFont="1" applyBorder="1" applyAlignment="1">
      <alignment horizontal="center" vertical="center"/>
    </xf>
    <xf numFmtId="0" fontId="92" fillId="0" borderId="31" xfId="17" applyFont="1" applyBorder="1" applyAlignment="1">
      <alignment horizontal="center" vertical="center"/>
    </xf>
    <xf numFmtId="0" fontId="92" fillId="0" borderId="33" xfId="17" applyFont="1" applyBorder="1" applyAlignment="1">
      <alignment horizontal="center" vertical="center"/>
    </xf>
    <xf numFmtId="0" fontId="93" fillId="5" borderId="187" xfId="17" applyFont="1" applyFill="1" applyBorder="1" applyAlignment="1">
      <alignment horizontal="center" vertical="center"/>
    </xf>
    <xf numFmtId="0" fontId="93" fillId="5" borderId="185" xfId="17" applyFont="1" applyFill="1" applyBorder="1" applyAlignment="1">
      <alignment horizontal="center" vertical="center"/>
    </xf>
    <xf numFmtId="0" fontId="93" fillId="5" borderId="186" xfId="17" applyFont="1" applyFill="1" applyBorder="1" applyAlignment="1">
      <alignment horizontal="center" vertical="center"/>
    </xf>
    <xf numFmtId="0" fontId="92" fillId="0" borderId="39" xfId="17" applyFont="1" applyBorder="1" applyAlignment="1">
      <alignment horizontal="center" vertical="top"/>
    </xf>
    <xf numFmtId="0" fontId="92" fillId="0" borderId="0" xfId="17" applyFont="1" applyAlignment="1">
      <alignment horizontal="center" vertical="top"/>
    </xf>
    <xf numFmtId="0" fontId="92" fillId="0" borderId="40" xfId="17" applyFont="1" applyBorder="1" applyAlignment="1">
      <alignment horizontal="center" vertical="top"/>
    </xf>
    <xf numFmtId="0" fontId="92" fillId="0" borderId="31" xfId="17" applyFont="1" applyBorder="1" applyAlignment="1">
      <alignment horizontal="center" vertical="top"/>
    </xf>
    <xf numFmtId="0" fontId="92" fillId="0" borderId="32" xfId="17" applyFont="1" applyBorder="1" applyAlignment="1">
      <alignment horizontal="center" vertical="top"/>
    </xf>
    <xf numFmtId="0" fontId="92" fillId="8" borderId="187" xfId="17" applyFont="1" applyFill="1" applyBorder="1" applyAlignment="1">
      <alignment horizontal="left" vertical="center"/>
    </xf>
    <xf numFmtId="0" fontId="92" fillId="8" borderId="186" xfId="17" applyFont="1" applyFill="1" applyBorder="1" applyAlignment="1">
      <alignment horizontal="left" vertical="center"/>
    </xf>
    <xf numFmtId="0" fontId="92" fillId="8" borderId="185" xfId="17" applyFont="1" applyFill="1" applyBorder="1" applyAlignment="1">
      <alignment horizontal="left" vertical="center"/>
    </xf>
    <xf numFmtId="0" fontId="92" fillId="5" borderId="39" xfId="17" applyFont="1" applyFill="1" applyBorder="1" applyAlignment="1">
      <alignment horizontal="center" vertical="center" wrapText="1"/>
    </xf>
    <xf numFmtId="0" fontId="92" fillId="5" borderId="0" xfId="17" applyFont="1" applyFill="1" applyAlignment="1">
      <alignment horizontal="center" vertical="center" wrapText="1"/>
    </xf>
    <xf numFmtId="0" fontId="92" fillId="5" borderId="40" xfId="17" applyFont="1" applyFill="1" applyBorder="1" applyAlignment="1">
      <alignment horizontal="center" vertical="center" wrapText="1"/>
    </xf>
    <xf numFmtId="0" fontId="92" fillId="0" borderId="188" xfId="17" applyFont="1" applyBorder="1" applyAlignment="1">
      <alignment horizontal="center" vertical="top"/>
    </xf>
    <xf numFmtId="0" fontId="93" fillId="0" borderId="187" xfId="17" applyFont="1" applyBorder="1" applyAlignment="1">
      <alignment horizontal="center" vertical="center"/>
    </xf>
    <xf numFmtId="0" fontId="93" fillId="0" borderId="185" xfId="17" applyFont="1" applyBorder="1" applyAlignment="1">
      <alignment horizontal="center" vertical="center"/>
    </xf>
    <xf numFmtId="0" fontId="92" fillId="0" borderId="47" xfId="17" applyFont="1" applyBorder="1" applyAlignment="1">
      <alignment horizontal="center" vertical="top"/>
    </xf>
    <xf numFmtId="0" fontId="92" fillId="0" borderId="48" xfId="17" applyFont="1" applyBorder="1" applyAlignment="1">
      <alignment horizontal="center" vertical="top"/>
    </xf>
    <xf numFmtId="0" fontId="92" fillId="0" borderId="33" xfId="17" applyFont="1" applyBorder="1" applyAlignment="1">
      <alignment horizontal="center" vertical="top"/>
    </xf>
    <xf numFmtId="0" fontId="92" fillId="5" borderId="31" xfId="17" applyFont="1" applyFill="1" applyBorder="1" applyAlignment="1">
      <alignment horizontal="center" vertical="center"/>
    </xf>
    <xf numFmtId="0" fontId="92" fillId="5" borderId="33" xfId="17" applyFont="1" applyFill="1" applyBorder="1" applyAlignment="1">
      <alignment horizontal="center" vertical="center"/>
    </xf>
    <xf numFmtId="0" fontId="92" fillId="0" borderId="187" xfId="17" applyFont="1" applyBorder="1" applyAlignment="1">
      <alignment horizontal="left" vertical="center"/>
    </xf>
    <xf numFmtId="0" fontId="92" fillId="0" borderId="186" xfId="17" applyFont="1" applyBorder="1" applyAlignment="1">
      <alignment horizontal="left" vertical="center"/>
    </xf>
    <xf numFmtId="0" fontId="92" fillId="0" borderId="185" xfId="17" applyFont="1" applyBorder="1" applyAlignment="1">
      <alignment horizontal="left" vertical="center"/>
    </xf>
    <xf numFmtId="0" fontId="92" fillId="0" borderId="49" xfId="17" applyFont="1" applyBorder="1" applyAlignment="1">
      <alignment horizontal="center" vertical="top"/>
    </xf>
    <xf numFmtId="0" fontId="93" fillId="0" borderId="188" xfId="17" applyFont="1" applyBorder="1" applyAlignment="1">
      <alignment horizontal="center" vertical="top"/>
    </xf>
    <xf numFmtId="0" fontId="92" fillId="0" borderId="47" xfId="17" applyFont="1" applyBorder="1" applyAlignment="1">
      <alignment horizontal="center" vertical="center" wrapText="1"/>
    </xf>
    <xf numFmtId="0" fontId="92" fillId="0" borderId="48" xfId="17" applyFont="1" applyBorder="1" applyAlignment="1">
      <alignment horizontal="center" vertical="center" wrapText="1"/>
    </xf>
    <xf numFmtId="0" fontId="92" fillId="0" borderId="49" xfId="17" applyFont="1" applyBorder="1" applyAlignment="1">
      <alignment horizontal="center" vertical="center" wrapText="1"/>
    </xf>
    <xf numFmtId="0" fontId="92" fillId="0" borderId="31" xfId="17" applyFont="1" applyBorder="1" applyAlignment="1">
      <alignment horizontal="center" vertical="center" wrapText="1"/>
    </xf>
    <xf numFmtId="0" fontId="92" fillId="0" borderId="32" xfId="17" applyFont="1" applyBorder="1" applyAlignment="1">
      <alignment horizontal="center" vertical="center" wrapText="1"/>
    </xf>
    <xf numFmtId="0" fontId="92" fillId="0" borderId="33" xfId="17" applyFont="1" applyBorder="1" applyAlignment="1">
      <alignment horizontal="center" vertical="center" wrapText="1"/>
    </xf>
    <xf numFmtId="0" fontId="92" fillId="0" borderId="187" xfId="17" applyFont="1" applyBorder="1" applyAlignment="1">
      <alignment horizontal="center" vertical="center" wrapText="1"/>
    </xf>
    <xf numFmtId="0" fontId="92" fillId="0" borderId="186" xfId="17" applyFont="1" applyBorder="1" applyAlignment="1">
      <alignment horizontal="center" vertical="center" wrapText="1"/>
    </xf>
    <xf numFmtId="0" fontId="92" fillId="0" borderId="185" xfId="17" applyFont="1" applyBorder="1" applyAlignment="1">
      <alignment horizontal="center" vertical="center" wrapText="1"/>
    </xf>
    <xf numFmtId="0" fontId="92" fillId="5" borderId="39" xfId="17" applyFont="1" applyFill="1" applyBorder="1" applyAlignment="1">
      <alignment horizontal="center" vertical="center"/>
    </xf>
    <xf numFmtId="0" fontId="92" fillId="5" borderId="0" xfId="17" applyFont="1" applyFill="1" applyAlignment="1">
      <alignment horizontal="center" vertical="center"/>
    </xf>
    <xf numFmtId="0" fontId="92" fillId="5" borderId="40" xfId="17" applyFont="1" applyFill="1" applyBorder="1" applyAlignment="1">
      <alignment horizontal="center" vertical="center"/>
    </xf>
    <xf numFmtId="0" fontId="92" fillId="5" borderId="32" xfId="17" applyFont="1" applyFill="1" applyBorder="1" applyAlignment="1">
      <alignment horizontal="center" vertical="center"/>
    </xf>
    <xf numFmtId="0" fontId="92" fillId="2" borderId="47" xfId="17" applyFont="1" applyFill="1" applyBorder="1" applyAlignment="1">
      <alignment horizontal="center" vertical="center" wrapText="1"/>
    </xf>
    <xf numFmtId="0" fontId="92" fillId="2" borderId="48" xfId="17" applyFont="1" applyFill="1" applyBorder="1" applyAlignment="1">
      <alignment horizontal="center" vertical="center" wrapText="1"/>
    </xf>
    <xf numFmtId="0" fontId="92" fillId="2" borderId="49" xfId="17" applyFont="1" applyFill="1" applyBorder="1" applyAlignment="1">
      <alignment horizontal="center" vertical="center" wrapText="1"/>
    </xf>
    <xf numFmtId="0" fontId="92" fillId="2" borderId="31" xfId="17" applyFont="1" applyFill="1" applyBorder="1" applyAlignment="1">
      <alignment horizontal="center" vertical="center" wrapText="1"/>
    </xf>
    <xf numFmtId="0" fontId="92" fillId="2" borderId="32" xfId="17" applyFont="1" applyFill="1" applyBorder="1" applyAlignment="1">
      <alignment horizontal="center" vertical="center" wrapText="1"/>
    </xf>
    <xf numFmtId="0" fontId="92" fillId="2" borderId="33" xfId="17" applyFont="1" applyFill="1" applyBorder="1" applyAlignment="1">
      <alignment horizontal="center" vertical="center" wrapText="1"/>
    </xf>
    <xf numFmtId="0" fontId="18" fillId="0" borderId="0" xfId="18" applyFont="1" applyAlignment="1">
      <alignment horizontal="left" vertical="center" wrapText="1"/>
    </xf>
    <xf numFmtId="0" fontId="18" fillId="0" borderId="0" xfId="18" applyFont="1" applyAlignment="1">
      <alignment horizontal="left" vertical="center"/>
    </xf>
    <xf numFmtId="0" fontId="65" fillId="0" borderId="150" xfId="18" applyFont="1" applyBorder="1" applyAlignment="1">
      <alignment horizontal="left" vertical="center" wrapText="1"/>
    </xf>
    <xf numFmtId="0" fontId="65" fillId="0" borderId="48" xfId="18" applyFont="1" applyBorder="1" applyAlignment="1">
      <alignment horizontal="left" vertical="center" wrapText="1"/>
    </xf>
    <xf numFmtId="0" fontId="65" fillId="0" borderId="49" xfId="18" applyFont="1" applyBorder="1" applyAlignment="1">
      <alignment horizontal="left" vertical="center" wrapText="1"/>
    </xf>
    <xf numFmtId="0" fontId="65" fillId="0" borderId="79" xfId="18" applyFont="1" applyBorder="1" applyAlignment="1">
      <alignment horizontal="left" vertical="center" wrapText="1"/>
    </xf>
    <xf numFmtId="0" fontId="65" fillId="0" borderId="0" xfId="18" applyFont="1" applyAlignment="1">
      <alignment horizontal="left" vertical="center" wrapText="1"/>
    </xf>
    <xf numFmtId="0" fontId="65" fillId="0" borderId="40" xfId="18" applyFont="1" applyBorder="1" applyAlignment="1">
      <alignment horizontal="left" vertical="center" wrapText="1"/>
    </xf>
    <xf numFmtId="0" fontId="65" fillId="0" borderId="134" xfId="18" applyFont="1" applyBorder="1" applyAlignment="1">
      <alignment horizontal="left" vertical="center" wrapText="1"/>
    </xf>
    <xf numFmtId="0" fontId="65" fillId="0" borderId="32" xfId="18" applyFont="1" applyBorder="1" applyAlignment="1">
      <alignment horizontal="left" vertical="center" wrapText="1"/>
    </xf>
    <xf numFmtId="0" fontId="65" fillId="0" borderId="33" xfId="18" applyFont="1" applyBorder="1" applyAlignment="1">
      <alignment horizontal="left" vertical="center" wrapText="1"/>
    </xf>
    <xf numFmtId="0" fontId="18" fillId="0" borderId="47" xfId="18" applyFont="1" applyBorder="1" applyAlignment="1">
      <alignment horizontal="left" vertical="center" wrapText="1"/>
    </xf>
    <xf numFmtId="0" fontId="18" fillId="0" borderId="48" xfId="18" applyFont="1" applyBorder="1" applyAlignment="1">
      <alignment horizontal="left" vertical="center" wrapText="1"/>
    </xf>
    <xf numFmtId="0" fontId="18" fillId="0" borderId="49" xfId="18" applyFont="1" applyBorder="1" applyAlignment="1">
      <alignment horizontal="left" vertical="center" wrapText="1"/>
    </xf>
    <xf numFmtId="0" fontId="18" fillId="0" borderId="31" xfId="18" applyFont="1" applyBorder="1" applyAlignment="1">
      <alignment horizontal="left" vertical="center" wrapText="1"/>
    </xf>
    <xf numFmtId="0" fontId="18" fillId="0" borderId="32" xfId="18" applyFont="1" applyBorder="1" applyAlignment="1">
      <alignment horizontal="left" vertical="center" wrapText="1"/>
    </xf>
    <xf numFmtId="0" fontId="18" fillId="0" borderId="33" xfId="18" applyFont="1" applyBorder="1" applyAlignment="1">
      <alignment horizontal="left" vertical="center" wrapText="1"/>
    </xf>
    <xf numFmtId="0" fontId="18" fillId="0" borderId="47" xfId="18" applyFont="1" applyBorder="1" applyAlignment="1">
      <alignment horizontal="center" vertical="center"/>
    </xf>
    <xf numFmtId="0" fontId="18" fillId="0" borderId="48" xfId="18" applyFont="1" applyBorder="1" applyAlignment="1">
      <alignment horizontal="center" vertical="center"/>
    </xf>
    <xf numFmtId="0" fontId="18" fillId="0" borderId="75" xfId="18" applyFont="1" applyBorder="1" applyAlignment="1">
      <alignment horizontal="center" vertical="center"/>
    </xf>
    <xf numFmtId="0" fontId="18" fillId="0" borderId="31" xfId="18" applyFont="1" applyBorder="1" applyAlignment="1">
      <alignment horizontal="center" vertical="center"/>
    </xf>
    <xf numFmtId="0" fontId="18" fillId="0" borderId="32" xfId="18" applyFont="1" applyBorder="1" applyAlignment="1">
      <alignment horizontal="center" vertical="center"/>
    </xf>
    <xf numFmtId="0" fontId="18" fillId="0" borderId="60" xfId="18" applyFont="1" applyBorder="1" applyAlignment="1">
      <alignment horizontal="center" vertical="center"/>
    </xf>
    <xf numFmtId="0" fontId="18" fillId="0" borderId="187" xfId="18" applyFont="1" applyBorder="1" applyAlignment="1">
      <alignment horizontal="left" vertical="center"/>
    </xf>
    <xf numFmtId="0" fontId="18" fillId="0" borderId="186" xfId="18" applyFont="1" applyBorder="1" applyAlignment="1">
      <alignment horizontal="left" vertical="center"/>
    </xf>
    <xf numFmtId="0" fontId="18" fillId="0" borderId="185" xfId="18" applyFont="1" applyBorder="1" applyAlignment="1">
      <alignment horizontal="left" vertical="center"/>
    </xf>
    <xf numFmtId="0" fontId="26" fillId="0" borderId="68" xfId="18" applyFont="1" applyBorder="1" applyAlignment="1">
      <alignment horizontal="left"/>
    </xf>
    <xf numFmtId="0" fontId="26" fillId="0" borderId="69" xfId="18" applyFont="1" applyBorder="1" applyAlignment="1">
      <alignment horizontal="left"/>
    </xf>
    <xf numFmtId="0" fontId="26" fillId="0" borderId="132" xfId="18" applyFont="1" applyBorder="1" applyAlignment="1">
      <alignment horizontal="left"/>
    </xf>
    <xf numFmtId="0" fontId="18" fillId="0" borderId="68" xfId="18" applyFont="1" applyBorder="1" applyAlignment="1">
      <alignment horizontal="left" vertical="center"/>
    </xf>
    <xf numFmtId="0" fontId="18" fillId="0" borderId="69" xfId="18" applyFont="1" applyBorder="1" applyAlignment="1">
      <alignment horizontal="left" vertical="center"/>
    </xf>
    <xf numFmtId="0" fontId="18" fillId="0" borderId="193" xfId="18" applyFont="1" applyBorder="1" applyAlignment="1">
      <alignment horizontal="left" vertical="center"/>
    </xf>
    <xf numFmtId="0" fontId="18" fillId="0" borderId="194" xfId="18" applyFont="1" applyBorder="1" applyAlignment="1">
      <alignment horizontal="left" vertical="center"/>
    </xf>
    <xf numFmtId="0" fontId="26" fillId="0" borderId="186" xfId="18" applyFont="1" applyBorder="1" applyAlignment="1">
      <alignment horizontal="left" vertical="center" wrapText="1"/>
    </xf>
    <xf numFmtId="0" fontId="26" fillId="0" borderId="35" xfId="18" applyFont="1" applyBorder="1" applyAlignment="1">
      <alignment horizontal="left" vertical="center" wrapText="1"/>
    </xf>
    <xf numFmtId="0" fontId="18" fillId="0" borderId="0" xfId="18" applyFont="1" applyAlignment="1">
      <alignment horizontal="left" vertical="center" wrapText="1" shrinkToFit="1" readingOrder="1"/>
    </xf>
    <xf numFmtId="0" fontId="65" fillId="0" borderId="0" xfId="18" applyFont="1" applyAlignment="1">
      <alignment horizontal="right" vertical="center"/>
    </xf>
    <xf numFmtId="0" fontId="20" fillId="0" borderId="0" xfId="18" applyFont="1" applyAlignment="1">
      <alignment horizontal="center" vertical="center" wrapText="1"/>
    </xf>
    <xf numFmtId="0" fontId="20" fillId="0" borderId="0" xfId="18" applyFont="1" applyAlignment="1">
      <alignment horizontal="center" vertical="center"/>
    </xf>
    <xf numFmtId="0" fontId="65" fillId="0" borderId="204" xfId="18" applyFont="1" applyBorder="1" applyAlignment="1">
      <alignment horizontal="left" vertical="center"/>
    </xf>
    <xf numFmtId="0" fontId="65" fillId="0" borderId="194" xfId="18" applyFont="1" applyBorder="1" applyAlignment="1">
      <alignment horizontal="left" vertical="center"/>
    </xf>
    <xf numFmtId="0" fontId="65" fillId="0" borderId="195" xfId="18" applyFont="1" applyBorder="1" applyAlignment="1">
      <alignment horizontal="left" vertical="center"/>
    </xf>
    <xf numFmtId="0" fontId="65" fillId="0" borderId="193" xfId="18" applyFont="1" applyBorder="1" applyAlignment="1">
      <alignment horizontal="center" vertical="center"/>
    </xf>
    <xf numFmtId="0" fontId="65" fillId="0" borderId="194" xfId="18" applyFont="1" applyBorder="1" applyAlignment="1">
      <alignment horizontal="center" vertical="center"/>
    </xf>
    <xf numFmtId="0" fontId="65" fillId="0" borderId="196" xfId="18" applyFont="1" applyBorder="1" applyAlignment="1">
      <alignment horizontal="center" vertical="center"/>
    </xf>
    <xf numFmtId="0" fontId="65" fillId="0" borderId="151" xfId="18" applyFont="1" applyBorder="1" applyAlignment="1">
      <alignment horizontal="left" vertical="center"/>
    </xf>
    <xf numFmtId="0" fontId="65" fillId="0" borderId="186" xfId="18" applyFont="1" applyBorder="1" applyAlignment="1">
      <alignment horizontal="left" vertical="center"/>
    </xf>
    <xf numFmtId="0" fontId="65" fillId="0" borderId="185" xfId="18" applyFont="1" applyBorder="1" applyAlignment="1">
      <alignment horizontal="left" vertical="center"/>
    </xf>
    <xf numFmtId="0" fontId="18" fillId="0" borderId="187" xfId="18" applyFont="1" applyBorder="1" applyAlignment="1">
      <alignment horizontal="center" vertical="center"/>
    </xf>
    <xf numFmtId="0" fontId="18" fillId="0" borderId="186" xfId="18" applyFont="1" applyBorder="1" applyAlignment="1">
      <alignment horizontal="center" vertical="center"/>
    </xf>
    <xf numFmtId="0" fontId="18" fillId="0" borderId="35" xfId="18" applyFont="1" applyBorder="1" applyAlignment="1">
      <alignment horizontal="center" vertical="center"/>
    </xf>
    <xf numFmtId="0" fontId="18" fillId="0" borderId="0" xfId="18" applyFont="1" applyAlignment="1">
      <alignment vertical="center"/>
    </xf>
    <xf numFmtId="0" fontId="65" fillId="0" borderId="177" xfId="18" applyFont="1" applyBorder="1" applyAlignment="1">
      <alignment horizontal="center" vertical="center" textRotation="255" wrapText="1"/>
    </xf>
    <xf numFmtId="0" fontId="65" fillId="0" borderId="176" xfId="18" applyFont="1" applyBorder="1" applyAlignment="1">
      <alignment horizontal="center" vertical="center" textRotation="255" wrapText="1"/>
    </xf>
    <xf numFmtId="0" fontId="65" fillId="0" borderId="180" xfId="18" applyFont="1" applyBorder="1" applyAlignment="1">
      <alignment horizontal="center" vertical="center" textRotation="255" wrapText="1"/>
    </xf>
    <xf numFmtId="0" fontId="4" fillId="0" borderId="0" xfId="18" applyAlignment="1">
      <alignment horizontal="left" vertical="center"/>
    </xf>
    <xf numFmtId="0" fontId="26" fillId="0" borderId="194" xfId="18" applyFont="1" applyBorder="1" applyAlignment="1">
      <alignment horizontal="left" vertical="center" wrapText="1"/>
    </xf>
    <xf numFmtId="0" fontId="26" fillId="0" borderId="196" xfId="18" applyFont="1" applyBorder="1" applyAlignment="1">
      <alignment horizontal="left" vertical="center" wrapText="1"/>
    </xf>
    <xf numFmtId="0" fontId="31" fillId="0" borderId="184" xfId="1" applyFont="1" applyBorder="1" applyAlignment="1">
      <alignment horizontal="left" vertical="center" wrapText="1" indent="1"/>
    </xf>
    <xf numFmtId="0" fontId="31" fillId="0" borderId="26" xfId="1" applyFont="1" applyBorder="1" applyAlignment="1">
      <alignment horizontal="left" vertical="center" indent="1"/>
    </xf>
    <xf numFmtId="0" fontId="31" fillId="0" borderId="186" xfId="1" applyFont="1" applyBorder="1" applyAlignment="1">
      <alignment horizontal="left" vertical="center" wrapText="1"/>
    </xf>
    <xf numFmtId="0" fontId="31" fillId="0" borderId="185" xfId="1" applyFont="1" applyBorder="1" applyAlignment="1">
      <alignment horizontal="left" vertical="center" wrapText="1"/>
    </xf>
    <xf numFmtId="0" fontId="31" fillId="0" borderId="37" xfId="1" applyFont="1" applyBorder="1" applyAlignment="1">
      <alignment horizontal="left" vertical="center" wrapText="1"/>
    </xf>
    <xf numFmtId="0" fontId="31" fillId="0" borderId="26" xfId="1" applyFont="1" applyBorder="1" applyAlignment="1">
      <alignment horizontal="left" vertical="center" wrapText="1"/>
    </xf>
    <xf numFmtId="0" fontId="34" fillId="0" borderId="0" xfId="1" applyFont="1" applyAlignment="1">
      <alignment horizontal="center" vertical="center"/>
    </xf>
    <xf numFmtId="0" fontId="39" fillId="0" borderId="0" xfId="19" applyFont="1" applyAlignment="1">
      <alignment horizontal="left" vertical="center" wrapText="1"/>
    </xf>
    <xf numFmtId="0" fontId="31" fillId="0" borderId="188" xfId="19" applyFont="1" applyBorder="1" applyAlignment="1">
      <alignment horizontal="left" vertical="center" wrapText="1"/>
    </xf>
    <xf numFmtId="0" fontId="34" fillId="0" borderId="0" xfId="19" applyFont="1" applyAlignment="1">
      <alignment horizontal="center" vertical="center"/>
    </xf>
    <xf numFmtId="0" fontId="34" fillId="0" borderId="0" xfId="19" applyFont="1">
      <alignment vertical="center"/>
    </xf>
    <xf numFmtId="0" fontId="38" fillId="2" borderId="188" xfId="1" applyFont="1" applyFill="1" applyBorder="1" applyAlignment="1">
      <alignment horizontal="center" vertical="center"/>
    </xf>
    <xf numFmtId="0" fontId="31" fillId="0" borderId="33" xfId="1" applyFont="1" applyBorder="1" applyAlignment="1">
      <alignment horizontal="center" vertical="center"/>
    </xf>
    <xf numFmtId="0" fontId="105" fillId="0" borderId="0" xfId="1" applyFont="1" applyAlignment="1">
      <alignment horizontal="center" vertical="center"/>
    </xf>
    <xf numFmtId="0" fontId="31" fillId="0" borderId="184" xfId="1" applyFont="1" applyBorder="1" applyAlignment="1">
      <alignment horizontal="center" vertical="center" wrapText="1"/>
    </xf>
    <xf numFmtId="0" fontId="31" fillId="0" borderId="26" xfId="1" applyFont="1" applyBorder="1" applyAlignment="1">
      <alignment horizontal="center" vertical="center" wrapText="1"/>
    </xf>
    <xf numFmtId="0" fontId="31" fillId="0" borderId="187" xfId="1" applyFont="1" applyBorder="1" applyAlignment="1">
      <alignment vertical="center" wrapText="1"/>
    </xf>
    <xf numFmtId="0" fontId="31" fillId="0" borderId="185" xfId="1" applyFont="1" applyBorder="1" applyAlignment="1">
      <alignment vertical="center" wrapText="1"/>
    </xf>
    <xf numFmtId="0" fontId="31" fillId="0" borderId="68" xfId="1" applyFont="1" applyBorder="1" applyAlignment="1">
      <alignment horizontal="left" vertical="center"/>
    </xf>
    <xf numFmtId="0" fontId="31" fillId="0" borderId="69" xfId="1" applyFont="1" applyBorder="1" applyAlignment="1">
      <alignment horizontal="left" vertical="center"/>
    </xf>
    <xf numFmtId="0" fontId="31" fillId="0" borderId="132" xfId="1" applyFont="1" applyBorder="1" applyAlignment="1">
      <alignment horizontal="left" vertical="center"/>
    </xf>
    <xf numFmtId="0" fontId="31" fillId="0" borderId="70" xfId="1" applyFont="1" applyBorder="1" applyAlignment="1">
      <alignment horizontal="left" vertical="center"/>
    </xf>
    <xf numFmtId="0" fontId="31" fillId="0" borderId="158" xfId="1" applyFont="1" applyBorder="1" applyAlignment="1">
      <alignment horizontal="center" vertical="center"/>
    </xf>
    <xf numFmtId="0" fontId="31" fillId="0" borderId="28" xfId="1" applyFont="1" applyBorder="1" applyAlignment="1">
      <alignment horizontal="center" vertical="center"/>
    </xf>
    <xf numFmtId="0" fontId="31" fillId="0" borderId="29" xfId="1" applyFont="1" applyBorder="1" applyAlignment="1">
      <alignment horizontal="center" vertical="center" textRotation="255" wrapText="1"/>
    </xf>
    <xf numFmtId="0" fontId="31" fillId="0" borderId="61" xfId="1" applyFont="1" applyBorder="1" applyAlignment="1">
      <alignment horizontal="center" vertical="center" textRotation="255" wrapText="1"/>
    </xf>
    <xf numFmtId="0" fontId="31" fillId="0" borderId="58" xfId="1" applyFont="1" applyBorder="1" applyAlignment="1">
      <alignment horizontal="center" vertical="center"/>
    </xf>
    <xf numFmtId="0" fontId="31" fillId="0" borderId="56" xfId="1" applyFont="1" applyBorder="1" applyAlignment="1">
      <alignment horizontal="center" vertical="center"/>
    </xf>
    <xf numFmtId="0" fontId="31" fillId="0" borderId="151" xfId="1" applyFont="1" applyBorder="1" applyAlignment="1">
      <alignment horizontal="distributed" vertical="center"/>
    </xf>
    <xf numFmtId="0" fontId="31" fillId="0" borderId="185" xfId="1" applyFont="1" applyBorder="1" applyAlignment="1">
      <alignment horizontal="distributed" vertical="center"/>
    </xf>
    <xf numFmtId="0" fontId="31" fillId="0" borderId="55" xfId="1" applyFont="1" applyBorder="1" applyAlignment="1">
      <alignment horizontal="center" vertical="center"/>
    </xf>
    <xf numFmtId="0" fontId="31" fillId="0" borderId="57" xfId="1" applyFont="1" applyBorder="1" applyAlignment="1">
      <alignment horizontal="center" vertical="center"/>
    </xf>
    <xf numFmtId="0" fontId="31" fillId="0" borderId="32" xfId="1" applyFont="1" applyBorder="1" applyAlignment="1">
      <alignment horizontal="center" vertical="center"/>
    </xf>
    <xf numFmtId="0" fontId="130" fillId="0" borderId="0" xfId="30" applyFont="1" applyAlignment="1">
      <alignment horizontal="left" vertical="center"/>
    </xf>
    <xf numFmtId="0" fontId="31" fillId="0" borderId="204" xfId="1" applyFont="1" applyBorder="1" applyAlignment="1">
      <alignment horizontal="distributed" vertical="center"/>
    </xf>
    <xf numFmtId="0" fontId="31" fillId="0" borderId="195" xfId="1" applyFont="1" applyBorder="1" applyAlignment="1">
      <alignment horizontal="distributed" vertical="center"/>
    </xf>
    <xf numFmtId="0" fontId="31" fillId="0" borderId="193" xfId="1" applyFont="1" applyBorder="1" applyAlignment="1">
      <alignment vertical="center"/>
    </xf>
    <xf numFmtId="0" fontId="31" fillId="0" borderId="194" xfId="1" applyFont="1" applyBorder="1" applyAlignment="1">
      <alignment vertical="center"/>
    </xf>
    <xf numFmtId="0" fontId="31" fillId="0" borderId="196" xfId="1" applyFont="1" applyBorder="1" applyAlignment="1">
      <alignment vertical="center"/>
    </xf>
    <xf numFmtId="0" fontId="38" fillId="0" borderId="0" xfId="1" applyFont="1" applyAlignment="1">
      <alignment horizontal="center" vertical="center"/>
    </xf>
    <xf numFmtId="0" fontId="126" fillId="0" borderId="168" xfId="0" applyFont="1" applyBorder="1" applyAlignment="1">
      <alignment horizontal="center" vertical="center"/>
    </xf>
    <xf numFmtId="0" fontId="126" fillId="0" borderId="167" xfId="0" applyFont="1" applyBorder="1" applyAlignment="1">
      <alignment horizontal="center" vertical="center"/>
    </xf>
    <xf numFmtId="0" fontId="126" fillId="0" borderId="166" xfId="0" applyFont="1" applyBorder="1" applyAlignment="1">
      <alignment horizontal="center" vertical="center"/>
    </xf>
    <xf numFmtId="0" fontId="12" fillId="0" borderId="188" xfId="3" applyFont="1" applyBorder="1" applyAlignment="1">
      <alignment horizontal="center" vertical="center"/>
    </xf>
    <xf numFmtId="0" fontId="12" fillId="0" borderId="187" xfId="3" applyFont="1" applyBorder="1" applyAlignment="1">
      <alignment horizontal="center" vertical="center"/>
    </xf>
    <xf numFmtId="0" fontId="12" fillId="0" borderId="186" xfId="3" applyFont="1" applyBorder="1" applyAlignment="1">
      <alignment horizontal="center" vertical="center"/>
    </xf>
    <xf numFmtId="0" fontId="12" fillId="0" borderId="185" xfId="3" applyFont="1" applyBorder="1" applyAlignment="1">
      <alignment horizontal="center" vertical="center"/>
    </xf>
    <xf numFmtId="0" fontId="12" fillId="0" borderId="48" xfId="3" applyFont="1" applyBorder="1" applyAlignment="1">
      <alignment horizontal="center" vertical="center"/>
    </xf>
    <xf numFmtId="0" fontId="12" fillId="0" borderId="75" xfId="3" applyFont="1" applyBorder="1" applyAlignment="1">
      <alignment horizontal="center" vertical="center"/>
    </xf>
    <xf numFmtId="0" fontId="53" fillId="0" borderId="68" xfId="3" applyFont="1" applyBorder="1" applyAlignment="1">
      <alignment horizontal="center" vertical="center"/>
    </xf>
    <xf numFmtId="0" fontId="53" fillId="0" borderId="69" xfId="3" applyFont="1" applyBorder="1" applyAlignment="1">
      <alignment horizontal="center" vertical="center"/>
    </xf>
    <xf numFmtId="0" fontId="53" fillId="0" borderId="132" xfId="3" applyFont="1" applyBorder="1" applyAlignment="1">
      <alignment horizontal="center" vertical="center"/>
    </xf>
    <xf numFmtId="0" fontId="145" fillId="0" borderId="2" xfId="3" applyFont="1" applyBorder="1" applyAlignment="1">
      <alignment horizontal="left" vertical="center"/>
    </xf>
    <xf numFmtId="0" fontId="53" fillId="0" borderId="203" xfId="3" applyFont="1" applyBorder="1" applyAlignment="1">
      <alignment horizontal="center" vertical="center" textRotation="255"/>
    </xf>
    <xf numFmtId="0" fontId="53" fillId="0" borderId="192" xfId="3" applyFont="1" applyBorder="1" applyAlignment="1">
      <alignment horizontal="center" vertical="center" textRotation="255"/>
    </xf>
    <xf numFmtId="0" fontId="53" fillId="0" borderId="78" xfId="3" applyFont="1" applyBorder="1" applyAlignment="1">
      <alignment horizontal="center" vertical="center" textRotation="255"/>
    </xf>
    <xf numFmtId="0" fontId="53" fillId="0" borderId="188" xfId="3" applyFont="1" applyBorder="1" applyAlignment="1">
      <alignment horizontal="center" vertical="center" textRotation="255"/>
    </xf>
    <xf numFmtId="0" fontId="53" fillId="0" borderId="77" xfId="3" applyFont="1" applyBorder="1" applyAlignment="1">
      <alignment horizontal="center" vertical="center" textRotation="255"/>
    </xf>
    <xf numFmtId="0" fontId="53" fillId="0" borderId="71" xfId="3" applyFont="1" applyBorder="1" applyAlignment="1">
      <alignment horizontal="center" vertical="center" textRotation="255"/>
    </xf>
    <xf numFmtId="0" fontId="9" fillId="0" borderId="192" xfId="3" applyFont="1" applyBorder="1" applyAlignment="1">
      <alignment horizontal="left" vertical="center" wrapText="1"/>
    </xf>
    <xf numFmtId="0" fontId="9" fillId="0" borderId="188" xfId="3" applyFont="1" applyBorder="1" applyAlignment="1">
      <alignment horizontal="left" vertical="center" wrapText="1"/>
    </xf>
    <xf numFmtId="0" fontId="9" fillId="0" borderId="192" xfId="3" applyFont="1" applyBorder="1" applyAlignment="1">
      <alignment horizontal="center" vertical="center" wrapText="1"/>
    </xf>
    <xf numFmtId="0" fontId="9" fillId="0" borderId="188" xfId="3" applyFont="1" applyBorder="1" applyAlignment="1">
      <alignment horizontal="center" vertical="center" wrapText="1"/>
    </xf>
    <xf numFmtId="0" fontId="145" fillId="0" borderId="193" xfId="3" applyFont="1" applyBorder="1" applyAlignment="1">
      <alignment horizontal="center" vertical="center" wrapText="1"/>
    </xf>
    <xf numFmtId="0" fontId="145" fillId="0" borderId="194" xfId="3" applyFont="1" applyBorder="1" applyAlignment="1">
      <alignment horizontal="center" vertical="center" wrapText="1"/>
    </xf>
    <xf numFmtId="0" fontId="145" fillId="0" borderId="195" xfId="3" applyFont="1" applyBorder="1" applyAlignment="1">
      <alignment horizontal="center" vertical="center" wrapText="1"/>
    </xf>
    <xf numFmtId="0" fontId="145" fillId="0" borderId="187" xfId="3" applyFont="1" applyBorder="1" applyAlignment="1">
      <alignment horizontal="center" vertical="center" wrapText="1"/>
    </xf>
    <xf numFmtId="0" fontId="145" fillId="0" borderId="186" xfId="3" applyFont="1" applyBorder="1" applyAlignment="1">
      <alignment horizontal="center" vertical="center" wrapText="1"/>
    </xf>
    <xf numFmtId="0" fontId="145" fillId="0" borderId="185" xfId="3" applyFont="1" applyBorder="1" applyAlignment="1">
      <alignment horizontal="center" vertical="center" wrapText="1"/>
    </xf>
    <xf numFmtId="0" fontId="145" fillId="0" borderId="2" xfId="3" applyFont="1" applyBorder="1" applyAlignment="1">
      <alignment horizontal="center" vertical="center" wrapText="1"/>
    </xf>
    <xf numFmtId="0" fontId="145" fillId="0" borderId="7" xfId="3" applyFont="1" applyBorder="1" applyAlignment="1">
      <alignment horizontal="center" vertical="center" wrapText="1"/>
    </xf>
    <xf numFmtId="0" fontId="145" fillId="0" borderId="0" xfId="3" applyFont="1" applyAlignment="1">
      <alignment horizontal="center" vertical="center" wrapText="1"/>
    </xf>
    <xf numFmtId="0" fontId="145" fillId="0" borderId="76" xfId="3" applyFont="1" applyBorder="1" applyAlignment="1">
      <alignment horizontal="center" vertical="center" wrapText="1"/>
    </xf>
    <xf numFmtId="0" fontId="145" fillId="0" borderId="32" xfId="3" applyFont="1" applyBorder="1" applyAlignment="1">
      <alignment horizontal="center" vertical="center" wrapText="1"/>
    </xf>
    <xf numFmtId="0" fontId="145" fillId="0" borderId="60" xfId="3" applyFont="1" applyBorder="1" applyAlignment="1">
      <alignment horizontal="center" vertical="center" wrapText="1"/>
    </xf>
    <xf numFmtId="0" fontId="53" fillId="0" borderId="184" xfId="3" applyFont="1" applyBorder="1" applyAlignment="1">
      <alignment horizontal="center" vertical="center"/>
    </xf>
    <xf numFmtId="0" fontId="53" fillId="0" borderId="184" xfId="3" applyFont="1" applyBorder="1" applyAlignment="1">
      <alignment horizontal="right" vertical="center"/>
    </xf>
    <xf numFmtId="0" fontId="53" fillId="0" borderId="187" xfId="3" applyFont="1" applyBorder="1" applyAlignment="1">
      <alignment horizontal="center" vertical="center"/>
    </xf>
    <xf numFmtId="0" fontId="53" fillId="0" borderId="186" xfId="3" applyFont="1" applyBorder="1" applyAlignment="1">
      <alignment horizontal="center" vertical="center"/>
    </xf>
    <xf numFmtId="0" fontId="53" fillId="0" borderId="35" xfId="3" applyFont="1" applyBorder="1" applyAlignment="1">
      <alignment horizontal="center" vertical="center"/>
    </xf>
    <xf numFmtId="0" fontId="53" fillId="0" borderId="188" xfId="3" applyFont="1" applyBorder="1" applyAlignment="1">
      <alignment horizontal="center" vertical="center" wrapText="1"/>
    </xf>
    <xf numFmtId="0" fontId="53" fillId="0" borderId="188" xfId="3" applyFont="1" applyBorder="1" applyAlignment="1">
      <alignment horizontal="center" vertical="center"/>
    </xf>
    <xf numFmtId="0" fontId="53" fillId="0" borderId="137" xfId="3" applyFont="1" applyBorder="1" applyAlignment="1">
      <alignment horizontal="center" vertical="center" textRotation="255"/>
    </xf>
    <xf numFmtId="0" fontId="53" fillId="0" borderId="136" xfId="3" applyFont="1" applyBorder="1" applyAlignment="1">
      <alignment horizontal="center" vertical="center" textRotation="255"/>
    </xf>
    <xf numFmtId="0" fontId="53" fillId="0" borderId="54" xfId="3" applyFont="1" applyBorder="1" applyAlignment="1">
      <alignment horizontal="center" vertical="center" textRotation="255"/>
    </xf>
    <xf numFmtId="0" fontId="53" fillId="0" borderId="184" xfId="3" applyFont="1" applyBorder="1" applyAlignment="1">
      <alignment horizontal="center" vertical="center" textRotation="255"/>
    </xf>
    <xf numFmtId="0" fontId="53" fillId="0" borderId="136" xfId="3" applyFont="1" applyBorder="1" applyAlignment="1">
      <alignment horizontal="center" vertical="center" wrapText="1"/>
    </xf>
    <xf numFmtId="0" fontId="53" fillId="0" borderId="136" xfId="3" applyFont="1" applyBorder="1" applyAlignment="1">
      <alignment horizontal="center" vertical="center"/>
    </xf>
    <xf numFmtId="0" fontId="145" fillId="0" borderId="58" xfId="3" applyFont="1" applyBorder="1" applyAlignment="1">
      <alignment horizontal="center" vertical="center" wrapText="1"/>
    </xf>
    <xf numFmtId="0" fontId="145" fillId="0" borderId="56" xfId="3" applyFont="1" applyBorder="1" applyAlignment="1">
      <alignment horizontal="center" vertical="center" wrapText="1"/>
    </xf>
    <xf numFmtId="0" fontId="145" fillId="0" borderId="59" xfId="3" applyFont="1" applyBorder="1" applyAlignment="1">
      <alignment horizontal="center" vertical="center" wrapText="1"/>
    </xf>
    <xf numFmtId="0" fontId="145" fillId="0" borderId="183" xfId="3" applyFont="1" applyBorder="1" applyAlignment="1">
      <alignment horizontal="center" vertical="center" wrapText="1"/>
    </xf>
    <xf numFmtId="0" fontId="145" fillId="0" borderId="31" xfId="3" applyFont="1" applyBorder="1" applyAlignment="1">
      <alignment horizontal="center" vertical="center" wrapText="1"/>
    </xf>
    <xf numFmtId="0" fontId="53" fillId="0" borderId="187" xfId="3" applyFont="1" applyBorder="1" applyAlignment="1">
      <alignment horizontal="left" vertical="center" wrapText="1"/>
    </xf>
    <xf numFmtId="0" fontId="53" fillId="0" borderId="186" xfId="3" applyFont="1" applyBorder="1" applyAlignment="1">
      <alignment horizontal="left" vertical="center" wrapText="1"/>
    </xf>
    <xf numFmtId="0" fontId="53" fillId="0" borderId="185" xfId="3" applyFont="1" applyBorder="1" applyAlignment="1">
      <alignment horizontal="left" vertical="center" wrapText="1"/>
    </xf>
    <xf numFmtId="0" fontId="53" fillId="0" borderId="185" xfId="3" applyFont="1" applyBorder="1" applyAlignment="1">
      <alignment horizontal="center" vertical="center"/>
    </xf>
    <xf numFmtId="0" fontId="53" fillId="0" borderId="78" xfId="3" applyFont="1" applyBorder="1" applyAlignment="1">
      <alignment horizontal="distributed" vertical="center" indent="1"/>
    </xf>
    <xf numFmtId="0" fontId="53" fillId="0" borderId="188" xfId="3" applyFont="1" applyBorder="1" applyAlignment="1">
      <alignment horizontal="distributed" vertical="center" indent="1"/>
    </xf>
    <xf numFmtId="0" fontId="53" fillId="0" borderId="188" xfId="3" applyFont="1" applyBorder="1" applyAlignment="1">
      <alignment horizontal="left" vertical="center" indent="1"/>
    </xf>
    <xf numFmtId="0" fontId="53" fillId="0" borderId="34" xfId="3" applyFont="1" applyBorder="1" applyAlignment="1">
      <alignment horizontal="left" vertical="center" indent="1"/>
    </xf>
    <xf numFmtId="0" fontId="53" fillId="0" borderId="78" xfId="3" applyFont="1" applyBorder="1" applyAlignment="1">
      <alignment horizontal="center" vertical="center"/>
    </xf>
    <xf numFmtId="0" fontId="53" fillId="0" borderId="54" xfId="3" applyFont="1" applyBorder="1" applyAlignment="1">
      <alignment horizontal="center" vertical="center"/>
    </xf>
    <xf numFmtId="0" fontId="53" fillId="0" borderId="34" xfId="3" applyFont="1" applyBorder="1" applyAlignment="1">
      <alignment horizontal="center" vertical="center"/>
    </xf>
    <xf numFmtId="0" fontId="53" fillId="0" borderId="73" xfId="3" applyFont="1" applyBorder="1" applyAlignment="1">
      <alignment horizontal="center" vertical="center"/>
    </xf>
    <xf numFmtId="0" fontId="53" fillId="0" borderId="184" xfId="3" applyFont="1" applyBorder="1" applyAlignment="1">
      <alignment horizontal="distributed" vertical="center" indent="1"/>
    </xf>
    <xf numFmtId="0" fontId="53" fillId="0" borderId="68" xfId="3" applyFont="1" applyBorder="1" applyAlignment="1">
      <alignment horizontal="right" vertical="center"/>
    </xf>
    <xf numFmtId="0" fontId="53" fillId="0" borderId="69" xfId="3" applyFont="1" applyBorder="1" applyAlignment="1">
      <alignment horizontal="right" vertical="center"/>
    </xf>
    <xf numFmtId="0" fontId="53" fillId="0" borderId="132" xfId="3" applyFont="1" applyBorder="1" applyAlignment="1">
      <alignment horizontal="right" vertical="center"/>
    </xf>
    <xf numFmtId="0" fontId="87" fillId="0" borderId="0" xfId="3" applyFont="1" applyAlignment="1">
      <alignment horizontal="center" vertical="center"/>
    </xf>
    <xf numFmtId="0" fontId="53" fillId="0" borderId="203" xfId="3" applyFont="1" applyBorder="1" applyAlignment="1">
      <alignment horizontal="distributed" vertical="center" indent="1"/>
    </xf>
    <xf numFmtId="0" fontId="53" fillId="0" borderId="192" xfId="3" applyFont="1" applyBorder="1" applyAlignment="1">
      <alignment horizontal="distributed" vertical="center" indent="1"/>
    </xf>
    <xf numFmtId="0" fontId="53" fillId="0" borderId="192" xfId="3" applyFont="1" applyBorder="1" applyAlignment="1">
      <alignment horizontal="left" vertical="center" indent="1"/>
    </xf>
    <xf numFmtId="0" fontId="53" fillId="0" borderId="202" xfId="3" applyFont="1" applyBorder="1" applyAlignment="1">
      <alignment horizontal="left" vertical="center" indent="1"/>
    </xf>
    <xf numFmtId="0" fontId="53" fillId="0" borderId="187" xfId="3" applyFont="1" applyBorder="1" applyAlignment="1">
      <alignment horizontal="center" vertical="center" shrinkToFit="1"/>
    </xf>
    <xf numFmtId="0" fontId="53" fillId="0" borderId="186" xfId="3" applyFont="1" applyBorder="1" applyAlignment="1">
      <alignment horizontal="center" vertical="center" shrinkToFit="1"/>
    </xf>
    <xf numFmtId="0" fontId="53" fillId="0" borderId="35" xfId="3" applyFont="1" applyBorder="1" applyAlignment="1">
      <alignment horizontal="center" vertical="center" shrinkToFit="1"/>
    </xf>
    <xf numFmtId="0" fontId="12" fillId="0" borderId="184" xfId="3" applyFont="1" applyBorder="1" applyAlignment="1">
      <alignment horizontal="center" vertical="center"/>
    </xf>
    <xf numFmtId="0" fontId="12" fillId="0" borderId="73" xfId="3" applyFont="1" applyBorder="1" applyAlignment="1">
      <alignment horizontal="center" vertical="center"/>
    </xf>
    <xf numFmtId="0" fontId="12" fillId="0" borderId="34" xfId="3" applyFont="1" applyBorder="1" applyAlignment="1">
      <alignment horizontal="center" vertical="center"/>
    </xf>
    <xf numFmtId="0" fontId="145" fillId="0" borderId="175" xfId="3" applyFont="1" applyBorder="1" applyAlignment="1">
      <alignment horizontal="center" vertical="center" wrapText="1"/>
    </xf>
    <xf numFmtId="0" fontId="145" fillId="0" borderId="182" xfId="3" applyFont="1" applyBorder="1" applyAlignment="1">
      <alignment horizontal="center" vertical="center" wrapText="1"/>
    </xf>
    <xf numFmtId="0" fontId="145" fillId="0" borderId="26" xfId="3" applyFont="1" applyBorder="1" applyAlignment="1">
      <alignment horizontal="center" vertical="center" wrapText="1"/>
    </xf>
    <xf numFmtId="0" fontId="145" fillId="0" borderId="157" xfId="3" applyFont="1" applyBorder="1" applyAlignment="1">
      <alignment horizontal="center" vertical="center" wrapText="1"/>
    </xf>
    <xf numFmtId="0" fontId="145" fillId="0" borderId="158" xfId="3" applyFont="1" applyBorder="1" applyAlignment="1">
      <alignment horizontal="center" vertical="center" wrapText="1"/>
    </xf>
    <xf numFmtId="0" fontId="145" fillId="0" borderId="28" xfId="3" applyFont="1" applyBorder="1" applyAlignment="1">
      <alignment horizontal="center" vertical="center" wrapText="1"/>
    </xf>
    <xf numFmtId="0" fontId="12" fillId="0" borderId="0" xfId="33" applyFont="1" applyAlignment="1">
      <alignment horizontal="left" vertical="center" wrapText="1"/>
    </xf>
    <xf numFmtId="0" fontId="141" fillId="0" borderId="0" xfId="33" applyAlignment="1">
      <alignment horizontal="right" vertical="center"/>
    </xf>
    <xf numFmtId="0" fontId="141" fillId="0" borderId="0" xfId="33">
      <alignment vertical="center"/>
    </xf>
    <xf numFmtId="0" fontId="14" fillId="0" borderId="0" xfId="33" applyFont="1" applyAlignment="1">
      <alignment horizontal="center" vertical="center"/>
    </xf>
    <xf numFmtId="0" fontId="141" fillId="0" borderId="0" xfId="33" applyAlignment="1">
      <alignment horizontal="center" vertical="center"/>
    </xf>
    <xf numFmtId="0" fontId="14" fillId="0" borderId="187" xfId="33" applyFont="1" applyBorder="1" applyAlignment="1">
      <alignment horizontal="center" vertical="center"/>
    </xf>
    <xf numFmtId="0" fontId="14" fillId="0" borderId="186" xfId="33" applyFont="1" applyBorder="1" applyAlignment="1">
      <alignment horizontal="center" vertical="center"/>
    </xf>
    <xf numFmtId="0" fontId="14" fillId="0" borderId="185" xfId="33" applyFont="1" applyBorder="1" applyAlignment="1">
      <alignment horizontal="center" vertical="center"/>
    </xf>
    <xf numFmtId="0" fontId="141" fillId="0" borderId="48" xfId="33" applyBorder="1" applyAlignment="1">
      <alignment horizontal="center" vertical="center"/>
    </xf>
    <xf numFmtId="0" fontId="141" fillId="0" borderId="49" xfId="33" applyBorder="1" applyAlignment="1">
      <alignment horizontal="center" vertical="center"/>
    </xf>
    <xf numFmtId="0" fontId="141" fillId="0" borderId="187" xfId="33" applyBorder="1" applyAlignment="1">
      <alignment horizontal="left" vertical="center" wrapText="1"/>
    </xf>
    <xf numFmtId="0" fontId="141" fillId="0" borderId="186" xfId="33" applyBorder="1" applyAlignment="1">
      <alignment horizontal="left" vertical="center" wrapText="1"/>
    </xf>
    <xf numFmtId="0" fontId="141" fillId="0" borderId="185" xfId="33" applyBorder="1" applyAlignment="1">
      <alignment horizontal="left" vertical="center" wrapText="1"/>
    </xf>
    <xf numFmtId="0" fontId="141" fillId="0" borderId="186" xfId="33" applyBorder="1" applyAlignment="1">
      <alignment horizontal="center" vertical="center"/>
    </xf>
    <xf numFmtId="0" fontId="141" fillId="0" borderId="185" xfId="33" applyBorder="1" applyAlignment="1">
      <alignment horizontal="center" vertical="center"/>
    </xf>
    <xf numFmtId="0" fontId="160" fillId="0" borderId="1" xfId="13" applyFont="1" applyBorder="1" applyAlignment="1">
      <alignment horizontal="center" vertical="center"/>
    </xf>
    <xf numFmtId="0" fontId="160" fillId="0" borderId="2" xfId="13" applyFont="1" applyBorder="1" applyAlignment="1">
      <alignment horizontal="center" vertical="center"/>
    </xf>
    <xf numFmtId="0" fontId="160" fillId="0" borderId="7" xfId="13" applyFont="1" applyBorder="1" applyAlignment="1">
      <alignment horizontal="center" vertical="center"/>
    </xf>
    <xf numFmtId="0" fontId="160" fillId="0" borderId="108" xfId="13" applyFont="1" applyBorder="1" applyAlignment="1">
      <alignment horizontal="center" vertical="center"/>
    </xf>
    <xf numFmtId="0" fontId="160" fillId="0" borderId="63" xfId="13" applyFont="1" applyBorder="1" applyAlignment="1">
      <alignment horizontal="center" vertical="center"/>
    </xf>
    <xf numFmtId="0" fontId="160" fillId="0" borderId="165" xfId="13" applyFont="1" applyBorder="1" applyAlignment="1">
      <alignment horizontal="center" vertical="center"/>
    </xf>
    <xf numFmtId="0" fontId="147" fillId="0" borderId="188" xfId="13" applyFont="1" applyBorder="1" applyAlignment="1">
      <alignment horizontal="center" vertical="center"/>
    </xf>
    <xf numFmtId="186" fontId="149" fillId="0" borderId="187" xfId="13" applyNumberFormat="1" applyFont="1" applyBorder="1" applyAlignment="1" applyProtection="1">
      <alignment horizontal="right" vertical="center"/>
      <protection locked="0"/>
    </xf>
    <xf numFmtId="186" fontId="149" fillId="0" borderId="186" xfId="13" applyNumberFormat="1" applyFont="1" applyBorder="1" applyAlignment="1" applyProtection="1">
      <alignment horizontal="right" vertical="center"/>
      <protection locked="0"/>
    </xf>
    <xf numFmtId="186" fontId="149" fillId="0" borderId="185" xfId="13" applyNumberFormat="1" applyFont="1" applyBorder="1" applyAlignment="1" applyProtection="1">
      <alignment horizontal="right" vertical="center"/>
      <protection locked="0"/>
    </xf>
    <xf numFmtId="186" fontId="159" fillId="0" borderId="188" xfId="13" applyNumberFormat="1" applyFont="1" applyBorder="1" applyAlignment="1">
      <alignment horizontal="center" vertical="center"/>
    </xf>
    <xf numFmtId="186" fontId="149" fillId="9" borderId="188" xfId="13" applyNumberFormat="1" applyFont="1" applyFill="1" applyBorder="1" applyAlignment="1" applyProtection="1">
      <alignment horizontal="right" vertical="center"/>
      <protection locked="0"/>
    </xf>
    <xf numFmtId="186" fontId="149" fillId="0" borderId="31" xfId="13" applyNumberFormat="1" applyFont="1" applyBorder="1" applyAlignment="1">
      <alignment horizontal="right" vertical="center" shrinkToFit="1"/>
    </xf>
    <xf numFmtId="186" fontId="149" fillId="0" borderId="32" xfId="13" applyNumberFormat="1" applyFont="1" applyBorder="1" applyAlignment="1">
      <alignment horizontal="right" vertical="center" shrinkToFit="1"/>
    </xf>
    <xf numFmtId="0" fontId="147" fillId="0" borderId="186" xfId="13" applyFont="1" applyBorder="1" applyAlignment="1">
      <alignment horizontal="center" vertical="center"/>
    </xf>
    <xf numFmtId="0" fontId="147" fillId="0" borderId="185" xfId="13" applyFont="1" applyBorder="1" applyAlignment="1">
      <alignment horizontal="center" vertical="center"/>
    </xf>
    <xf numFmtId="186" fontId="149" fillId="0" borderId="187" xfId="13" applyNumberFormat="1" applyFont="1" applyBorder="1" applyAlignment="1">
      <alignment horizontal="right" vertical="center" shrinkToFit="1"/>
    </xf>
    <xf numFmtId="186" fontId="149" fillId="0" borderId="186" xfId="13" applyNumberFormat="1" applyFont="1" applyBorder="1" applyAlignment="1">
      <alignment horizontal="right" vertical="center" shrinkToFit="1"/>
    </xf>
    <xf numFmtId="0" fontId="147" fillId="0" borderId="187" xfId="13" applyFont="1" applyBorder="1" applyAlignment="1">
      <alignment horizontal="center" vertical="center" shrinkToFit="1"/>
    </xf>
    <xf numFmtId="0" fontId="147" fillId="0" borderId="186" xfId="13" applyFont="1" applyBorder="1" applyAlignment="1">
      <alignment horizontal="center" vertical="center" shrinkToFit="1"/>
    </xf>
    <xf numFmtId="0" fontId="147" fillId="0" borderId="185" xfId="13" applyFont="1" applyBorder="1" applyAlignment="1">
      <alignment horizontal="center" vertical="center" shrinkToFit="1"/>
    </xf>
    <xf numFmtId="0" fontId="147" fillId="0" borderId="191" xfId="13" applyFont="1" applyBorder="1" applyAlignment="1">
      <alignment horizontal="center" vertical="center"/>
    </xf>
    <xf numFmtId="0" fontId="147" fillId="0" borderId="190" xfId="13" applyFont="1" applyBorder="1" applyAlignment="1">
      <alignment horizontal="center" vertical="center"/>
    </xf>
    <xf numFmtId="0" fontId="147" fillId="0" borderId="189" xfId="13" applyFont="1" applyBorder="1" applyAlignment="1">
      <alignment horizontal="center" vertical="center"/>
    </xf>
    <xf numFmtId="0" fontId="147" fillId="0" borderId="32" xfId="13" applyFont="1" applyBorder="1" applyAlignment="1">
      <alignment horizontal="center" vertical="center"/>
    </xf>
    <xf numFmtId="0" fontId="147" fillId="0" borderId="33" xfId="13" applyFont="1" applyBorder="1" applyAlignment="1">
      <alignment horizontal="center" vertical="center"/>
    </xf>
    <xf numFmtId="185" fontId="149" fillId="0" borderId="187" xfId="13" applyNumberFormat="1" applyFont="1" applyBorder="1" applyAlignment="1">
      <alignment horizontal="right" vertical="center" shrinkToFit="1"/>
    </xf>
    <xf numFmtId="185" fontId="149" fillId="0" borderId="186" xfId="13" applyNumberFormat="1" applyFont="1" applyBorder="1" applyAlignment="1">
      <alignment horizontal="right" vertical="center" shrinkToFit="1"/>
    </xf>
    <xf numFmtId="185" fontId="149" fillId="0" borderId="31" xfId="13" applyNumberFormat="1" applyFont="1" applyBorder="1" applyAlignment="1">
      <alignment horizontal="right" vertical="center" shrinkToFit="1"/>
    </xf>
    <xf numFmtId="185" fontId="149" fillId="0" borderId="32" xfId="13" applyNumberFormat="1" applyFont="1" applyBorder="1" applyAlignment="1">
      <alignment horizontal="right" vertical="center" shrinkToFit="1"/>
    </xf>
    <xf numFmtId="185" fontId="149" fillId="9" borderId="187" xfId="13" applyNumberFormat="1" applyFont="1" applyFill="1" applyBorder="1" applyAlignment="1" applyProtection="1">
      <alignment horizontal="right" vertical="center" shrinkToFit="1"/>
      <protection locked="0"/>
    </xf>
    <xf numFmtId="185" fontId="149" fillId="9" borderId="186" xfId="13" applyNumberFormat="1" applyFont="1" applyFill="1" applyBorder="1" applyAlignment="1" applyProtection="1">
      <alignment horizontal="right" vertical="center" shrinkToFit="1"/>
      <protection locked="0"/>
    </xf>
    <xf numFmtId="185" fontId="149" fillId="0" borderId="31" xfId="13" applyNumberFormat="1" applyFont="1" applyBorder="1" applyAlignment="1">
      <alignment horizontal="right" vertical="center"/>
    </xf>
    <xf numFmtId="185" fontId="149" fillId="0" borderId="32" xfId="13" applyNumberFormat="1" applyFont="1" applyBorder="1" applyAlignment="1">
      <alignment horizontal="right" vertical="center"/>
    </xf>
    <xf numFmtId="185" fontId="149" fillId="9" borderId="31" xfId="13" applyNumberFormat="1" applyFont="1" applyFill="1" applyBorder="1" applyAlignment="1" applyProtection="1">
      <alignment horizontal="right" vertical="center" shrinkToFit="1"/>
      <protection locked="0"/>
    </xf>
    <xf numFmtId="185" fontId="149" fillId="9" borderId="32" xfId="13" applyNumberFormat="1" applyFont="1" applyFill="1" applyBorder="1" applyAlignment="1" applyProtection="1">
      <alignment horizontal="right" vertical="center" shrinkToFit="1"/>
      <protection locked="0"/>
    </xf>
    <xf numFmtId="185" fontId="149" fillId="9" borderId="31" xfId="13" applyNumberFormat="1" applyFont="1" applyFill="1" applyBorder="1" applyAlignment="1" applyProtection="1">
      <alignment horizontal="right" vertical="center"/>
      <protection locked="0"/>
    </xf>
    <xf numFmtId="185" fontId="149" fillId="9" borderId="32" xfId="13" applyNumberFormat="1" applyFont="1" applyFill="1" applyBorder="1" applyAlignment="1" applyProtection="1">
      <alignment horizontal="right" vertical="center"/>
      <protection locked="0"/>
    </xf>
    <xf numFmtId="185" fontId="149" fillId="9" borderId="187" xfId="13" applyNumberFormat="1" applyFont="1" applyFill="1" applyBorder="1" applyAlignment="1" applyProtection="1">
      <alignment horizontal="right" vertical="center"/>
      <protection locked="0"/>
    </xf>
    <xf numFmtId="185" fontId="149" fillId="9" borderId="186" xfId="13" applyNumberFormat="1" applyFont="1" applyFill="1" applyBorder="1" applyAlignment="1" applyProtection="1">
      <alignment horizontal="right" vertical="center"/>
      <protection locked="0"/>
    </xf>
    <xf numFmtId="0" fontId="147" fillId="0" borderId="187" xfId="13" applyFont="1" applyBorder="1" applyAlignment="1">
      <alignment horizontal="center" vertical="center"/>
    </xf>
    <xf numFmtId="185" fontId="149" fillId="0" borderId="187" xfId="13" applyNumberFormat="1" applyFont="1" applyBorder="1" applyAlignment="1">
      <alignment horizontal="right" vertical="center"/>
    </xf>
    <xf numFmtId="185" fontId="149" fillId="0" borderId="186" xfId="13" applyNumberFormat="1" applyFont="1" applyBorder="1" applyAlignment="1">
      <alignment horizontal="right" vertical="center"/>
    </xf>
    <xf numFmtId="0" fontId="147" fillId="0" borderId="188" xfId="13" applyFont="1" applyBorder="1" applyAlignment="1">
      <alignment horizontal="center" vertical="center" shrinkToFit="1"/>
    </xf>
    <xf numFmtId="0" fontId="147" fillId="9" borderId="188" xfId="13" applyFont="1" applyFill="1" applyBorder="1" applyAlignment="1" applyProtection="1">
      <alignment horizontal="center" vertical="center"/>
      <protection locked="0"/>
    </xf>
    <xf numFmtId="0" fontId="147" fillId="0" borderId="188" xfId="13" applyFont="1" applyBorder="1" applyAlignment="1">
      <alignment horizontal="left" vertical="center"/>
    </xf>
    <xf numFmtId="0" fontId="147" fillId="9" borderId="188" xfId="13" applyFont="1" applyFill="1" applyBorder="1" applyAlignment="1" applyProtection="1">
      <alignment horizontal="center" vertical="center" shrinkToFit="1"/>
      <protection locked="0"/>
    </xf>
    <xf numFmtId="184" fontId="149" fillId="9" borderId="188" xfId="13" applyNumberFormat="1" applyFont="1" applyFill="1" applyBorder="1" applyAlignment="1" applyProtection="1">
      <alignment horizontal="right" vertical="center"/>
      <protection locked="0"/>
    </xf>
    <xf numFmtId="0" fontId="147" fillId="9" borderId="0" xfId="13" applyFont="1" applyFill="1" applyAlignment="1" applyProtection="1">
      <alignment horizontal="center" vertical="center" shrinkToFit="1"/>
      <protection locked="0"/>
    </xf>
    <xf numFmtId="0" fontId="147" fillId="0" borderId="0" xfId="13" applyFont="1" applyAlignment="1">
      <alignment horizontal="center" vertical="center"/>
    </xf>
    <xf numFmtId="195" fontId="53" fillId="9" borderId="0" xfId="3" applyNumberFormat="1" applyFont="1" applyFill="1" applyAlignment="1">
      <alignment horizontal="right" vertical="center" shrinkToFit="1"/>
    </xf>
    <xf numFmtId="195" fontId="53" fillId="0" borderId="0" xfId="3" applyNumberFormat="1" applyFont="1" applyAlignment="1">
      <alignment horizontal="right" vertical="center" shrinkToFit="1"/>
    </xf>
    <xf numFmtId="0" fontId="117" fillId="0" borderId="188" xfId="13" applyFont="1" applyBorder="1" applyAlignment="1">
      <alignment horizontal="center" vertical="center"/>
    </xf>
    <xf numFmtId="0" fontId="117" fillId="10" borderId="187" xfId="13" applyFont="1" applyFill="1" applyBorder="1" applyAlignment="1" applyProtection="1">
      <alignment horizontal="center" vertical="center" shrinkToFit="1"/>
      <protection locked="0"/>
    </xf>
    <xf numFmtId="0" fontId="117" fillId="10" borderId="186" xfId="13" applyFont="1" applyFill="1" applyBorder="1" applyAlignment="1" applyProtection="1">
      <alignment horizontal="center" vertical="center" shrinkToFit="1"/>
      <protection locked="0"/>
    </xf>
    <xf numFmtId="0" fontId="117" fillId="10" borderId="185" xfId="13" applyFont="1" applyFill="1" applyBorder="1" applyAlignment="1" applyProtection="1">
      <alignment horizontal="center" vertical="center" shrinkToFit="1"/>
      <protection locked="0"/>
    </xf>
    <xf numFmtId="0" fontId="117" fillId="10" borderId="188" xfId="13" applyFont="1" applyFill="1" applyBorder="1" applyAlignment="1" applyProtection="1">
      <alignment horizontal="center" vertical="center" shrinkToFit="1"/>
      <protection locked="0"/>
    </xf>
    <xf numFmtId="0" fontId="117" fillId="0" borderId="187" xfId="13" applyFont="1" applyBorder="1" applyAlignment="1">
      <alignment horizontal="center" vertical="center"/>
    </xf>
    <xf numFmtId="0" fontId="117" fillId="0" borderId="186" xfId="13" applyFont="1" applyBorder="1" applyAlignment="1">
      <alignment horizontal="center" vertical="center"/>
    </xf>
    <xf numFmtId="0" fontId="117" fillId="0" borderId="185" xfId="13" applyFont="1" applyBorder="1" applyAlignment="1">
      <alignment horizontal="center" vertical="center"/>
    </xf>
    <xf numFmtId="0" fontId="117" fillId="10" borderId="187" xfId="13" applyFont="1" applyFill="1" applyBorder="1" applyAlignment="1">
      <alignment horizontal="center" vertical="center"/>
    </xf>
    <xf numFmtId="0" fontId="117" fillId="10" borderId="186" xfId="13" applyFont="1" applyFill="1" applyBorder="1" applyAlignment="1">
      <alignment horizontal="center" vertical="center"/>
    </xf>
    <xf numFmtId="0" fontId="117" fillId="10" borderId="185" xfId="13" applyFont="1" applyFill="1" applyBorder="1" applyAlignment="1">
      <alignment horizontal="center" vertical="center"/>
    </xf>
    <xf numFmtId="0" fontId="53" fillId="0" borderId="185" xfId="3" applyFont="1" applyBorder="1" applyAlignment="1">
      <alignment horizontal="center" vertical="center" shrinkToFit="1"/>
    </xf>
    <xf numFmtId="0" fontId="53" fillId="0" borderId="0" xfId="3" applyFont="1" applyAlignment="1">
      <alignment horizontal="center" vertical="center"/>
    </xf>
    <xf numFmtId="0" fontId="53" fillId="0" borderId="0" xfId="3" applyFont="1" applyAlignment="1">
      <alignment horizontal="center" vertical="center" shrinkToFit="1"/>
    </xf>
    <xf numFmtId="195" fontId="53" fillId="10" borderId="187" xfId="3" applyNumberFormat="1" applyFont="1" applyFill="1" applyBorder="1" applyAlignment="1">
      <alignment horizontal="right" vertical="center" shrinkToFit="1"/>
    </xf>
    <xf numFmtId="195" fontId="53" fillId="10" borderId="186" xfId="3" applyNumberFormat="1" applyFont="1" applyFill="1" applyBorder="1" applyAlignment="1">
      <alignment horizontal="right" vertical="center" shrinkToFit="1"/>
    </xf>
    <xf numFmtId="195" fontId="53" fillId="10" borderId="185" xfId="3" applyNumberFormat="1" applyFont="1" applyFill="1" applyBorder="1" applyAlignment="1">
      <alignment horizontal="right" vertical="center" shrinkToFit="1"/>
    </xf>
    <xf numFmtId="0" fontId="162" fillId="5" borderId="250" xfId="3" applyFont="1" applyFill="1" applyBorder="1" applyAlignment="1">
      <alignment horizontal="left" vertical="center" shrinkToFit="1"/>
    </xf>
    <xf numFmtId="195" fontId="53" fillId="0" borderId="187" xfId="3" applyNumberFormat="1" applyFont="1" applyBorder="1" applyAlignment="1">
      <alignment horizontal="right" vertical="center" shrinkToFit="1"/>
    </xf>
    <xf numFmtId="195" fontId="53" fillId="0" borderId="186" xfId="3" applyNumberFormat="1" applyFont="1" applyBorder="1" applyAlignment="1">
      <alignment horizontal="right" vertical="center" shrinkToFit="1"/>
    </xf>
    <xf numFmtId="195" fontId="53" fillId="0" borderId="185" xfId="3" applyNumberFormat="1" applyFont="1" applyBorder="1" applyAlignment="1">
      <alignment horizontal="right" vertical="center" shrinkToFit="1"/>
    </xf>
    <xf numFmtId="196" fontId="53" fillId="0" borderId="0" xfId="3" applyNumberFormat="1" applyFont="1" applyAlignment="1">
      <alignment horizontal="right" vertical="center" shrinkToFit="1"/>
    </xf>
    <xf numFmtId="0" fontId="53" fillId="10" borderId="188" xfId="3" applyFont="1" applyFill="1" applyBorder="1" applyAlignment="1">
      <alignment horizontal="center" vertical="center"/>
    </xf>
    <xf numFmtId="196" fontId="53" fillId="0" borderId="80" xfId="3" applyNumberFormat="1" applyFont="1" applyBorder="1" applyAlignment="1">
      <alignment horizontal="right" vertical="center" shrinkToFit="1"/>
    </xf>
    <xf numFmtId="196" fontId="53" fillId="0" borderId="81" xfId="3" applyNumberFormat="1" applyFont="1" applyBorder="1" applyAlignment="1">
      <alignment horizontal="right" vertical="center" shrinkToFit="1"/>
    </xf>
    <xf numFmtId="196" fontId="53" fillId="0" borderId="82" xfId="3" applyNumberFormat="1" applyFont="1" applyBorder="1" applyAlignment="1">
      <alignment horizontal="right" vertical="center" shrinkToFit="1"/>
    </xf>
    <xf numFmtId="0" fontId="53" fillId="0" borderId="47" xfId="3" applyFont="1" applyBorder="1" applyAlignment="1">
      <alignment horizontal="center" vertical="center" shrinkToFit="1"/>
    </xf>
    <xf numFmtId="0" fontId="53" fillId="0" borderId="48" xfId="3" applyFont="1" applyBorder="1" applyAlignment="1">
      <alignment horizontal="center" vertical="center" shrinkToFit="1"/>
    </xf>
    <xf numFmtId="0" fontId="53" fillId="0" borderId="49" xfId="3" applyFont="1" applyBorder="1" applyAlignment="1">
      <alignment horizontal="center" vertical="center" shrinkToFit="1"/>
    </xf>
    <xf numFmtId="0" fontId="54" fillId="0" borderId="0" xfId="3" applyFont="1" applyAlignment="1">
      <alignment horizontal="center" vertical="center" wrapText="1"/>
    </xf>
    <xf numFmtId="195" fontId="53" fillId="0" borderId="0" xfId="3" applyNumberFormat="1" applyFont="1" applyAlignment="1">
      <alignment horizontal="center" vertical="center"/>
    </xf>
    <xf numFmtId="187" fontId="53" fillId="0" borderId="0" xfId="3" applyNumberFormat="1" applyFont="1" applyAlignment="1">
      <alignment horizontal="center" vertical="center"/>
    </xf>
    <xf numFmtId="0" fontId="53" fillId="0" borderId="0" xfId="3" applyFont="1" applyAlignment="1">
      <alignment horizontal="left" vertical="center"/>
    </xf>
    <xf numFmtId="0" fontId="12" fillId="0" borderId="0" xfId="3" applyFont="1" applyAlignment="1">
      <alignment horizontal="center" vertical="center" wrapText="1"/>
    </xf>
    <xf numFmtId="0" fontId="53" fillId="10" borderId="187" xfId="3" applyFont="1" applyFill="1" applyBorder="1" applyAlignment="1">
      <alignment horizontal="center" vertical="center"/>
    </xf>
    <xf numFmtId="0" fontId="53" fillId="10" borderId="185" xfId="3" applyFont="1" applyFill="1" applyBorder="1" applyAlignment="1">
      <alignment horizontal="center" vertical="center"/>
    </xf>
    <xf numFmtId="0" fontId="53" fillId="0" borderId="187" xfId="3" applyFont="1" applyBorder="1" applyAlignment="1">
      <alignment horizontal="left" vertical="center"/>
    </xf>
    <xf numFmtId="0" fontId="53" fillId="0" borderId="186" xfId="3" applyFont="1" applyBorder="1" applyAlignment="1">
      <alignment horizontal="left" vertical="center"/>
    </xf>
    <xf numFmtId="0" fontId="53" fillId="0" borderId="185" xfId="3" applyFont="1" applyBorder="1" applyAlignment="1">
      <alignment horizontal="left" vertical="center"/>
    </xf>
    <xf numFmtId="0" fontId="12" fillId="0" borderId="187" xfId="3" applyFont="1" applyBorder="1" applyAlignment="1">
      <alignment horizontal="center" vertical="center" wrapText="1"/>
    </xf>
    <xf numFmtId="0" fontId="12" fillId="0" borderId="186" xfId="3" applyFont="1" applyBorder="1" applyAlignment="1">
      <alignment horizontal="center" vertical="center" wrapText="1"/>
    </xf>
    <xf numFmtId="0" fontId="12" fillId="0" borderId="185" xfId="3" applyFont="1" applyBorder="1" applyAlignment="1">
      <alignment horizontal="center" vertical="center" wrapText="1"/>
    </xf>
    <xf numFmtId="0" fontId="53" fillId="10" borderId="186" xfId="3" applyFont="1" applyFill="1" applyBorder="1" applyAlignment="1">
      <alignment horizontal="center" vertical="center"/>
    </xf>
    <xf numFmtId="0" fontId="54" fillId="0" borderId="47" xfId="3" applyFont="1" applyBorder="1" applyAlignment="1">
      <alignment horizontal="center" vertical="center" wrapText="1"/>
    </xf>
    <xf numFmtId="0" fontId="54" fillId="0" borderId="48" xfId="3" applyFont="1" applyBorder="1" applyAlignment="1">
      <alignment horizontal="center" vertical="center" wrapText="1"/>
    </xf>
    <xf numFmtId="0" fontId="54" fillId="0" borderId="49" xfId="3" applyFont="1" applyBorder="1" applyAlignment="1">
      <alignment horizontal="center" vertical="center" wrapText="1"/>
    </xf>
    <xf numFmtId="0" fontId="54" fillId="0" borderId="31" xfId="3" applyFont="1" applyBorder="1" applyAlignment="1">
      <alignment horizontal="center" vertical="center" wrapText="1"/>
    </xf>
    <xf numFmtId="0" fontId="54" fillId="0" borderId="32" xfId="3" applyFont="1" applyBorder="1" applyAlignment="1">
      <alignment horizontal="center" vertical="center" wrapText="1"/>
    </xf>
    <xf numFmtId="0" fontId="54" fillId="0" borderId="33" xfId="3" applyFont="1" applyBorder="1" applyAlignment="1">
      <alignment horizontal="center" vertical="center" wrapText="1"/>
    </xf>
    <xf numFmtId="187" fontId="53" fillId="0" borderId="188" xfId="3" applyNumberFormat="1" applyFont="1" applyBorder="1" applyAlignment="1">
      <alignment horizontal="center" vertical="center"/>
    </xf>
    <xf numFmtId="0" fontId="162" fillId="0" borderId="0" xfId="3" applyFont="1" applyAlignment="1">
      <alignment horizontal="center" vertical="center"/>
    </xf>
    <xf numFmtId="195" fontId="162" fillId="0" borderId="0" xfId="3" applyNumberFormat="1" applyFont="1" applyAlignment="1">
      <alignment horizontal="center" vertical="center"/>
    </xf>
    <xf numFmtId="1" fontId="162" fillId="0" borderId="0" xfId="3" applyNumberFormat="1" applyFont="1" applyAlignment="1">
      <alignment horizontal="center" vertical="center"/>
    </xf>
    <xf numFmtId="195" fontId="53" fillId="0" borderId="187" xfId="3" applyNumberFormat="1" applyFont="1" applyBorder="1" applyAlignment="1">
      <alignment horizontal="center" vertical="center"/>
    </xf>
    <xf numFmtId="195" fontId="53" fillId="0" borderId="186" xfId="3" applyNumberFormat="1" applyFont="1" applyBorder="1" applyAlignment="1">
      <alignment horizontal="center" vertical="center"/>
    </xf>
    <xf numFmtId="195" fontId="53" fillId="0" borderId="185" xfId="3" applyNumberFormat="1" applyFont="1" applyBorder="1" applyAlignment="1">
      <alignment horizontal="center" vertical="center"/>
    </xf>
    <xf numFmtId="195" fontId="63" fillId="0" borderId="187" xfId="3" applyNumberFormat="1" applyFont="1" applyBorder="1" applyAlignment="1">
      <alignment horizontal="center" vertical="center"/>
    </xf>
    <xf numFmtId="195" fontId="63" fillId="0" borderId="186" xfId="3" applyNumberFormat="1" applyFont="1" applyBorder="1" applyAlignment="1">
      <alignment horizontal="center" vertical="center"/>
    </xf>
    <xf numFmtId="195" fontId="63" fillId="0" borderId="185" xfId="3" applyNumberFormat="1" applyFont="1" applyBorder="1" applyAlignment="1">
      <alignment horizontal="center" vertical="center"/>
    </xf>
    <xf numFmtId="187" fontId="53" fillId="0" borderId="187" xfId="3" applyNumberFormat="1" applyFont="1" applyBorder="1" applyAlignment="1">
      <alignment horizontal="center" vertical="center"/>
    </xf>
    <xf numFmtId="187" fontId="53" fillId="0" borderId="186" xfId="3" applyNumberFormat="1" applyFont="1" applyBorder="1" applyAlignment="1">
      <alignment horizontal="center" vertical="center"/>
    </xf>
    <xf numFmtId="187" fontId="53" fillId="0" borderId="185" xfId="3" applyNumberFormat="1" applyFont="1" applyBorder="1" applyAlignment="1">
      <alignment horizontal="center" vertical="center"/>
    </xf>
    <xf numFmtId="1" fontId="53" fillId="0" borderId="0" xfId="3" applyNumberFormat="1" applyFont="1" applyAlignment="1">
      <alignment horizontal="center" vertical="center"/>
    </xf>
    <xf numFmtId="195" fontId="162" fillId="13" borderId="187" xfId="3" applyNumberFormat="1" applyFont="1" applyFill="1" applyBorder="1" applyAlignment="1">
      <alignment horizontal="center" vertical="center"/>
    </xf>
    <xf numFmtId="195" fontId="162" fillId="13" borderId="186" xfId="3" applyNumberFormat="1" applyFont="1" applyFill="1" applyBorder="1" applyAlignment="1">
      <alignment horizontal="center" vertical="center"/>
    </xf>
    <xf numFmtId="195" fontId="162" fillId="13" borderId="185" xfId="3" applyNumberFormat="1" applyFont="1" applyFill="1" applyBorder="1" applyAlignment="1">
      <alignment horizontal="center" vertical="center"/>
    </xf>
    <xf numFmtId="1" fontId="162" fillId="13" borderId="188" xfId="3" applyNumberFormat="1" applyFont="1" applyFill="1" applyBorder="1" applyAlignment="1">
      <alignment horizontal="center" vertical="center"/>
    </xf>
    <xf numFmtId="0" fontId="162" fillId="13" borderId="187" xfId="3" applyFont="1" applyFill="1" applyBorder="1" applyAlignment="1">
      <alignment horizontal="center" vertical="center"/>
    </xf>
    <xf numFmtId="0" fontId="162" fillId="13" borderId="186" xfId="3" applyFont="1" applyFill="1" applyBorder="1" applyAlignment="1">
      <alignment horizontal="center" vertical="center"/>
    </xf>
    <xf numFmtId="0" fontId="162" fillId="13" borderId="185" xfId="3" applyFont="1" applyFill="1" applyBorder="1" applyAlignment="1">
      <alignment horizontal="center" vertical="center"/>
    </xf>
    <xf numFmtId="192" fontId="9" fillId="0" borderId="188" xfId="3" applyNumberFormat="1" applyFont="1" applyBorder="1" applyAlignment="1">
      <alignment horizontal="center" vertical="center"/>
    </xf>
    <xf numFmtId="0" fontId="162" fillId="13" borderId="188" xfId="3" applyFont="1" applyFill="1" applyBorder="1" applyAlignment="1">
      <alignment horizontal="center" vertical="center"/>
    </xf>
    <xf numFmtId="0" fontId="53" fillId="0" borderId="48" xfId="3" applyFont="1" applyBorder="1" applyAlignment="1">
      <alignment horizontal="left" vertical="center" wrapText="1"/>
    </xf>
    <xf numFmtId="0" fontId="53" fillId="0" borderId="49" xfId="3" applyFont="1" applyBorder="1" applyAlignment="1">
      <alignment horizontal="left" vertical="center" wrapText="1"/>
    </xf>
    <xf numFmtId="0" fontId="53" fillId="0" borderId="0" xfId="3" applyFont="1" applyAlignment="1">
      <alignment horizontal="left" vertical="center" wrapText="1"/>
    </xf>
    <xf numFmtId="0" fontId="53" fillId="0" borderId="40" xfId="3" applyFont="1" applyBorder="1" applyAlignment="1">
      <alignment horizontal="left" vertical="center" wrapText="1"/>
    </xf>
    <xf numFmtId="0" fontId="53" fillId="0" borderId="32" xfId="3" applyFont="1" applyBorder="1" applyAlignment="1">
      <alignment horizontal="left" vertical="center" wrapText="1"/>
    </xf>
    <xf numFmtId="0" fontId="53" fillId="0" borderId="33" xfId="3" applyFont="1" applyBorder="1" applyAlignment="1">
      <alignment horizontal="left" vertical="center" wrapText="1"/>
    </xf>
    <xf numFmtId="0" fontId="53" fillId="12" borderId="48" xfId="3" applyFont="1" applyFill="1" applyBorder="1" applyAlignment="1">
      <alignment horizontal="center" vertical="center" shrinkToFit="1"/>
    </xf>
    <xf numFmtId="0" fontId="53" fillId="11" borderId="48" xfId="3" applyFont="1" applyFill="1" applyBorder="1" applyAlignment="1">
      <alignment horizontal="center" vertical="center"/>
    </xf>
    <xf numFmtId="192" fontId="9" fillId="0" borderId="187" xfId="3" applyNumberFormat="1" applyFont="1" applyBorder="1" applyAlignment="1">
      <alignment horizontal="center" vertical="center"/>
    </xf>
    <xf numFmtId="192" fontId="9" fillId="0" borderId="186" xfId="3" applyNumberFormat="1" applyFont="1" applyBorder="1" applyAlignment="1">
      <alignment horizontal="center" vertical="center"/>
    </xf>
    <xf numFmtId="192" fontId="9" fillId="0" borderId="185" xfId="3" applyNumberFormat="1" applyFont="1" applyBorder="1" applyAlignment="1">
      <alignment horizontal="center" vertical="center"/>
    </xf>
    <xf numFmtId="194" fontId="9" fillId="0" borderId="188" xfId="3" applyNumberFormat="1" applyFont="1" applyBorder="1" applyAlignment="1">
      <alignment horizontal="center" vertical="center"/>
    </xf>
    <xf numFmtId="194" fontId="9" fillId="0" borderId="187" xfId="3" applyNumberFormat="1" applyFont="1" applyBorder="1" applyAlignment="1">
      <alignment horizontal="center" vertical="center"/>
    </xf>
    <xf numFmtId="194" fontId="9" fillId="0" borderId="186" xfId="3" applyNumberFormat="1" applyFont="1" applyBorder="1" applyAlignment="1">
      <alignment horizontal="center" vertical="center"/>
    </xf>
    <xf numFmtId="194" fontId="9" fillId="0" borderId="185" xfId="3" applyNumberFormat="1" applyFont="1" applyBorder="1" applyAlignment="1">
      <alignment horizontal="center" vertical="center"/>
    </xf>
    <xf numFmtId="192" fontId="9" fillId="0" borderId="26" xfId="3" applyNumberFormat="1" applyFont="1" applyBorder="1" applyAlignment="1">
      <alignment horizontal="center" vertical="center" wrapText="1"/>
    </xf>
    <xf numFmtId="192" fontId="9" fillId="0" borderId="26" xfId="3" applyNumberFormat="1" applyFont="1" applyBorder="1" applyAlignment="1">
      <alignment horizontal="center" vertical="center"/>
    </xf>
    <xf numFmtId="194" fontId="9" fillId="0" borderId="26" xfId="3" applyNumberFormat="1" applyFont="1" applyBorder="1" applyAlignment="1">
      <alignment horizontal="center" vertical="center"/>
    </xf>
    <xf numFmtId="193" fontId="9" fillId="0" borderId="26" xfId="3" applyNumberFormat="1" applyFont="1" applyBorder="1" applyAlignment="1">
      <alignment horizontal="center" vertical="center"/>
    </xf>
    <xf numFmtId="192" fontId="9" fillId="0" borderId="209" xfId="3" applyNumberFormat="1" applyFont="1" applyBorder="1" applyAlignment="1">
      <alignment horizontal="center" vertical="center"/>
    </xf>
    <xf numFmtId="189" fontId="9" fillId="0" borderId="209" xfId="3" applyNumberFormat="1" applyFont="1" applyBorder="1" applyAlignment="1">
      <alignment horizontal="center" vertical="center"/>
    </xf>
    <xf numFmtId="191" fontId="9" fillId="0" borderId="14" xfId="3" applyNumberFormat="1" applyFont="1" applyBorder="1" applyAlignment="1">
      <alignment horizontal="center" vertical="center"/>
    </xf>
    <xf numFmtId="191" fontId="9" fillId="0" borderId="15" xfId="3" applyNumberFormat="1" applyFont="1" applyBorder="1" applyAlignment="1">
      <alignment horizontal="center" vertical="center"/>
    </xf>
    <xf numFmtId="191" fontId="9" fillId="0" borderId="244" xfId="3" applyNumberFormat="1" applyFont="1" applyBorder="1" applyAlignment="1">
      <alignment horizontal="center" vertical="center"/>
    </xf>
    <xf numFmtId="194" fontId="9" fillId="0" borderId="209" xfId="3" applyNumberFormat="1" applyFont="1" applyBorder="1" applyAlignment="1">
      <alignment horizontal="center" vertical="center"/>
    </xf>
    <xf numFmtId="49" fontId="164" fillId="0" borderId="187" xfId="3" applyNumberFormat="1" applyFont="1" applyBorder="1" applyAlignment="1">
      <alignment horizontal="center" vertical="center"/>
    </xf>
    <xf numFmtId="49" fontId="164" fillId="0" borderId="186" xfId="3" applyNumberFormat="1" applyFont="1" applyBorder="1" applyAlignment="1">
      <alignment horizontal="center" vertical="center"/>
    </xf>
    <xf numFmtId="0" fontId="163" fillId="0" borderId="187" xfId="13" applyFont="1" applyBorder="1" applyAlignment="1">
      <alignment horizontal="center" vertical="center" shrinkToFit="1"/>
    </xf>
    <xf numFmtId="0" fontId="163" fillId="0" borderId="186" xfId="13" applyFont="1" applyBorder="1" applyAlignment="1">
      <alignment horizontal="center" vertical="center" shrinkToFit="1"/>
    </xf>
    <xf numFmtId="0" fontId="163" fillId="0" borderId="185" xfId="13" applyFont="1" applyBorder="1" applyAlignment="1">
      <alignment horizontal="center" vertical="center" shrinkToFit="1"/>
    </xf>
    <xf numFmtId="49" fontId="164" fillId="0" borderId="185" xfId="3" applyNumberFormat="1" applyFont="1" applyBorder="1" applyAlignment="1">
      <alignment horizontal="center" vertical="center"/>
    </xf>
    <xf numFmtId="0" fontId="53" fillId="0" borderId="1" xfId="3" applyFont="1" applyBorder="1" applyAlignment="1">
      <alignment horizontal="center" vertical="center"/>
    </xf>
    <xf numFmtId="0" fontId="53" fillId="0" borderId="134" xfId="3" applyFont="1" applyBorder="1" applyAlignment="1">
      <alignment horizontal="center" vertical="center"/>
    </xf>
    <xf numFmtId="0" fontId="53" fillId="0" borderId="2" xfId="3" applyFont="1" applyBorder="1" applyAlignment="1">
      <alignment horizontal="center" vertical="center"/>
    </xf>
    <xf numFmtId="0" fontId="53" fillId="0" borderId="3" xfId="3" applyFont="1" applyBorder="1" applyAlignment="1">
      <alignment horizontal="center" vertical="center"/>
    </xf>
    <xf numFmtId="0" fontId="53" fillId="0" borderId="40" xfId="3" applyFont="1" applyBorder="1" applyAlignment="1">
      <alignment horizontal="center" vertical="center"/>
    </xf>
    <xf numFmtId="0" fontId="53" fillId="0" borderId="4" xfId="3" applyFont="1" applyBorder="1" applyAlignment="1">
      <alignment horizontal="center" vertical="center" wrapText="1"/>
    </xf>
    <xf numFmtId="0" fontId="53" fillId="0" borderId="2" xfId="3" applyFont="1" applyBorder="1" applyAlignment="1">
      <alignment horizontal="center" vertical="center" wrapText="1"/>
    </xf>
    <xf numFmtId="0" fontId="53" fillId="0" borderId="3" xfId="3" applyFont="1" applyBorder="1" applyAlignment="1">
      <alignment horizontal="center" vertical="center" wrapText="1"/>
    </xf>
    <xf numFmtId="0" fontId="53" fillId="0" borderId="183" xfId="3" applyFont="1" applyBorder="1" applyAlignment="1">
      <alignment horizontal="center" vertical="center" wrapText="1"/>
    </xf>
    <xf numFmtId="0" fontId="53" fillId="0" borderId="0" xfId="3" applyFont="1" applyAlignment="1">
      <alignment horizontal="center" vertical="center" wrapText="1"/>
    </xf>
    <xf numFmtId="0" fontId="53" fillId="0" borderId="40" xfId="3" applyFont="1" applyBorder="1" applyAlignment="1">
      <alignment horizontal="center" vertical="center" wrapText="1"/>
    </xf>
    <xf numFmtId="0" fontId="53" fillId="0" borderId="4" xfId="3" applyFont="1" applyBorder="1" applyAlignment="1">
      <alignment horizontal="center" vertical="center"/>
    </xf>
    <xf numFmtId="0" fontId="53" fillId="0" borderId="7" xfId="3" applyFont="1" applyBorder="1" applyAlignment="1">
      <alignment horizontal="center" vertical="center"/>
    </xf>
    <xf numFmtId="0" fontId="53" fillId="0" borderId="62" xfId="3" applyFont="1" applyBorder="1" applyAlignment="1">
      <alignment horizontal="center" vertical="center"/>
    </xf>
    <xf numFmtId="0" fontId="53" fillId="0" borderId="63" xfId="3" applyFont="1" applyBorder="1" applyAlignment="1">
      <alignment horizontal="center" vertical="center"/>
    </xf>
    <xf numFmtId="0" fontId="53" fillId="0" borderId="165" xfId="3" applyFont="1" applyBorder="1" applyAlignment="1">
      <alignment horizontal="center" vertical="center"/>
    </xf>
    <xf numFmtId="0" fontId="53" fillId="0" borderId="203" xfId="3" applyFont="1" applyBorder="1" applyAlignment="1">
      <alignment horizontal="center" vertical="center"/>
    </xf>
    <xf numFmtId="0" fontId="53" fillId="0" borderId="192" xfId="3" applyFont="1" applyBorder="1" applyAlignment="1">
      <alignment horizontal="center" vertical="center"/>
    </xf>
    <xf numFmtId="0" fontId="53" fillId="0" borderId="202" xfId="3" applyFont="1" applyBorder="1" applyAlignment="1">
      <alignment horizontal="center" vertical="center"/>
    </xf>
    <xf numFmtId="0" fontId="53" fillId="0" borderId="183" xfId="3" applyFont="1" applyBorder="1" applyAlignment="1">
      <alignment horizontal="center" vertical="center"/>
    </xf>
    <xf numFmtId="0" fontId="53" fillId="0" borderId="76" xfId="3" applyFont="1" applyBorder="1" applyAlignment="1">
      <alignment horizontal="center" vertical="center"/>
    </xf>
    <xf numFmtId="0" fontId="9" fillId="0" borderId="150" xfId="3" applyFont="1" applyBorder="1" applyAlignment="1">
      <alignment horizontal="center" vertical="center" textRotation="255"/>
    </xf>
    <xf numFmtId="0" fontId="9" fillId="0" borderId="79" xfId="3" applyFont="1" applyBorder="1" applyAlignment="1">
      <alignment horizontal="center" vertical="center" textRotation="255"/>
    </xf>
    <xf numFmtId="0" fontId="9" fillId="0" borderId="108" xfId="3" applyFont="1" applyBorder="1" applyAlignment="1">
      <alignment horizontal="center" vertical="center" textRotation="255"/>
    </xf>
    <xf numFmtId="0" fontId="86" fillId="10" borderId="167" xfId="3" applyFont="1" applyFill="1" applyBorder="1" applyAlignment="1">
      <alignment horizontal="center" vertical="center" shrinkToFit="1"/>
    </xf>
    <xf numFmtId="0" fontId="86" fillId="10" borderId="219" xfId="3" applyFont="1" applyFill="1" applyBorder="1" applyAlignment="1">
      <alignment horizontal="center" vertical="center" shrinkToFit="1"/>
    </xf>
    <xf numFmtId="0" fontId="86" fillId="10" borderId="220" xfId="3" applyFont="1" applyFill="1" applyBorder="1" applyAlignment="1">
      <alignment horizontal="center" vertical="center" shrinkToFit="1"/>
    </xf>
    <xf numFmtId="0" fontId="86" fillId="10" borderId="220" xfId="3" applyFont="1" applyFill="1" applyBorder="1" applyAlignment="1">
      <alignment horizontal="center" vertical="center"/>
    </xf>
    <xf numFmtId="0" fontId="86" fillId="10" borderId="167" xfId="3" applyFont="1" applyFill="1" applyBorder="1" applyAlignment="1">
      <alignment horizontal="center" vertical="center"/>
    </xf>
    <xf numFmtId="0" fontId="86" fillId="10" borderId="166" xfId="3" applyFont="1" applyFill="1" applyBorder="1" applyAlignment="1">
      <alignment horizontal="center" vertical="center"/>
    </xf>
    <xf numFmtId="0" fontId="53" fillId="0" borderId="220" xfId="3" applyFont="1" applyBorder="1" applyAlignment="1">
      <alignment horizontal="center" vertical="center" shrinkToFit="1"/>
    </xf>
    <xf numFmtId="0" fontId="53" fillId="0" borderId="167" xfId="3" applyFont="1" applyBorder="1" applyAlignment="1">
      <alignment horizontal="center" vertical="center" shrinkToFit="1"/>
    </xf>
    <xf numFmtId="0" fontId="53" fillId="0" borderId="166" xfId="3" applyFont="1" applyBorder="1" applyAlignment="1">
      <alignment horizontal="center" vertical="center" shrinkToFit="1"/>
    </xf>
    <xf numFmtId="188" fontId="86" fillId="0" borderId="193" xfId="3" applyNumberFormat="1" applyFont="1" applyBorder="1" applyAlignment="1">
      <alignment horizontal="center" vertical="center"/>
    </xf>
    <xf numFmtId="188" fontId="86" fillId="0" borderId="194" xfId="3" applyNumberFormat="1" applyFont="1" applyBorder="1" applyAlignment="1">
      <alignment horizontal="center" vertical="center"/>
    </xf>
    <xf numFmtId="188" fontId="86" fillId="0" borderId="195" xfId="3" applyNumberFormat="1" applyFont="1" applyBorder="1" applyAlignment="1">
      <alignment horizontal="center" vertical="center"/>
    </xf>
    <xf numFmtId="188" fontId="86" fillId="0" borderId="241" xfId="3" applyNumberFormat="1" applyFont="1" applyBorder="1" applyAlignment="1">
      <alignment horizontal="center" vertical="center" shrinkToFit="1"/>
    </xf>
    <xf numFmtId="188" fontId="86" fillId="0" borderId="240" xfId="3" applyNumberFormat="1" applyFont="1" applyBorder="1" applyAlignment="1">
      <alignment horizontal="center" vertical="center" shrinkToFit="1"/>
    </xf>
    <xf numFmtId="188" fontId="86" fillId="0" borderId="239" xfId="3" applyNumberFormat="1" applyFont="1" applyBorder="1" applyAlignment="1">
      <alignment horizontal="center" vertical="center" shrinkToFit="1"/>
    </xf>
    <xf numFmtId="0" fontId="53" fillId="0" borderId="193" xfId="3" applyFont="1" applyBorder="1" applyAlignment="1">
      <alignment horizontal="center" vertical="center" shrinkToFit="1"/>
    </xf>
    <xf numFmtId="0" fontId="53" fillId="0" borderId="194" xfId="3" applyFont="1" applyBorder="1" applyAlignment="1">
      <alignment horizontal="center" vertical="center" shrinkToFit="1"/>
    </xf>
    <xf numFmtId="0" fontId="53" fillId="0" borderId="196" xfId="3" applyFont="1" applyBorder="1" applyAlignment="1">
      <alignment horizontal="center" vertical="center" shrinkToFit="1"/>
    </xf>
    <xf numFmtId="0" fontId="86" fillId="10" borderId="48" xfId="3" applyFont="1" applyFill="1" applyBorder="1" applyAlignment="1">
      <alignment horizontal="center" vertical="center" shrinkToFit="1"/>
    </xf>
    <xf numFmtId="0" fontId="86" fillId="10" borderId="49" xfId="3" applyFont="1" applyFill="1" applyBorder="1" applyAlignment="1">
      <alignment horizontal="center" vertical="center" shrinkToFit="1"/>
    </xf>
    <xf numFmtId="0" fontId="86" fillId="10" borderId="47" xfId="3" applyFont="1" applyFill="1" applyBorder="1" applyAlignment="1">
      <alignment horizontal="center" vertical="center" shrinkToFit="1"/>
    </xf>
    <xf numFmtId="0" fontId="86" fillId="10" borderId="187" xfId="3" applyFont="1" applyFill="1" applyBorder="1" applyAlignment="1">
      <alignment horizontal="center" vertical="center"/>
    </xf>
    <xf numFmtId="0" fontId="86" fillId="10" borderId="186" xfId="3" applyFont="1" applyFill="1" applyBorder="1" applyAlignment="1">
      <alignment horizontal="center" vertical="center"/>
    </xf>
    <xf numFmtId="0" fontId="86" fillId="10" borderId="35" xfId="3" applyFont="1" applyFill="1" applyBorder="1" applyAlignment="1">
      <alignment horizontal="center" vertical="center"/>
    </xf>
    <xf numFmtId="0" fontId="86" fillId="0" borderId="48" xfId="3" applyFont="1" applyBorder="1" applyAlignment="1">
      <alignment horizontal="center" vertical="center"/>
    </xf>
    <xf numFmtId="0" fontId="86" fillId="0" borderId="49" xfId="3" applyFont="1" applyBorder="1" applyAlignment="1">
      <alignment horizontal="center" vertical="center"/>
    </xf>
    <xf numFmtId="188" fontId="86" fillId="0" borderId="47" xfId="3" applyNumberFormat="1" applyFont="1" applyBorder="1" applyAlignment="1">
      <alignment horizontal="center" vertical="center"/>
    </xf>
    <xf numFmtId="188" fontId="86" fillId="0" borderId="48" xfId="3" applyNumberFormat="1" applyFont="1" applyBorder="1" applyAlignment="1">
      <alignment horizontal="center" vertical="center"/>
    </xf>
    <xf numFmtId="188" fontId="86" fillId="0" borderId="49" xfId="3" applyNumberFormat="1" applyFont="1" applyBorder="1" applyAlignment="1">
      <alignment horizontal="center" vertical="center"/>
    </xf>
    <xf numFmtId="0" fontId="86" fillId="0" borderId="167" xfId="3" applyFont="1" applyBorder="1" applyAlignment="1">
      <alignment horizontal="center" vertical="center"/>
    </xf>
    <xf numFmtId="0" fontId="86" fillId="0" borderId="219" xfId="3" applyFont="1" applyBorder="1" applyAlignment="1">
      <alignment horizontal="center" vertical="center"/>
    </xf>
    <xf numFmtId="188" fontId="86" fillId="0" borderId="220" xfId="3" applyNumberFormat="1" applyFont="1" applyBorder="1" applyAlignment="1">
      <alignment horizontal="center" vertical="center"/>
    </xf>
    <xf numFmtId="188" fontId="86" fillId="0" borderId="167" xfId="3" applyNumberFormat="1" applyFont="1" applyBorder="1" applyAlignment="1">
      <alignment horizontal="center" vertical="center"/>
    </xf>
    <xf numFmtId="188" fontId="86" fillId="0" borderId="219" xfId="3" applyNumberFormat="1" applyFont="1" applyBorder="1" applyAlignment="1">
      <alignment horizontal="center" vertical="center"/>
    </xf>
    <xf numFmtId="177" fontId="53" fillId="0" borderId="243" xfId="3" applyNumberFormat="1" applyFont="1" applyBorder="1" applyAlignment="1">
      <alignment horizontal="center" vertical="center"/>
    </xf>
    <xf numFmtId="177" fontId="53" fillId="0" borderId="242" xfId="3" applyNumberFormat="1" applyFont="1" applyBorder="1" applyAlignment="1">
      <alignment horizontal="center" vertical="center"/>
    </xf>
    <xf numFmtId="0" fontId="86" fillId="0" borderId="186" xfId="3" applyFont="1" applyBorder="1" applyAlignment="1">
      <alignment horizontal="center" vertical="center"/>
    </xf>
    <xf numFmtId="0" fontId="86" fillId="0" borderId="185" xfId="3" applyFont="1" applyBorder="1" applyAlignment="1">
      <alignment horizontal="center" vertical="center"/>
    </xf>
    <xf numFmtId="188" fontId="86" fillId="0" borderId="187" xfId="3" applyNumberFormat="1" applyFont="1" applyBorder="1" applyAlignment="1">
      <alignment horizontal="center" vertical="center"/>
    </xf>
    <xf numFmtId="188" fontId="86" fillId="0" borderId="186" xfId="3" applyNumberFormat="1" applyFont="1" applyBorder="1" applyAlignment="1">
      <alignment horizontal="center" vertical="center"/>
    </xf>
    <xf numFmtId="188" fontId="86" fillId="0" borderId="185" xfId="3" applyNumberFormat="1" applyFont="1" applyBorder="1" applyAlignment="1">
      <alignment horizontal="center" vertical="center"/>
    </xf>
    <xf numFmtId="188" fontId="86" fillId="0" borderId="80" xfId="3" applyNumberFormat="1" applyFont="1" applyBorder="1" applyAlignment="1">
      <alignment horizontal="center" vertical="center" shrinkToFit="1"/>
    </xf>
    <xf numFmtId="188" fontId="86" fillId="0" borderId="81" xfId="3" applyNumberFormat="1" applyFont="1" applyBorder="1" applyAlignment="1">
      <alignment horizontal="center" vertical="center" shrinkToFit="1"/>
    </xf>
    <xf numFmtId="188" fontId="86" fillId="0" borderId="82" xfId="3" applyNumberFormat="1" applyFont="1" applyBorder="1" applyAlignment="1">
      <alignment horizontal="center" vertical="center" shrinkToFit="1"/>
    </xf>
    <xf numFmtId="0" fontId="54" fillId="0" borderId="177" xfId="3" applyFont="1" applyBorder="1" applyAlignment="1">
      <alignment horizontal="center" vertical="center" textRotation="255" wrapText="1"/>
    </xf>
    <xf numFmtId="0" fontId="54" fillId="0" borderId="176" xfId="3" applyFont="1" applyBorder="1" applyAlignment="1">
      <alignment horizontal="center" vertical="center" textRotation="255"/>
    </xf>
    <xf numFmtId="0" fontId="86" fillId="10" borderId="194" xfId="3" applyFont="1" applyFill="1" applyBorder="1" applyAlignment="1">
      <alignment horizontal="center" vertical="center" shrinkToFit="1"/>
    </xf>
    <xf numFmtId="0" fontId="86" fillId="10" borderId="195" xfId="3" applyFont="1" applyFill="1" applyBorder="1" applyAlignment="1">
      <alignment horizontal="center" vertical="center" shrinkToFit="1"/>
    </xf>
    <xf numFmtId="0" fontId="86" fillId="10" borderId="193" xfId="3" applyFont="1" applyFill="1" applyBorder="1" applyAlignment="1">
      <alignment horizontal="center" vertical="center" shrinkToFit="1"/>
    </xf>
    <xf numFmtId="0" fontId="86" fillId="10" borderId="193" xfId="3" applyFont="1" applyFill="1" applyBorder="1" applyAlignment="1">
      <alignment horizontal="center" vertical="center"/>
    </xf>
    <xf numFmtId="0" fontId="86" fillId="10" borderId="194" xfId="3" applyFont="1" applyFill="1" applyBorder="1" applyAlignment="1">
      <alignment horizontal="center" vertical="center"/>
    </xf>
    <xf numFmtId="0" fontId="86" fillId="10" borderId="196" xfId="3" applyFont="1" applyFill="1" applyBorder="1" applyAlignment="1">
      <alignment horizontal="center" vertical="center"/>
    </xf>
    <xf numFmtId="0" fontId="86" fillId="0" borderId="194" xfId="3" applyFont="1" applyBorder="1" applyAlignment="1">
      <alignment horizontal="center" vertical="center"/>
    </xf>
    <xf numFmtId="0" fontId="86" fillId="0" borderId="195" xfId="3" applyFont="1" applyBorder="1" applyAlignment="1">
      <alignment horizontal="center" vertical="center"/>
    </xf>
    <xf numFmtId="0" fontId="86" fillId="10" borderId="186" xfId="3" applyFont="1" applyFill="1" applyBorder="1" applyAlignment="1">
      <alignment horizontal="center" vertical="center" shrinkToFit="1"/>
    </xf>
    <xf numFmtId="0" fontId="86" fillId="10" borderId="185" xfId="3" applyFont="1" applyFill="1" applyBorder="1" applyAlignment="1">
      <alignment horizontal="center" vertical="center" shrinkToFit="1"/>
    </xf>
    <xf numFmtId="0" fontId="86" fillId="10" borderId="187" xfId="3" applyFont="1" applyFill="1" applyBorder="1" applyAlignment="1">
      <alignment horizontal="center" vertical="center" shrinkToFit="1"/>
    </xf>
    <xf numFmtId="0" fontId="53" fillId="0" borderId="75" xfId="3" applyFont="1" applyBorder="1" applyAlignment="1">
      <alignment horizontal="center" vertical="center" shrinkToFit="1"/>
    </xf>
    <xf numFmtId="49" fontId="147" fillId="0" borderId="0" xfId="13" applyNumberFormat="1" applyFont="1" applyAlignment="1">
      <alignment horizontal="center" vertical="center"/>
    </xf>
    <xf numFmtId="189" fontId="86" fillId="0" borderId="4" xfId="3" applyNumberFormat="1" applyFont="1" applyBorder="1" applyAlignment="1">
      <alignment horizontal="center" vertical="center" shrinkToFit="1"/>
    </xf>
    <xf numFmtId="189" fontId="86" fillId="0" borderId="2" xfId="3" applyNumberFormat="1" applyFont="1" applyBorder="1" applyAlignment="1">
      <alignment horizontal="center" vertical="center" shrinkToFit="1"/>
    </xf>
    <xf numFmtId="189" fontId="86" fillId="0" borderId="3" xfId="3" applyNumberFormat="1" applyFont="1" applyBorder="1" applyAlignment="1">
      <alignment horizontal="center" vertical="center" shrinkToFit="1"/>
    </xf>
    <xf numFmtId="189" fontId="86" fillId="0" borderId="183" xfId="3" applyNumberFormat="1" applyFont="1" applyBorder="1" applyAlignment="1">
      <alignment horizontal="center" vertical="center" shrinkToFit="1"/>
    </xf>
    <xf numFmtId="189" fontId="86" fillId="0" borderId="0" xfId="3" applyNumberFormat="1" applyFont="1" applyAlignment="1">
      <alignment horizontal="center" vertical="center" shrinkToFit="1"/>
    </xf>
    <xf numFmtId="189" fontId="86" fillId="0" borderId="40" xfId="3" applyNumberFormat="1" applyFont="1" applyBorder="1" applyAlignment="1">
      <alignment horizontal="center" vertical="center" shrinkToFit="1"/>
    </xf>
    <xf numFmtId="189" fontId="86" fillId="0" borderId="62" xfId="3" applyNumberFormat="1" applyFont="1" applyBorder="1" applyAlignment="1">
      <alignment horizontal="center" vertical="center" shrinkToFit="1"/>
    </xf>
    <xf numFmtId="189" fontId="86" fillId="0" borderId="63" xfId="3" applyNumberFormat="1" applyFont="1" applyBorder="1" applyAlignment="1">
      <alignment horizontal="center" vertical="center" shrinkToFit="1"/>
    </xf>
    <xf numFmtId="189" fontId="86" fillId="0" borderId="64" xfId="3" applyNumberFormat="1" applyFont="1" applyBorder="1" applyAlignment="1">
      <alignment horizontal="center" vertical="center" shrinkToFit="1"/>
    </xf>
    <xf numFmtId="187" fontId="53" fillId="0" borderId="4" xfId="3" applyNumberFormat="1" applyFont="1" applyBorder="1" applyAlignment="1">
      <alignment horizontal="center" vertical="center" shrinkToFit="1"/>
    </xf>
    <xf numFmtId="187" fontId="53" fillId="0" borderId="2" xfId="3" applyNumberFormat="1" applyFont="1" applyBorder="1" applyAlignment="1">
      <alignment horizontal="center" vertical="center" shrinkToFit="1"/>
    </xf>
    <xf numFmtId="187" fontId="53" fillId="0" borderId="3" xfId="3" applyNumberFormat="1" applyFont="1" applyBorder="1" applyAlignment="1">
      <alignment horizontal="center" vertical="center" shrinkToFit="1"/>
    </xf>
    <xf numFmtId="187" fontId="53" fillId="0" borderId="183" xfId="3" applyNumberFormat="1" applyFont="1" applyBorder="1" applyAlignment="1">
      <alignment horizontal="center" vertical="center" shrinkToFit="1"/>
    </xf>
    <xf numFmtId="187" fontId="53" fillId="0" borderId="0" xfId="3" applyNumberFormat="1" applyFont="1" applyAlignment="1">
      <alignment horizontal="center" vertical="center" shrinkToFit="1"/>
    </xf>
    <xf numFmtId="187" fontId="53" fillId="0" borderId="40" xfId="3" applyNumberFormat="1" applyFont="1" applyBorder="1" applyAlignment="1">
      <alignment horizontal="center" vertical="center" shrinkToFit="1"/>
    </xf>
    <xf numFmtId="187" fontId="53" fillId="0" borderId="62" xfId="3" applyNumberFormat="1" applyFont="1" applyBorder="1" applyAlignment="1">
      <alignment horizontal="center" vertical="center" shrinkToFit="1"/>
    </xf>
    <xf numFmtId="187" fontId="53" fillId="0" borderId="63" xfId="3" applyNumberFormat="1" applyFont="1" applyBorder="1" applyAlignment="1">
      <alignment horizontal="center" vertical="center" shrinkToFit="1"/>
    </xf>
    <xf numFmtId="187" fontId="53" fillId="0" borderId="64" xfId="3" applyNumberFormat="1" applyFont="1" applyBorder="1" applyAlignment="1">
      <alignment horizontal="center" vertical="center" shrinkToFit="1"/>
    </xf>
    <xf numFmtId="188" fontId="86" fillId="0" borderId="50" xfId="3" applyNumberFormat="1" applyFont="1" applyBorder="1" applyAlignment="1">
      <alignment horizontal="center" vertical="center" shrinkToFit="1"/>
    </xf>
    <xf numFmtId="188" fontId="86" fillId="0" borderId="51" xfId="3" applyNumberFormat="1" applyFont="1" applyBorder="1" applyAlignment="1">
      <alignment horizontal="center" vertical="center" shrinkToFit="1"/>
    </xf>
    <xf numFmtId="188" fontId="86" fillId="0" borderId="52" xfId="3" applyNumberFormat="1" applyFont="1" applyBorder="1" applyAlignment="1">
      <alignment horizontal="center" vertical="center" shrinkToFit="1"/>
    </xf>
    <xf numFmtId="0" fontId="9" fillId="0" borderId="1" xfId="3" applyFont="1" applyBorder="1" applyAlignment="1">
      <alignment horizontal="center" vertical="center" textRotation="255"/>
    </xf>
    <xf numFmtId="0" fontId="86" fillId="10" borderId="203" xfId="3" applyFont="1" applyFill="1" applyBorder="1" applyAlignment="1">
      <alignment horizontal="center" vertical="center" shrinkToFit="1"/>
    </xf>
    <xf numFmtId="0" fontId="86" fillId="10" borderId="192" xfId="3" applyFont="1" applyFill="1" applyBorder="1" applyAlignment="1">
      <alignment horizontal="center" vertical="center" shrinkToFit="1"/>
    </xf>
    <xf numFmtId="0" fontId="86" fillId="0" borderId="192" xfId="3" applyFont="1" applyBorder="1" applyAlignment="1">
      <alignment horizontal="center" vertical="center"/>
    </xf>
    <xf numFmtId="0" fontId="86" fillId="10" borderId="188" xfId="3" applyFont="1" applyFill="1" applyBorder="1" applyAlignment="1">
      <alignment horizontal="center" vertical="center" shrinkToFit="1"/>
    </xf>
    <xf numFmtId="0" fontId="86" fillId="0" borderId="188" xfId="3" applyFont="1" applyBorder="1" applyAlignment="1">
      <alignment horizontal="center" vertical="center"/>
    </xf>
    <xf numFmtId="0" fontId="86" fillId="10" borderId="78" xfId="3" applyFont="1" applyFill="1" applyBorder="1" applyAlignment="1">
      <alignment horizontal="center" vertical="center" shrinkToFit="1"/>
    </xf>
    <xf numFmtId="188" fontId="86" fillId="0" borderId="188" xfId="3" applyNumberFormat="1" applyFont="1" applyBorder="1" applyAlignment="1">
      <alignment horizontal="center" vertical="center"/>
    </xf>
    <xf numFmtId="188" fontId="86" fillId="0" borderId="192" xfId="3" applyNumberFormat="1" applyFont="1" applyBorder="1" applyAlignment="1">
      <alignment horizontal="center" vertical="center"/>
    </xf>
    <xf numFmtId="0" fontId="53" fillId="0" borderId="31" xfId="3" applyFont="1" applyBorder="1" applyAlignment="1">
      <alignment horizontal="center" vertical="center" shrinkToFit="1"/>
    </xf>
    <xf numFmtId="0" fontId="53" fillId="0" borderId="32" xfId="3" applyFont="1" applyBorder="1" applyAlignment="1">
      <alignment horizontal="center" vertical="center" shrinkToFit="1"/>
    </xf>
    <xf numFmtId="0" fontId="53" fillId="0" borderId="60" xfId="3" applyFont="1" applyBorder="1" applyAlignment="1">
      <alignment horizontal="center" vertical="center" shrinkToFit="1"/>
    </xf>
    <xf numFmtId="0" fontId="53" fillId="0" borderId="188" xfId="3" applyFont="1" applyBorder="1" applyAlignment="1">
      <alignment horizontal="center" vertical="center" shrinkToFit="1"/>
    </xf>
    <xf numFmtId="0" fontId="53" fillId="0" borderId="34" xfId="3" applyFont="1" applyBorder="1" applyAlignment="1">
      <alignment horizontal="center" vertical="center" shrinkToFit="1"/>
    </xf>
    <xf numFmtId="0" fontId="53" fillId="0" borderId="68" xfId="3" applyFont="1" applyBorder="1" applyAlignment="1">
      <alignment horizontal="center" vertical="center" shrinkToFit="1"/>
    </xf>
    <xf numFmtId="0" fontId="53" fillId="0" borderId="69" xfId="3" applyFont="1" applyBorder="1" applyAlignment="1">
      <alignment horizontal="center" vertical="center" shrinkToFit="1"/>
    </xf>
    <xf numFmtId="0" fontId="53" fillId="0" borderId="132" xfId="3" applyFont="1" applyBorder="1" applyAlignment="1">
      <alignment horizontal="center" vertical="center" shrinkToFit="1"/>
    </xf>
    <xf numFmtId="0" fontId="86" fillId="10" borderId="54" xfId="3" applyFont="1" applyFill="1" applyBorder="1" applyAlignment="1">
      <alignment horizontal="center" vertical="center" shrinkToFit="1"/>
    </xf>
    <xf numFmtId="0" fontId="86" fillId="10" borderId="184" xfId="3" applyFont="1" applyFill="1" applyBorder="1" applyAlignment="1">
      <alignment horizontal="center" vertical="center" shrinkToFit="1"/>
    </xf>
    <xf numFmtId="0" fontId="86" fillId="10" borderId="47" xfId="3" applyFont="1" applyFill="1" applyBorder="1" applyAlignment="1">
      <alignment horizontal="center" vertical="center"/>
    </xf>
    <xf numFmtId="0" fontId="86" fillId="10" borderId="48" xfId="3" applyFont="1" applyFill="1" applyBorder="1" applyAlignment="1">
      <alignment horizontal="center" vertical="center"/>
    </xf>
    <xf numFmtId="0" fontId="86" fillId="10" borderId="75" xfId="3" applyFont="1" applyFill="1" applyBorder="1" applyAlignment="1">
      <alignment horizontal="center" vertical="center"/>
    </xf>
    <xf numFmtId="0" fontId="86" fillId="0" borderId="70" xfId="3" applyFont="1" applyBorder="1" applyAlignment="1">
      <alignment horizontal="center" vertical="center"/>
    </xf>
    <xf numFmtId="0" fontId="86" fillId="0" borderId="71" xfId="3" applyFont="1" applyBorder="1" applyAlignment="1">
      <alignment horizontal="center" vertical="center"/>
    </xf>
    <xf numFmtId="188" fontId="86" fillId="0" borderId="71" xfId="3" applyNumberFormat="1" applyFont="1" applyBorder="1" applyAlignment="1">
      <alignment horizontal="center" vertical="center"/>
    </xf>
    <xf numFmtId="0" fontId="86" fillId="0" borderId="33" xfId="3" applyFont="1" applyBorder="1" applyAlignment="1">
      <alignment horizontal="center" vertical="center"/>
    </xf>
    <xf numFmtId="0" fontId="86" fillId="0" borderId="26" xfId="3" applyFont="1" applyBorder="1" applyAlignment="1">
      <alignment horizontal="center" vertical="center"/>
    </xf>
    <xf numFmtId="188" fontId="86" fillId="0" borderId="26" xfId="3" applyNumberFormat="1" applyFont="1" applyBorder="1" applyAlignment="1">
      <alignment horizontal="center" vertical="center"/>
    </xf>
    <xf numFmtId="0" fontId="53" fillId="0" borderId="168" xfId="3" applyFont="1" applyBorder="1" applyAlignment="1">
      <alignment horizontal="center" vertical="center"/>
    </xf>
    <xf numFmtId="0" fontId="53" fillId="0" borderId="167" xfId="3" applyFont="1" applyBorder="1" applyAlignment="1">
      <alignment horizontal="center" vertical="center"/>
    </xf>
    <xf numFmtId="0" fontId="53" fillId="0" borderId="166" xfId="3" applyFont="1" applyBorder="1" applyAlignment="1">
      <alignment horizontal="center" vertical="center"/>
    </xf>
    <xf numFmtId="0" fontId="86" fillId="0" borderId="216" xfId="3" applyFont="1" applyBorder="1" applyAlignment="1">
      <alignment horizontal="center" vertical="center"/>
    </xf>
    <xf numFmtId="188" fontId="86" fillId="0" borderId="216" xfId="3" applyNumberFormat="1" applyFont="1" applyBorder="1" applyAlignment="1">
      <alignment horizontal="center" vertical="center" shrinkToFit="1"/>
    </xf>
    <xf numFmtId="188" fontId="86" fillId="0" borderId="65" xfId="3" applyNumberFormat="1" applyFont="1" applyBorder="1" applyAlignment="1">
      <alignment horizontal="center" vertical="center"/>
    </xf>
    <xf numFmtId="188" fontId="86" fillId="0" borderId="66" xfId="3" applyNumberFormat="1" applyFont="1" applyBorder="1" applyAlignment="1">
      <alignment horizontal="center" vertical="center"/>
    </xf>
    <xf numFmtId="188" fontId="86" fillId="0" borderId="67" xfId="3" applyNumberFormat="1" applyFont="1" applyBorder="1" applyAlignment="1">
      <alignment horizontal="center" vertical="center"/>
    </xf>
    <xf numFmtId="177" fontId="53" fillId="0" borderId="65" xfId="3" applyNumberFormat="1" applyFont="1" applyBorder="1" applyAlignment="1">
      <alignment horizontal="center" vertical="center"/>
    </xf>
    <xf numFmtId="177" fontId="53" fillId="0" borderId="66" xfId="3" applyNumberFormat="1" applyFont="1" applyBorder="1" applyAlignment="1">
      <alignment horizontal="center" vertical="center"/>
    </xf>
    <xf numFmtId="0" fontId="53" fillId="0" borderId="238" xfId="3" applyFont="1" applyBorder="1" applyAlignment="1">
      <alignment horizontal="center" vertical="center"/>
    </xf>
    <xf numFmtId="0" fontId="53" fillId="0" borderId="237" xfId="3" applyFont="1" applyBorder="1" applyAlignment="1">
      <alignment horizontal="center" vertical="center"/>
    </xf>
    <xf numFmtId="177" fontId="53" fillId="0" borderId="183" xfId="3" applyNumberFormat="1" applyFont="1" applyBorder="1" applyAlignment="1">
      <alignment horizontal="center" vertical="center" shrinkToFit="1"/>
    </xf>
    <xf numFmtId="177" fontId="53" fillId="0" borderId="0" xfId="3" applyNumberFormat="1" applyFont="1" applyAlignment="1">
      <alignment horizontal="center" vertical="center" shrinkToFit="1"/>
    </xf>
    <xf numFmtId="177" fontId="53" fillId="0" borderId="40" xfId="3" applyNumberFormat="1" applyFont="1" applyBorder="1" applyAlignment="1">
      <alignment horizontal="center" vertical="center" shrinkToFit="1"/>
    </xf>
    <xf numFmtId="189" fontId="86" fillId="0" borderId="216" xfId="3" applyNumberFormat="1" applyFont="1" applyBorder="1" applyAlignment="1">
      <alignment horizontal="center" vertical="center"/>
    </xf>
    <xf numFmtId="187" fontId="53" fillId="0" borderId="216" xfId="3" applyNumberFormat="1" applyFont="1" applyBorder="1" applyAlignment="1">
      <alignment horizontal="center" vertical="center"/>
    </xf>
    <xf numFmtId="0" fontId="53" fillId="0" borderId="216" xfId="3" applyFont="1" applyBorder="1" applyAlignment="1">
      <alignment horizontal="center" vertical="center"/>
    </xf>
    <xf numFmtId="0" fontId="53" fillId="10" borderId="70" xfId="3" applyFont="1" applyFill="1" applyBorder="1" applyAlignment="1">
      <alignment horizontal="center" vertical="center" shrinkToFit="1"/>
    </xf>
    <xf numFmtId="0" fontId="53" fillId="10" borderId="71" xfId="3" applyFont="1" applyFill="1" applyBorder="1" applyAlignment="1">
      <alignment horizontal="center" vertical="center" shrinkToFit="1"/>
    </xf>
    <xf numFmtId="0" fontId="86" fillId="10" borderId="71" xfId="3" applyFont="1" applyFill="1" applyBorder="1" applyAlignment="1">
      <alignment horizontal="center" vertical="center" shrinkToFit="1"/>
    </xf>
    <xf numFmtId="0" fontId="86" fillId="10" borderId="68" xfId="3" applyFont="1" applyFill="1" applyBorder="1" applyAlignment="1">
      <alignment horizontal="center" vertical="center"/>
    </xf>
    <xf numFmtId="0" fontId="86" fillId="10" borderId="69" xfId="3" applyFont="1" applyFill="1" applyBorder="1" applyAlignment="1">
      <alignment horizontal="center" vertical="center"/>
    </xf>
    <xf numFmtId="0" fontId="86" fillId="10" borderId="132" xfId="3" applyFont="1" applyFill="1" applyBorder="1" applyAlignment="1">
      <alignment horizontal="center" vertical="center"/>
    </xf>
    <xf numFmtId="0" fontId="86" fillId="0" borderId="184" xfId="3" applyFont="1" applyBorder="1" applyAlignment="1">
      <alignment horizontal="center" vertical="center"/>
    </xf>
    <xf numFmtId="188" fontId="86" fillId="0" borderId="184" xfId="3" applyNumberFormat="1" applyFont="1" applyBorder="1" applyAlignment="1">
      <alignment horizontal="center" vertical="center"/>
    </xf>
    <xf numFmtId="0" fontId="9" fillId="0" borderId="174" xfId="3" applyFont="1" applyBorder="1" applyAlignment="1">
      <alignment horizontal="center" vertical="center" textRotation="255"/>
    </xf>
    <xf numFmtId="0" fontId="9" fillId="0" borderId="173" xfId="3" applyFont="1" applyBorder="1" applyAlignment="1">
      <alignment horizontal="center" vertical="center" textRotation="255"/>
    </xf>
    <xf numFmtId="0" fontId="9" fillId="0" borderId="172" xfId="3" applyFont="1" applyBorder="1" applyAlignment="1">
      <alignment horizontal="center" vertical="center" textRotation="255"/>
    </xf>
    <xf numFmtId="0" fontId="53" fillId="0" borderId="184" xfId="3" applyFont="1" applyBorder="1" applyAlignment="1">
      <alignment horizontal="center" vertical="center" shrinkToFit="1"/>
    </xf>
    <xf numFmtId="0" fontId="53" fillId="0" borderId="73" xfId="3" applyFont="1" applyBorder="1" applyAlignment="1">
      <alignment horizontal="center" vertical="center" shrinkToFit="1"/>
    </xf>
    <xf numFmtId="0" fontId="86" fillId="10" borderId="192" xfId="3" applyFont="1" applyFill="1" applyBorder="1" applyAlignment="1">
      <alignment horizontal="center" vertical="center"/>
    </xf>
    <xf numFmtId="0" fontId="86" fillId="10" borderId="202" xfId="3" applyFont="1" applyFill="1" applyBorder="1" applyAlignment="1">
      <alignment horizontal="center" vertical="center"/>
    </xf>
    <xf numFmtId="0" fontId="86" fillId="10" borderId="188" xfId="3" applyFont="1" applyFill="1" applyBorder="1" applyAlignment="1">
      <alignment horizontal="center" vertical="center"/>
    </xf>
    <xf numFmtId="0" fontId="86" fillId="10" borderId="34" xfId="3" applyFont="1" applyFill="1" applyBorder="1" applyAlignment="1">
      <alignment horizontal="center" vertical="center"/>
    </xf>
    <xf numFmtId="0" fontId="53" fillId="0" borderId="203" xfId="3" applyFont="1" applyBorder="1" applyAlignment="1">
      <alignment horizontal="center" vertical="center" wrapText="1"/>
    </xf>
    <xf numFmtId="0" fontId="53" fillId="0" borderId="192" xfId="3" applyFont="1" applyBorder="1" applyAlignment="1">
      <alignment horizontal="center" vertical="center" wrapText="1"/>
    </xf>
    <xf numFmtId="0" fontId="53" fillId="0" borderId="77" xfId="3" applyFont="1" applyBorder="1" applyAlignment="1">
      <alignment horizontal="center" vertical="center" wrapText="1"/>
    </xf>
    <xf numFmtId="0" fontId="53" fillId="0" borderId="71" xfId="3" applyFont="1" applyBorder="1" applyAlignment="1">
      <alignment horizontal="center" vertical="center" wrapText="1"/>
    </xf>
    <xf numFmtId="0" fontId="86" fillId="0" borderId="53" xfId="3" applyFont="1" applyBorder="1" applyAlignment="1">
      <alignment horizontal="center" vertical="center"/>
    </xf>
    <xf numFmtId="188" fontId="86" fillId="0" borderId="31" xfId="3" applyNumberFormat="1" applyFont="1" applyBorder="1" applyAlignment="1">
      <alignment horizontal="center" vertical="center"/>
    </xf>
    <xf numFmtId="0" fontId="53" fillId="0" borderId="26" xfId="3" applyFont="1" applyBorder="1" applyAlignment="1">
      <alignment horizontal="center" vertical="center" shrinkToFit="1"/>
    </xf>
    <xf numFmtId="0" fontId="53" fillId="0" borderId="28" xfId="3" applyFont="1" applyBorder="1" applyAlignment="1">
      <alignment horizontal="center" vertical="center" shrinkToFit="1"/>
    </xf>
    <xf numFmtId="0" fontId="86" fillId="0" borderId="78" xfId="3" applyFont="1" applyBorder="1" applyAlignment="1">
      <alignment horizontal="center" vertical="center"/>
    </xf>
    <xf numFmtId="0" fontId="86" fillId="10" borderId="168" xfId="3" applyFont="1" applyFill="1" applyBorder="1" applyAlignment="1">
      <alignment horizontal="center" vertical="center"/>
    </xf>
    <xf numFmtId="187" fontId="53" fillId="0" borderId="4" xfId="3" applyNumberFormat="1" applyFont="1" applyBorder="1" applyAlignment="1">
      <alignment horizontal="center" vertical="center"/>
    </xf>
    <xf numFmtId="187" fontId="53" fillId="0" borderId="2" xfId="3" applyNumberFormat="1" applyFont="1" applyBorder="1" applyAlignment="1">
      <alignment horizontal="center" vertical="center"/>
    </xf>
    <xf numFmtId="187" fontId="53" fillId="0" borderId="3" xfId="3" applyNumberFormat="1" applyFont="1" applyBorder="1" applyAlignment="1">
      <alignment horizontal="center" vertical="center"/>
    </xf>
    <xf numFmtId="187" fontId="53" fillId="0" borderId="26" xfId="3" applyNumberFormat="1" applyFont="1" applyBorder="1" applyAlignment="1">
      <alignment horizontal="center" vertical="center" shrinkToFit="1"/>
    </xf>
    <xf numFmtId="187" fontId="53" fillId="0" borderId="188" xfId="3" applyNumberFormat="1" applyFont="1" applyBorder="1" applyAlignment="1">
      <alignment horizontal="center" vertical="center" shrinkToFit="1"/>
    </xf>
    <xf numFmtId="187" fontId="53" fillId="0" borderId="184" xfId="3" applyNumberFormat="1" applyFont="1" applyBorder="1" applyAlignment="1">
      <alignment horizontal="center" vertical="center" shrinkToFit="1"/>
    </xf>
    <xf numFmtId="0" fontId="86" fillId="0" borderId="168" xfId="3" applyFont="1" applyBorder="1" applyAlignment="1">
      <alignment horizontal="center" vertical="center"/>
    </xf>
    <xf numFmtId="0" fontId="86" fillId="0" borderId="166" xfId="3" applyFont="1" applyBorder="1" applyAlignment="1">
      <alignment horizontal="center" vertical="center"/>
    </xf>
    <xf numFmtId="0" fontId="86" fillId="0" borderId="25" xfId="3" applyFont="1" applyBorder="1" applyAlignment="1">
      <alignment horizontal="center" vertical="center"/>
    </xf>
    <xf numFmtId="0" fontId="86" fillId="0" borderId="175" xfId="3" applyFont="1" applyBorder="1" applyAlignment="1">
      <alignment horizontal="center" vertical="center"/>
    </xf>
    <xf numFmtId="188" fontId="86" fillId="0" borderId="175" xfId="3" applyNumberFormat="1" applyFont="1" applyBorder="1" applyAlignment="1">
      <alignment horizontal="center" vertical="center" shrinkToFit="1"/>
    </xf>
    <xf numFmtId="188" fontId="86" fillId="0" borderId="4" xfId="3" applyNumberFormat="1" applyFont="1" applyBorder="1" applyAlignment="1">
      <alignment horizontal="center" vertical="center" shrinkToFit="1"/>
    </xf>
    <xf numFmtId="0" fontId="53" fillId="0" borderId="236" xfId="3" applyFont="1" applyBorder="1" applyAlignment="1">
      <alignment horizontal="center" vertical="center"/>
    </xf>
    <xf numFmtId="0" fontId="53" fillId="0" borderId="235" xfId="3" applyFont="1" applyBorder="1" applyAlignment="1">
      <alignment horizontal="center" vertical="center"/>
    </xf>
    <xf numFmtId="0" fontId="86" fillId="10" borderId="77" xfId="3" applyFont="1" applyFill="1" applyBorder="1" applyAlignment="1">
      <alignment horizontal="center" vertical="center" shrinkToFit="1"/>
    </xf>
    <xf numFmtId="0" fontId="138" fillId="0" borderId="0" xfId="30" applyFont="1" applyAlignment="1">
      <alignment horizontal="left" vertical="center"/>
    </xf>
    <xf numFmtId="0" fontId="86" fillId="0" borderId="54" xfId="3" applyFont="1" applyBorder="1" applyAlignment="1">
      <alignment horizontal="center" vertical="center"/>
    </xf>
    <xf numFmtId="0" fontId="53" fillId="0" borderId="71" xfId="3" applyFont="1" applyBorder="1" applyAlignment="1">
      <alignment horizontal="center" vertical="center"/>
    </xf>
    <xf numFmtId="0" fontId="53" fillId="0" borderId="72" xfId="3" applyFont="1" applyBorder="1" applyAlignment="1">
      <alignment horizontal="center" vertical="center"/>
    </xf>
    <xf numFmtId="0" fontId="147" fillId="10" borderId="188" xfId="13" applyFont="1" applyFill="1" applyBorder="1" applyAlignment="1" applyProtection="1">
      <alignment horizontal="center" vertical="center" shrinkToFit="1"/>
      <protection locked="0"/>
    </xf>
    <xf numFmtId="0" fontId="147" fillId="10" borderId="187" xfId="13" applyFont="1" applyFill="1" applyBorder="1" applyAlignment="1">
      <alignment horizontal="center" vertical="center"/>
    </xf>
    <xf numFmtId="0" fontId="147" fillId="10" borderId="186" xfId="13" applyFont="1" applyFill="1" applyBorder="1" applyAlignment="1">
      <alignment horizontal="center" vertical="center"/>
    </xf>
    <xf numFmtId="0" fontId="147" fillId="10" borderId="185" xfId="13" applyFont="1" applyFill="1" applyBorder="1" applyAlignment="1">
      <alignment horizontal="center" vertical="center"/>
    </xf>
    <xf numFmtId="0" fontId="147" fillId="10" borderId="188" xfId="13" applyFont="1" applyFill="1" applyBorder="1" applyAlignment="1" applyProtection="1">
      <alignment horizontal="center" vertical="center"/>
      <protection locked="0"/>
    </xf>
    <xf numFmtId="0" fontId="147" fillId="10" borderId="187" xfId="13" applyFont="1" applyFill="1" applyBorder="1" applyAlignment="1" applyProtection="1">
      <alignment horizontal="center" vertical="center" shrinkToFit="1"/>
      <protection locked="0"/>
    </xf>
    <xf numFmtId="0" fontId="147" fillId="10" borderId="186" xfId="13" applyFont="1" applyFill="1" applyBorder="1" applyAlignment="1" applyProtection="1">
      <alignment horizontal="center" vertical="center" shrinkToFit="1"/>
      <protection locked="0"/>
    </xf>
    <xf numFmtId="0" fontId="147" fillId="10" borderId="185" xfId="13" applyFont="1" applyFill="1" applyBorder="1" applyAlignment="1" applyProtection="1">
      <alignment horizontal="center" vertical="center" shrinkToFit="1"/>
      <protection locked="0"/>
    </xf>
    <xf numFmtId="0" fontId="170" fillId="0" borderId="32" xfId="13" applyFont="1" applyBorder="1" applyAlignment="1">
      <alignment horizontal="center" vertical="center" shrinkToFit="1"/>
    </xf>
    <xf numFmtId="0" fontId="170" fillId="0" borderId="33" xfId="13" applyFont="1" applyBorder="1" applyAlignment="1">
      <alignment horizontal="center" vertical="center" shrinkToFit="1"/>
    </xf>
    <xf numFmtId="0" fontId="153" fillId="0" borderId="187" xfId="13" applyFont="1" applyBorder="1" applyAlignment="1">
      <alignment horizontal="center" vertical="center" wrapText="1" shrinkToFit="1"/>
    </xf>
    <xf numFmtId="0" fontId="153" fillId="0" borderId="186" xfId="13" applyFont="1" applyBorder="1" applyAlignment="1">
      <alignment horizontal="center" vertical="center" shrinkToFit="1"/>
    </xf>
    <xf numFmtId="0" fontId="153" fillId="0" borderId="185" xfId="13" applyFont="1" applyBorder="1" applyAlignment="1">
      <alignment horizontal="center" vertical="center" shrinkToFit="1"/>
    </xf>
    <xf numFmtId="0" fontId="170" fillId="0" borderId="134" xfId="13" applyFont="1" applyBorder="1" applyAlignment="1">
      <alignment horizontal="center" vertical="center" shrinkToFit="1"/>
    </xf>
    <xf numFmtId="0" fontId="146" fillId="0" borderId="168" xfId="13" applyFont="1" applyBorder="1" applyAlignment="1">
      <alignment horizontal="center" vertical="center"/>
    </xf>
    <xf numFmtId="0" fontId="146" fillId="0" borderId="167" xfId="13" applyFont="1" applyBorder="1" applyAlignment="1">
      <alignment horizontal="center" vertical="center"/>
    </xf>
    <xf numFmtId="0" fontId="146" fillId="0" borderId="166" xfId="13" applyFont="1" applyBorder="1" applyAlignment="1">
      <alignment horizontal="center" vertical="center"/>
    </xf>
    <xf numFmtId="0" fontId="147" fillId="0" borderId="1" xfId="13" applyFont="1" applyBorder="1" applyAlignment="1">
      <alignment horizontal="center" vertical="center"/>
    </xf>
    <xf numFmtId="0" fontId="147" fillId="0" borderId="2" xfId="13" applyFont="1" applyBorder="1" applyAlignment="1">
      <alignment horizontal="center" vertical="center"/>
    </xf>
    <xf numFmtId="0" fontId="147" fillId="0" borderId="7" xfId="13" applyFont="1" applyBorder="1" applyAlignment="1">
      <alignment horizontal="center" vertical="center"/>
    </xf>
    <xf numFmtId="0" fontId="147" fillId="0" borderId="79" xfId="13" applyFont="1" applyBorder="1" applyAlignment="1">
      <alignment horizontal="center" vertical="center"/>
    </xf>
    <xf numFmtId="0" fontId="147" fillId="0" borderId="76" xfId="13" applyFont="1" applyBorder="1" applyAlignment="1">
      <alignment horizontal="center" vertical="center"/>
    </xf>
    <xf numFmtId="0" fontId="147" fillId="0" borderId="134" xfId="13" applyFont="1" applyBorder="1" applyAlignment="1">
      <alignment horizontal="center" vertical="center"/>
    </xf>
    <xf numFmtId="0" fontId="147" fillId="0" borderId="60" xfId="13" applyFont="1" applyBorder="1" applyAlignment="1">
      <alignment horizontal="center" vertical="center"/>
    </xf>
    <xf numFmtId="0" fontId="147" fillId="0" borderId="203" xfId="13" applyFont="1" applyBorder="1" applyAlignment="1">
      <alignment horizontal="center" vertical="center"/>
    </xf>
    <xf numFmtId="0" fontId="147" fillId="0" borderId="192" xfId="13" applyFont="1" applyBorder="1" applyAlignment="1">
      <alignment horizontal="center" vertical="center"/>
    </xf>
    <xf numFmtId="0" fontId="147" fillId="0" borderId="78" xfId="13" applyFont="1" applyBorder="1" applyAlignment="1">
      <alignment horizontal="center" vertical="center"/>
    </xf>
    <xf numFmtId="0" fontId="147" fillId="0" borderId="202" xfId="13" applyFont="1" applyBorder="1" applyAlignment="1">
      <alignment horizontal="center" vertical="center"/>
    </xf>
    <xf numFmtId="0" fontId="147" fillId="0" borderId="34" xfId="13" applyFont="1" applyBorder="1" applyAlignment="1">
      <alignment horizontal="center" vertical="center"/>
    </xf>
    <xf numFmtId="0" fontId="170" fillId="0" borderId="0" xfId="13" applyFont="1" applyAlignment="1">
      <alignment horizontal="center" vertical="center" shrinkToFit="1"/>
    </xf>
    <xf numFmtId="0" fontId="170" fillId="0" borderId="40" xfId="13" applyFont="1" applyBorder="1" applyAlignment="1">
      <alignment horizontal="center" vertical="center" shrinkToFit="1"/>
    </xf>
    <xf numFmtId="0" fontId="170" fillId="0" borderId="79" xfId="13" applyFont="1" applyBorder="1" applyAlignment="1">
      <alignment horizontal="center" vertical="center" shrinkToFit="1"/>
    </xf>
    <xf numFmtId="0" fontId="170" fillId="0" borderId="183" xfId="13" applyFont="1" applyBorder="1" applyAlignment="1">
      <alignment horizontal="center" vertical="center" shrinkToFit="1"/>
    </xf>
    <xf numFmtId="0" fontId="170" fillId="0" borderId="76" xfId="13" applyFont="1" applyBorder="1" applyAlignment="1">
      <alignment horizontal="center" vertical="center" shrinkToFit="1"/>
    </xf>
    <xf numFmtId="0" fontId="170" fillId="0" borderId="60" xfId="13" applyFont="1" applyBorder="1" applyAlignment="1">
      <alignment horizontal="center" vertical="center" shrinkToFit="1"/>
    </xf>
    <xf numFmtId="0" fontId="147" fillId="0" borderId="168" xfId="13" applyFont="1" applyBorder="1" applyAlignment="1">
      <alignment horizontal="center" vertical="center" shrinkToFit="1"/>
    </xf>
    <xf numFmtId="0" fontId="147" fillId="0" borderId="167" xfId="13" applyFont="1" applyBorder="1" applyAlignment="1">
      <alignment horizontal="center" vertical="center" shrinkToFit="1"/>
    </xf>
    <xf numFmtId="0" fontId="147" fillId="0" borderId="166" xfId="13" applyFont="1" applyBorder="1" applyAlignment="1">
      <alignment horizontal="center" vertical="center" shrinkToFit="1"/>
    </xf>
    <xf numFmtId="185" fontId="149" fillId="10" borderId="187" xfId="13" applyNumberFormat="1" applyFont="1" applyFill="1" applyBorder="1" applyAlignment="1" applyProtection="1">
      <alignment horizontal="right" vertical="center" shrinkToFit="1"/>
      <protection locked="0"/>
    </xf>
    <xf numFmtId="185" fontId="149" fillId="10" borderId="186" xfId="13" applyNumberFormat="1" applyFont="1" applyFill="1" applyBorder="1" applyAlignment="1" applyProtection="1">
      <alignment horizontal="right" vertical="center" shrinkToFit="1"/>
      <protection locked="0"/>
    </xf>
    <xf numFmtId="185" fontId="149" fillId="10" borderId="35" xfId="13" applyNumberFormat="1" applyFont="1" applyFill="1" applyBorder="1" applyAlignment="1" applyProtection="1">
      <alignment horizontal="right" vertical="center" shrinkToFit="1"/>
      <protection locked="0"/>
    </xf>
    <xf numFmtId="185" fontId="149" fillId="10" borderId="151" xfId="13" applyNumberFormat="1" applyFont="1" applyFill="1" applyBorder="1" applyAlignment="1" applyProtection="1">
      <alignment horizontal="right" vertical="center" shrinkToFit="1"/>
      <protection locked="0"/>
    </xf>
    <xf numFmtId="185" fontId="149" fillId="10" borderId="80" xfId="13" applyNumberFormat="1" applyFont="1" applyFill="1" applyBorder="1" applyAlignment="1" applyProtection="1">
      <alignment horizontal="right" vertical="center" shrinkToFit="1"/>
      <protection locked="0"/>
    </xf>
    <xf numFmtId="185" fontId="149" fillId="10" borderId="81" xfId="13" applyNumberFormat="1" applyFont="1" applyFill="1" applyBorder="1" applyAlignment="1" applyProtection="1">
      <alignment horizontal="right" vertical="center" shrinkToFit="1"/>
      <protection locked="0"/>
    </xf>
    <xf numFmtId="185" fontId="149" fillId="10" borderId="82" xfId="13" applyNumberFormat="1" applyFont="1" applyFill="1" applyBorder="1" applyAlignment="1" applyProtection="1">
      <alignment horizontal="right" vertical="center" shrinkToFit="1"/>
      <protection locked="0"/>
    </xf>
    <xf numFmtId="0" fontId="147" fillId="0" borderId="4" xfId="13" applyFont="1" applyBorder="1" applyAlignment="1">
      <alignment horizontal="center" vertical="center" shrinkToFit="1"/>
    </xf>
    <xf numFmtId="0" fontId="147" fillId="0" borderId="2" xfId="13" applyFont="1" applyBorder="1" applyAlignment="1">
      <alignment horizontal="center" vertical="center" shrinkToFit="1"/>
    </xf>
    <xf numFmtId="0" fontId="147" fillId="0" borderId="7" xfId="13" applyFont="1" applyBorder="1" applyAlignment="1">
      <alignment horizontal="center" vertical="center" shrinkToFit="1"/>
    </xf>
    <xf numFmtId="0" fontId="147" fillId="0" borderId="31" xfId="13" applyFont="1" applyBorder="1" applyAlignment="1">
      <alignment horizontal="center" vertical="center" shrinkToFit="1"/>
    </xf>
    <xf numFmtId="0" fontId="147" fillId="0" borderId="32" xfId="13" applyFont="1" applyBorder="1" applyAlignment="1">
      <alignment horizontal="center" vertical="center" shrinkToFit="1"/>
    </xf>
    <xf numFmtId="0" fontId="147" fillId="0" borderId="60" xfId="13" applyFont="1" applyBorder="1" applyAlignment="1">
      <alignment horizontal="center" vertical="center" shrinkToFit="1"/>
    </xf>
    <xf numFmtId="0" fontId="147" fillId="0" borderId="35" xfId="13" applyFont="1" applyBorder="1" applyAlignment="1">
      <alignment horizontal="center" vertical="center"/>
    </xf>
    <xf numFmtId="185" fontId="149" fillId="10" borderId="31" xfId="13" applyNumberFormat="1" applyFont="1" applyFill="1" applyBorder="1" applyAlignment="1" applyProtection="1">
      <alignment horizontal="right" vertical="center"/>
      <protection locked="0"/>
    </xf>
    <xf numFmtId="185" fontId="149" fillId="10" borderId="32" xfId="13" applyNumberFormat="1" applyFont="1" applyFill="1" applyBorder="1" applyAlignment="1" applyProtection="1">
      <alignment horizontal="right" vertical="center"/>
      <protection locked="0"/>
    </xf>
    <xf numFmtId="185" fontId="149" fillId="10" borderId="32" xfId="13" applyNumberFormat="1" applyFont="1" applyFill="1" applyBorder="1" applyAlignment="1" applyProtection="1">
      <alignment horizontal="right" vertical="center" shrinkToFit="1"/>
      <protection locked="0"/>
    </xf>
    <xf numFmtId="185" fontId="149" fillId="0" borderId="60" xfId="13" applyNumberFormat="1" applyFont="1" applyBorder="1" applyAlignment="1">
      <alignment horizontal="right" vertical="center" shrinkToFit="1"/>
    </xf>
    <xf numFmtId="186" fontId="149" fillId="0" borderId="216" xfId="13" applyNumberFormat="1" applyFont="1" applyBorder="1" applyAlignment="1">
      <alignment horizontal="center" vertical="center" shrinkToFit="1"/>
    </xf>
    <xf numFmtId="186" fontId="149" fillId="0" borderId="217" xfId="13" applyNumberFormat="1" applyFont="1" applyBorder="1" applyAlignment="1">
      <alignment horizontal="center" vertical="center" shrinkToFit="1"/>
    </xf>
    <xf numFmtId="186" fontId="149" fillId="0" borderId="183" xfId="13" applyNumberFormat="1" applyFont="1" applyBorder="1" applyAlignment="1">
      <alignment horizontal="right" vertical="center" shrinkToFit="1"/>
    </xf>
    <xf numFmtId="186" fontId="149" fillId="0" borderId="0" xfId="13" applyNumberFormat="1" applyFont="1" applyAlignment="1">
      <alignment horizontal="right" vertical="center" shrinkToFit="1"/>
    </xf>
    <xf numFmtId="186" fontId="149" fillId="0" borderId="76" xfId="13" applyNumberFormat="1" applyFont="1" applyBorder="1" applyAlignment="1">
      <alignment horizontal="right" vertical="center" shrinkToFit="1"/>
    </xf>
    <xf numFmtId="186" fontId="149" fillId="0" borderId="79" xfId="13" applyNumberFormat="1" applyFont="1" applyBorder="1" applyAlignment="1">
      <alignment horizontal="right" vertical="center" shrinkToFit="1"/>
    </xf>
    <xf numFmtId="0" fontId="170" fillId="0" borderId="150" xfId="13" applyFont="1" applyBorder="1" applyAlignment="1">
      <alignment horizontal="center" vertical="center" wrapText="1" shrinkToFit="1"/>
    </xf>
    <xf numFmtId="0" fontId="170" fillId="0" borderId="48" xfId="13" applyFont="1" applyBorder="1" applyAlignment="1">
      <alignment horizontal="center" vertical="center" shrinkToFit="1"/>
    </xf>
    <xf numFmtId="0" fontId="170" fillId="0" borderId="49" xfId="13" applyFont="1" applyBorder="1" applyAlignment="1">
      <alignment horizontal="center" vertical="center" shrinkToFit="1"/>
    </xf>
    <xf numFmtId="0" fontId="147" fillId="0" borderId="212" xfId="13" applyFont="1" applyBorder="1" applyAlignment="1">
      <alignment horizontal="center" vertical="center"/>
    </xf>
    <xf numFmtId="0" fontId="147" fillId="0" borderId="251" xfId="13" applyFont="1" applyBorder="1" applyAlignment="1">
      <alignment horizontal="center" vertical="center"/>
    </xf>
    <xf numFmtId="0" fontId="147" fillId="0" borderId="213" xfId="13" applyFont="1" applyBorder="1" applyAlignment="1">
      <alignment horizontal="center" vertical="center"/>
    </xf>
    <xf numFmtId="186" fontId="149" fillId="0" borderId="41" xfId="13" applyNumberFormat="1" applyFont="1" applyBorder="1" applyAlignment="1">
      <alignment horizontal="right" vertical="center" shrinkToFit="1"/>
    </xf>
    <xf numFmtId="186" fontId="149" fillId="0" borderId="42" xfId="13" applyNumberFormat="1" applyFont="1" applyBorder="1" applyAlignment="1">
      <alignment horizontal="right" vertical="center" shrinkToFit="1"/>
    </xf>
    <xf numFmtId="186" fontId="149" fillId="0" borderId="43" xfId="13" applyNumberFormat="1" applyFont="1" applyBorder="1" applyAlignment="1">
      <alignment horizontal="right" vertical="center" shrinkToFit="1"/>
    </xf>
    <xf numFmtId="0" fontId="168" fillId="0" borderId="215" xfId="13" applyFont="1" applyBorder="1" applyAlignment="1">
      <alignment horizontal="center" vertical="center" shrinkToFit="1"/>
    </xf>
    <xf numFmtId="0" fontId="168" fillId="0" borderId="216" xfId="13" applyFont="1" applyBorder="1" applyAlignment="1">
      <alignment horizontal="center" vertical="center" shrinkToFit="1"/>
    </xf>
    <xf numFmtId="0" fontId="168" fillId="0" borderId="217" xfId="13" applyFont="1" applyBorder="1" applyAlignment="1">
      <alignment horizontal="center" vertical="center" shrinkToFit="1"/>
    </xf>
    <xf numFmtId="186" fontId="149" fillId="0" borderId="219" xfId="13" applyNumberFormat="1" applyFont="1" applyBorder="1" applyAlignment="1">
      <alignment horizontal="center" vertical="center" shrinkToFit="1"/>
    </xf>
    <xf numFmtId="185" fontId="149" fillId="0" borderId="151" xfId="13" applyNumberFormat="1" applyFont="1" applyBorder="1" applyAlignment="1">
      <alignment horizontal="right" vertical="center" shrinkToFit="1"/>
    </xf>
    <xf numFmtId="185" fontId="149" fillId="0" borderId="44" xfId="13" applyNumberFormat="1" applyFont="1" applyBorder="1" applyAlignment="1">
      <alignment horizontal="right" vertical="center" shrinkToFit="1"/>
    </xf>
    <xf numFmtId="185" fontId="149" fillId="0" borderId="45" xfId="13" applyNumberFormat="1" applyFont="1" applyBorder="1" applyAlignment="1">
      <alignment horizontal="right" vertical="center" shrinkToFit="1"/>
    </xf>
    <xf numFmtId="185" fontId="149" fillId="0" borderId="46" xfId="13" applyNumberFormat="1" applyFont="1" applyBorder="1" applyAlignment="1">
      <alignment horizontal="right" vertical="center" shrinkToFit="1"/>
    </xf>
    <xf numFmtId="186" fontId="149" fillId="0" borderId="69" xfId="13" applyNumberFormat="1" applyFont="1" applyBorder="1" applyAlignment="1">
      <alignment horizontal="right" vertical="center" shrinkToFit="1"/>
    </xf>
    <xf numFmtId="0" fontId="147" fillId="0" borderId="69" xfId="13" applyFont="1" applyBorder="1" applyAlignment="1">
      <alignment horizontal="center" vertical="center"/>
    </xf>
    <xf numFmtId="0" fontId="147" fillId="0" borderId="132" xfId="13" applyFont="1" applyBorder="1" applyAlignment="1">
      <alignment horizontal="center" vertical="center"/>
    </xf>
    <xf numFmtId="0" fontId="9" fillId="0" borderId="211" xfId="30" applyFont="1" applyFill="1" applyBorder="1">
      <alignment vertical="center"/>
    </xf>
  </cellXfs>
  <cellStyles count="34">
    <cellStyle name="パーセント 2" xfId="16" xr:uid="{4032953E-A8DE-4E1D-9A7D-AF73BA5A1468}"/>
    <cellStyle name="パーセント 3" xfId="23" xr:uid="{8C770D72-1E99-435E-BAC7-C639D4143DD9}"/>
    <cellStyle name="パーセント 4" xfId="26" xr:uid="{1DD1FC3D-CF86-44A1-A419-79290B2DE34E}"/>
    <cellStyle name="ハイパーリンク" xfId="30" builtinId="8"/>
    <cellStyle name="ハイパーリンク 2" xfId="32" xr:uid="{7FF2A5E0-06B7-416C-8412-C9397594E5E2}"/>
    <cellStyle name="桁区切り 2" xfId="5" xr:uid="{B84B36DD-71E1-434E-A43C-0688BDB83507}"/>
    <cellStyle name="桁区切り 2 2" xfId="10" xr:uid="{252AD565-7056-4B7F-8FE1-DB6E7A7C0196}"/>
    <cellStyle name="桁区切り 3" xfId="25" xr:uid="{D36F0C28-598D-4231-BF53-85FA92B1400B}"/>
    <cellStyle name="標準" xfId="0" builtinId="0"/>
    <cellStyle name="標準 15" xfId="12" xr:uid="{D4492FFA-AE47-4D73-96EF-5DB9DA5E9B80}"/>
    <cellStyle name="標準 2" xfId="4" xr:uid="{00000000-0005-0000-0000-000001000000}"/>
    <cellStyle name="標準 2 2" xfId="8" xr:uid="{96AB372A-8CC7-40AC-91A7-644434CA2BB1}"/>
    <cellStyle name="標準 2 2 2" xfId="14" xr:uid="{F1DA08E3-5426-4E3F-A543-D6D5014F8031}"/>
    <cellStyle name="標準 2 2 3" xfId="28" xr:uid="{EA0C8220-9ED4-4ED8-BB49-A7D064E0CAA5}"/>
    <cellStyle name="標準 2 3" xfId="15" xr:uid="{5E830A06-6245-419D-A49B-5AC9B30A37C3}"/>
    <cellStyle name="標準 2 4" xfId="22" xr:uid="{239705EA-928B-4251-B138-5F46A643487D}"/>
    <cellStyle name="標準 3" xfId="1" xr:uid="{00000000-0005-0000-0000-000002000000}"/>
    <cellStyle name="標準 4" xfId="9" xr:uid="{97A48C60-9FC8-423A-BB91-25E84CFE4FBB}"/>
    <cellStyle name="標準 4 2" xfId="13" xr:uid="{CD90CBA2-8D18-4233-9FBA-0E92BE82D4C8}"/>
    <cellStyle name="標準 4 2 2" xfId="20" xr:uid="{020BA3A8-24AA-4C75-9833-28EF73825E87}"/>
    <cellStyle name="標準 4 3" xfId="21" xr:uid="{2261CF4C-929F-4173-ACF7-DACF19CF6C6A}"/>
    <cellStyle name="標準 4 4" xfId="29" xr:uid="{F4943D84-19CB-4E2E-A315-F60FA9E7713A}"/>
    <cellStyle name="標準 4 4 2" xfId="31" xr:uid="{F7A9509E-F55C-4590-803F-DAF2C1D48AA5}"/>
    <cellStyle name="標準 5" xfId="17" xr:uid="{F19BA4D0-1ED5-4F9C-BDBC-8709187BCC34}"/>
    <cellStyle name="標準 5 2" xfId="33" xr:uid="{E1FE9132-5C01-4303-BAC6-6B5B46D89B49}"/>
    <cellStyle name="標準 6" xfId="19" xr:uid="{A9F8D473-EA97-49C2-8B4C-DCB1B37F67B3}"/>
    <cellStyle name="標準 7" xfId="24" xr:uid="{2F77C304-6413-42A3-A3C6-000B8A881387}"/>
    <cellStyle name="標準 8" xfId="27" xr:uid="{A10083E1-CA67-4314-87D9-089FEE5F9344}"/>
    <cellStyle name="標準_【様式例】新規加算の体制届出書" xfId="7" xr:uid="{553DB9A9-8886-4EE8-B609-E1113B489F20}"/>
    <cellStyle name="標準_③-２加算様式（就労）" xfId="3" xr:uid="{00000000-0005-0000-0000-000003000000}"/>
    <cellStyle name="標準_総括表を変更しました（６／２３）" xfId="2" xr:uid="{00000000-0005-0000-0000-000004000000}"/>
    <cellStyle name="標準_短期入所介護給付費請求書" xfId="18" xr:uid="{64BDB742-F12F-4DF9-B82C-D17E1334021E}"/>
    <cellStyle name="標準_特定事業所加算届出様式" xfId="6" xr:uid="{133C291C-25DB-420C-BD32-D88083212087}"/>
    <cellStyle name="標準_報酬コード表" xfId="11" xr:uid="{9B802C65-DEC9-44A3-B7AC-B1B277458B52}"/>
  </cellStyles>
  <dxfs count="93">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3.xml"/><Relationship Id="rId55" Type="http://schemas.openxmlformats.org/officeDocument/2006/relationships/externalLink" Target="externalLinks/externalLink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6.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4.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eetMetadata" Target="metadata.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2.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5.xml"/><Relationship Id="rId6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47</xdr:col>
      <xdr:colOff>142875</xdr:colOff>
      <xdr:row>26</xdr:row>
      <xdr:rowOff>180975</xdr:rowOff>
    </xdr:from>
    <xdr:to>
      <xdr:col>53</xdr:col>
      <xdr:colOff>95250</xdr:colOff>
      <xdr:row>29</xdr:row>
      <xdr:rowOff>76200</xdr:rowOff>
    </xdr:to>
    <xdr:sp macro="" textlink="">
      <xdr:nvSpPr>
        <xdr:cNvPr id="2" name="Rectangle 1">
          <a:extLst>
            <a:ext uri="{FF2B5EF4-FFF2-40B4-BE49-F238E27FC236}">
              <a16:creationId xmlns:a16="http://schemas.microsoft.com/office/drawing/2014/main" id="{609E2286-404C-443B-BE42-38280A729B37}"/>
            </a:ext>
          </a:extLst>
        </xdr:cNvPr>
        <xdr:cNvSpPr>
          <a:spLocks noChangeArrowheads="1"/>
        </xdr:cNvSpPr>
      </xdr:nvSpPr>
      <xdr:spPr bwMode="auto">
        <a:xfrm>
          <a:off x="1943100" y="7124700"/>
          <a:ext cx="1152525" cy="695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夜間支援体制の具体的な内容を住居ごとに記載する。</a:t>
          </a:r>
        </a:p>
      </xdr:txBody>
    </xdr:sp>
    <xdr:clientData/>
  </xdr:twoCellAnchor>
  <xdr:twoCellAnchor>
    <xdr:from>
      <xdr:col>50</xdr:col>
      <xdr:colOff>47625</xdr:colOff>
      <xdr:row>4</xdr:row>
      <xdr:rowOff>257175</xdr:rowOff>
    </xdr:from>
    <xdr:to>
      <xdr:col>56</xdr:col>
      <xdr:colOff>104775</xdr:colOff>
      <xdr:row>6</xdr:row>
      <xdr:rowOff>9525</xdr:rowOff>
    </xdr:to>
    <xdr:sp macro="" textlink="">
      <xdr:nvSpPr>
        <xdr:cNvPr id="3" name="Oval 2">
          <a:extLst>
            <a:ext uri="{FF2B5EF4-FFF2-40B4-BE49-F238E27FC236}">
              <a16:creationId xmlns:a16="http://schemas.microsoft.com/office/drawing/2014/main" id="{D346539C-9A54-4947-9F18-0CD651237472}"/>
            </a:ext>
          </a:extLst>
        </xdr:cNvPr>
        <xdr:cNvSpPr>
          <a:spLocks noChangeArrowheads="1"/>
        </xdr:cNvSpPr>
      </xdr:nvSpPr>
      <xdr:spPr bwMode="auto">
        <a:xfrm>
          <a:off x="2447925" y="1333500"/>
          <a:ext cx="1257300" cy="2857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123825</xdr:colOff>
      <xdr:row>9</xdr:row>
      <xdr:rowOff>1104899</xdr:rowOff>
    </xdr:from>
    <xdr:to>
      <xdr:col>5</xdr:col>
      <xdr:colOff>666751</xdr:colOff>
      <xdr:row>9</xdr:row>
      <xdr:rowOff>1590674</xdr:rowOff>
    </xdr:to>
    <xdr:sp macro="" textlink="" fLocksText="0">
      <xdr:nvSpPr>
        <xdr:cNvPr id="2" name="大かっこ 1">
          <a:extLst>
            <a:ext uri="{FF2B5EF4-FFF2-40B4-BE49-F238E27FC236}">
              <a16:creationId xmlns:a16="http://schemas.microsoft.com/office/drawing/2014/main" id="{DD7ECD2E-5EC8-4362-BF2C-3057C9DD3463}"/>
            </a:ext>
          </a:extLst>
        </xdr:cNvPr>
        <xdr:cNvSpPr/>
      </xdr:nvSpPr>
      <xdr:spPr>
        <a:xfrm>
          <a:off x="2085975" y="6048374"/>
          <a:ext cx="4181476" cy="4857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75355</xdr:colOff>
      <xdr:row>5</xdr:row>
      <xdr:rowOff>72026</xdr:rowOff>
    </xdr:from>
    <xdr:to>
      <xdr:col>43</xdr:col>
      <xdr:colOff>74221</xdr:colOff>
      <xdr:row>7</xdr:row>
      <xdr:rowOff>33520</xdr:rowOff>
    </xdr:to>
    <xdr:sp macro="" textlink="">
      <xdr:nvSpPr>
        <xdr:cNvPr id="2" name="角丸四角形 1">
          <a:extLst>
            <a:ext uri="{FF2B5EF4-FFF2-40B4-BE49-F238E27FC236}">
              <a16:creationId xmlns:a16="http://schemas.microsoft.com/office/drawing/2014/main" id="{8E78275A-E4D4-444A-A7AF-858CCAB59E1B}"/>
            </a:ext>
          </a:extLst>
        </xdr:cNvPr>
        <xdr:cNvSpPr/>
      </xdr:nvSpPr>
      <xdr:spPr>
        <a:xfrm>
          <a:off x="1675555" y="9483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3</xdr:row>
      <xdr:rowOff>46891</xdr:rowOff>
    </xdr:from>
    <xdr:to>
      <xdr:col>60</xdr:col>
      <xdr:colOff>46893</xdr:colOff>
      <xdr:row>6</xdr:row>
      <xdr:rowOff>82060</xdr:rowOff>
    </xdr:to>
    <xdr:sp macro="" textlink="">
      <xdr:nvSpPr>
        <xdr:cNvPr id="3" name="角丸四角形 2">
          <a:extLst>
            <a:ext uri="{FF2B5EF4-FFF2-40B4-BE49-F238E27FC236}">
              <a16:creationId xmlns:a16="http://schemas.microsoft.com/office/drawing/2014/main" id="{4E0BC9DD-35E3-431D-8BD4-86F8CBE0C46A}"/>
            </a:ext>
          </a:extLst>
        </xdr:cNvPr>
        <xdr:cNvSpPr/>
      </xdr:nvSpPr>
      <xdr:spPr>
        <a:xfrm>
          <a:off x="7543800" y="5802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49</xdr:row>
      <xdr:rowOff>49609</xdr:rowOff>
    </xdr:from>
    <xdr:to>
      <xdr:col>42</xdr:col>
      <xdr:colOff>99090</xdr:colOff>
      <xdr:row>51</xdr:row>
      <xdr:rowOff>19456</xdr:rowOff>
    </xdr:to>
    <xdr:sp macro="" textlink="">
      <xdr:nvSpPr>
        <xdr:cNvPr id="4" name="矢印: 上向き折線 3">
          <a:extLst>
            <a:ext uri="{FF2B5EF4-FFF2-40B4-BE49-F238E27FC236}">
              <a16:creationId xmlns:a16="http://schemas.microsoft.com/office/drawing/2014/main" id="{4A8DEA02-B811-4B4A-A13E-854A1D9A5F05}"/>
            </a:ext>
          </a:extLst>
        </xdr:cNvPr>
        <xdr:cNvSpPr/>
      </xdr:nvSpPr>
      <xdr:spPr>
        <a:xfrm flipV="1">
          <a:off x="4995929" y="84697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6A62E24B-2745-4088-B248-0F678A656750}"/>
            </a:ext>
          </a:extLst>
        </xdr:cNvPr>
        <xdr:cNvSpPr>
          <a:spLocks noChangeArrowheads="1"/>
        </xdr:cNvSpPr>
      </xdr:nvSpPr>
      <xdr:spPr bwMode="auto">
        <a:xfrm>
          <a:off x="2781832" y="86965"/>
          <a:ext cx="21415727" cy="2879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4E736B4B-A11B-4B24-B6E1-843D38BD36A3}"/>
            </a:ext>
          </a:extLst>
        </xdr:cNvPr>
        <xdr:cNvSpPr/>
      </xdr:nvSpPr>
      <xdr:spPr>
        <a:xfrm>
          <a:off x="716971" y="13200849"/>
          <a:ext cx="44675716" cy="171854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A2C43ED7-6FCE-47B7-A08F-CB3838DCAC91}"/>
            </a:ext>
          </a:extLst>
        </xdr:cNvPr>
        <xdr:cNvSpPr/>
      </xdr:nvSpPr>
      <xdr:spPr>
        <a:xfrm>
          <a:off x="26068733" y="1602939"/>
          <a:ext cx="768430" cy="27387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D508645A-241B-424E-BD2F-5C22484976F2}"/>
            </a:ext>
          </a:extLst>
        </xdr:cNvPr>
        <xdr:cNvSpPr/>
      </xdr:nvSpPr>
      <xdr:spPr>
        <a:xfrm rot="5400000">
          <a:off x="5534922" y="4486206"/>
          <a:ext cx="261869" cy="1399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B4DD47D5-B7CE-4B91-9F0B-B85C5B92B67F}"/>
            </a:ext>
          </a:extLst>
        </xdr:cNvPr>
        <xdr:cNvSpPr/>
      </xdr:nvSpPr>
      <xdr:spPr>
        <a:xfrm rot="5400000">
          <a:off x="16522078" y="4486760"/>
          <a:ext cx="261869" cy="1399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440C230F-DF71-4469-8FA8-3106008ACC7D}"/>
            </a:ext>
          </a:extLst>
        </xdr:cNvPr>
        <xdr:cNvSpPr/>
      </xdr:nvSpPr>
      <xdr:spPr>
        <a:xfrm rot="5400000">
          <a:off x="27495432" y="4487314"/>
          <a:ext cx="261869" cy="1399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B060DF3-43D2-48EF-BE15-A5BC11DC03FA}"/>
            </a:ext>
          </a:extLst>
        </xdr:cNvPr>
        <xdr:cNvSpPr/>
      </xdr:nvSpPr>
      <xdr:spPr>
        <a:xfrm rot="5400000">
          <a:off x="38478309" y="4492148"/>
          <a:ext cx="242819" cy="13992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73</xdr:col>
      <xdr:colOff>23812</xdr:colOff>
      <xdr:row>2</xdr:row>
      <xdr:rowOff>254001</xdr:rowOff>
    </xdr:from>
    <xdr:to>
      <xdr:col>81</xdr:col>
      <xdr:colOff>185617</xdr:colOff>
      <xdr:row>4</xdr:row>
      <xdr:rowOff>263770</xdr:rowOff>
    </xdr:to>
    <xdr:sp macro="" textlink="">
      <xdr:nvSpPr>
        <xdr:cNvPr id="9" name="角丸四角形 2">
          <a:extLst>
            <a:ext uri="{FF2B5EF4-FFF2-40B4-BE49-F238E27FC236}">
              <a16:creationId xmlns:a16="http://schemas.microsoft.com/office/drawing/2014/main" id="{3B5F491B-649F-4082-9645-91FFDF6F8656}"/>
            </a:ext>
          </a:extLst>
        </xdr:cNvPr>
        <xdr:cNvSpPr/>
      </xdr:nvSpPr>
      <xdr:spPr>
        <a:xfrm>
          <a:off x="19240500" y="777876"/>
          <a:ext cx="3209805" cy="53364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35719</xdr:colOff>
      <xdr:row>5</xdr:row>
      <xdr:rowOff>39686</xdr:rowOff>
    </xdr:from>
    <xdr:to>
      <xdr:col>83</xdr:col>
      <xdr:colOff>623094</xdr:colOff>
      <xdr:row>9</xdr:row>
      <xdr:rowOff>166686</xdr:rowOff>
    </xdr:to>
    <xdr:sp macro="" textlink="">
      <xdr:nvSpPr>
        <xdr:cNvPr id="10" name="正方形/長方形 9">
          <a:extLst>
            <a:ext uri="{FF2B5EF4-FFF2-40B4-BE49-F238E27FC236}">
              <a16:creationId xmlns:a16="http://schemas.microsoft.com/office/drawing/2014/main" id="{9DAE59DA-BAEC-4490-80B8-F2F45A3D29CC}"/>
            </a:ext>
          </a:extLst>
        </xdr:cNvPr>
        <xdr:cNvSpPr/>
      </xdr:nvSpPr>
      <xdr:spPr>
        <a:xfrm>
          <a:off x="19252407" y="1444624"/>
          <a:ext cx="5016500" cy="1174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4A145640-4039-463F-933D-DB1AA1AFBC6A}"/>
            </a:ext>
          </a:extLst>
        </xdr:cNvPr>
        <xdr:cNvSpPr>
          <a:spLocks noChangeArrowheads="1"/>
        </xdr:cNvSpPr>
      </xdr:nvSpPr>
      <xdr:spPr bwMode="auto">
        <a:xfrm>
          <a:off x="2781832" y="86965"/>
          <a:ext cx="21415727" cy="2879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917079BD-F1C2-496F-894F-64BBCEE36690}"/>
            </a:ext>
          </a:extLst>
        </xdr:cNvPr>
        <xdr:cNvSpPr/>
      </xdr:nvSpPr>
      <xdr:spPr>
        <a:xfrm>
          <a:off x="716971" y="13200849"/>
          <a:ext cx="44675716" cy="171854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D74868C1-A23D-48E8-8C95-79FC2D0A53F0}"/>
            </a:ext>
          </a:extLst>
        </xdr:cNvPr>
        <xdr:cNvSpPr/>
      </xdr:nvSpPr>
      <xdr:spPr>
        <a:xfrm>
          <a:off x="26068733" y="1602939"/>
          <a:ext cx="768430" cy="27387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E77F029E-489B-4489-8666-4353668B632F}"/>
            </a:ext>
          </a:extLst>
        </xdr:cNvPr>
        <xdr:cNvSpPr/>
      </xdr:nvSpPr>
      <xdr:spPr>
        <a:xfrm rot="5400000">
          <a:off x="5534922" y="4486206"/>
          <a:ext cx="261869" cy="1399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A83CC85D-E24E-4064-B64E-BEFCD9238EEF}"/>
            </a:ext>
          </a:extLst>
        </xdr:cNvPr>
        <xdr:cNvSpPr/>
      </xdr:nvSpPr>
      <xdr:spPr>
        <a:xfrm rot="5400000">
          <a:off x="16522078" y="4486760"/>
          <a:ext cx="261869" cy="1399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49A3FA93-1541-4B50-9C0B-4C81044DDAD4}"/>
            </a:ext>
          </a:extLst>
        </xdr:cNvPr>
        <xdr:cNvSpPr/>
      </xdr:nvSpPr>
      <xdr:spPr>
        <a:xfrm rot="5400000">
          <a:off x="27495432" y="4487314"/>
          <a:ext cx="261869" cy="13992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D21AABC0-447A-42F8-AE68-83D2AB32F129}"/>
            </a:ext>
          </a:extLst>
        </xdr:cNvPr>
        <xdr:cNvSpPr/>
      </xdr:nvSpPr>
      <xdr:spPr>
        <a:xfrm rot="5400000">
          <a:off x="38478309" y="4492148"/>
          <a:ext cx="242819" cy="13992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2B74B5D8-1023-4FE0-A332-51ECA29274BF}"/>
            </a:ext>
          </a:extLst>
        </xdr:cNvPr>
        <xdr:cNvSpPr/>
      </xdr:nvSpPr>
      <xdr:spPr>
        <a:xfrm>
          <a:off x="49615725" y="174625"/>
          <a:ext cx="6072067" cy="34314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0A9DA456-7FC4-46C6-B795-79CD107C84B6}"/>
            </a:ext>
          </a:extLst>
        </xdr:cNvPr>
        <xdr:cNvSpPr/>
      </xdr:nvSpPr>
      <xdr:spPr>
        <a:xfrm>
          <a:off x="12198825" y="421111"/>
          <a:ext cx="30511924"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82</xdr:col>
      <xdr:colOff>47625</xdr:colOff>
      <xdr:row>2</xdr:row>
      <xdr:rowOff>167785</xdr:rowOff>
    </xdr:from>
    <xdr:to>
      <xdr:col>104</xdr:col>
      <xdr:colOff>99892</xdr:colOff>
      <xdr:row>9</xdr:row>
      <xdr:rowOff>31504</xdr:rowOff>
    </xdr:to>
    <xdr:sp macro="" textlink="">
      <xdr:nvSpPr>
        <xdr:cNvPr id="3" name="角丸四角形 2">
          <a:extLst>
            <a:ext uri="{FF2B5EF4-FFF2-40B4-BE49-F238E27FC236}">
              <a16:creationId xmlns:a16="http://schemas.microsoft.com/office/drawing/2014/main" id="{B1A9DBB1-B05F-4A1E-A762-7882BB449959}"/>
            </a:ext>
          </a:extLst>
        </xdr:cNvPr>
        <xdr:cNvSpPr/>
      </xdr:nvSpPr>
      <xdr:spPr>
        <a:xfrm>
          <a:off x="12773025" y="1025035"/>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15</xdr:row>
      <xdr:rowOff>152400</xdr:rowOff>
    </xdr:from>
    <xdr:to>
      <xdr:col>5</xdr:col>
      <xdr:colOff>600075</xdr:colOff>
      <xdr:row>16</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15</xdr:row>
      <xdr:rowOff>306043</xdr:rowOff>
    </xdr:from>
    <xdr:to>
      <xdr:col>7</xdr:col>
      <xdr:colOff>108497</xdr:colOff>
      <xdr:row>16</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17</xdr:row>
      <xdr:rowOff>0</xdr:rowOff>
    </xdr:from>
    <xdr:to>
      <xdr:col>6</xdr:col>
      <xdr:colOff>7620</xdr:colOff>
      <xdr:row>18</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26</xdr:col>
      <xdr:colOff>88447</xdr:colOff>
      <xdr:row>30</xdr:row>
      <xdr:rowOff>24277</xdr:rowOff>
    </xdr:from>
    <xdr:to>
      <xdr:col>27</xdr:col>
      <xdr:colOff>88448</xdr:colOff>
      <xdr:row>35</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30</xdr:row>
      <xdr:rowOff>210289</xdr:rowOff>
    </xdr:from>
    <xdr:to>
      <xdr:col>28</xdr:col>
      <xdr:colOff>95251</xdr:colOff>
      <xdr:row>31</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47625</xdr:colOff>
          <xdr:row>4</xdr:row>
          <xdr:rowOff>47625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3D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4</xdr:row>
          <xdr:rowOff>47625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3D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6</xdr:col>
          <xdr:colOff>47625</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3D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3D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3D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3D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3D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3D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3D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3D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3D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3D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3D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3D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3D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3D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3D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3D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3D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3D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3D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3D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3D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3D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3D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3D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3D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3D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3D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3D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3D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3D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3D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3D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3D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3D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3D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3D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3D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3D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3D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3D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3D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3D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3D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47625</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3D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3D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3D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3D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3D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3D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3D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3D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3D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17</xdr:col>
          <xdr:colOff>47625</xdr:colOff>
          <xdr:row>53</xdr:row>
          <xdr:rowOff>28575</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3D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3D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3D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3D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3D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3D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3D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3D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17</xdr:col>
          <xdr:colOff>66675</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3D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19</xdr:col>
          <xdr:colOff>57150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3D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3D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3D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3D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3D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3D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3D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3D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3D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3D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3D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3D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3D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3D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6</xdr:col>
          <xdr:colOff>47625</xdr:colOff>
          <xdr:row>29</xdr:row>
          <xdr:rowOff>19050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3D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3D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47625</xdr:colOff>
          <xdr:row>27</xdr:row>
          <xdr:rowOff>19050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3D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47625</xdr:colOff>
          <xdr:row>29</xdr:row>
          <xdr:rowOff>28575</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3D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47625</xdr:colOff>
          <xdr:row>30</xdr:row>
          <xdr:rowOff>28575</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3D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3D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3D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3D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3D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3D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28575</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3D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3D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27</xdr:col>
          <xdr:colOff>19050</xdr:colOff>
          <xdr:row>27</xdr:row>
          <xdr:rowOff>19050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3D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3D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9525</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3D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3D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3D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3D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34</xdr:col>
          <xdr:colOff>38100</xdr:colOff>
          <xdr:row>28</xdr:row>
          <xdr:rowOff>9525</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3D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3D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47625</xdr:colOff>
          <xdr:row>29</xdr:row>
          <xdr:rowOff>19050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3D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3D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3D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3D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3D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3D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3D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3D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47625</xdr:colOff>
          <xdr:row>28</xdr:row>
          <xdr:rowOff>28575</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3D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3D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17</xdr:col>
          <xdr:colOff>38100</xdr:colOff>
          <xdr:row>28</xdr:row>
          <xdr:rowOff>9525</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3D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47625</xdr:colOff>
          <xdr:row>35</xdr:row>
          <xdr:rowOff>19050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3D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47625</xdr:colOff>
          <xdr:row>35</xdr:row>
          <xdr:rowOff>19050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3D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47625</xdr:colOff>
          <xdr:row>35</xdr:row>
          <xdr:rowOff>19050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3D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47625</xdr:colOff>
          <xdr:row>35</xdr:row>
          <xdr:rowOff>19050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3D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47625</xdr:colOff>
          <xdr:row>35</xdr:row>
          <xdr:rowOff>19050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3D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47625</xdr:colOff>
          <xdr:row>35</xdr:row>
          <xdr:rowOff>19050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3D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47625</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3D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47625</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3D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47625</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3D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47625</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3D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47625</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3D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47625</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3D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eb.pref.hyogo.lg.jp/kf08/documents/h24syoguukaizennkasann.html" TargetMode="External"/><Relationship Id="rId3" Type="http://schemas.openxmlformats.org/officeDocument/2006/relationships/hyperlink" Target="https://web.pref.hyogo.lg.jp/kf08/documents/h24syoguukaizennkasann.html" TargetMode="External"/><Relationship Id="rId7" Type="http://schemas.openxmlformats.org/officeDocument/2006/relationships/hyperlink" Target="https://web.pref.hyogo.lg.jp/kf08/documents/h24syoguukaizennkasann.html" TargetMode="External"/><Relationship Id="rId2" Type="http://schemas.openxmlformats.org/officeDocument/2006/relationships/hyperlink" Target="https://web.pref.hyogo.lg.jp/kf08/documents/h24syoguukaizennkasann.html" TargetMode="External"/><Relationship Id="rId1" Type="http://schemas.openxmlformats.org/officeDocument/2006/relationships/hyperlink" Target="https://web.pref.hyogo.lg.jp/kf08/documents/h24syoguukaizennkasann.html" TargetMode="External"/><Relationship Id="rId6" Type="http://schemas.openxmlformats.org/officeDocument/2006/relationships/hyperlink" Target="https://web.pref.hyogo.lg.jp/kf08/documents/h24syoguukaizennkasann.html" TargetMode="External"/><Relationship Id="rId5" Type="http://schemas.openxmlformats.org/officeDocument/2006/relationships/hyperlink" Target="https://web.pref.hyogo.lg.jp/kf08/documents/h24syoguukaizennkasann.html" TargetMode="External"/><Relationship Id="rId4" Type="http://schemas.openxmlformats.org/officeDocument/2006/relationships/hyperlink" Target="https://web.pref.hyogo.lg.jp/kf08/documents/h24syoguukaizennkasann.html"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hyperlink" Target="https://web.pref.hyogo.lg.jp/kf08/documents/h24syoguukaizennkasann.html" TargetMode="External"/><Relationship Id="rId3" Type="http://schemas.openxmlformats.org/officeDocument/2006/relationships/hyperlink" Target="https://web.pref.hyogo.lg.jp/kf08/documents/h24syoguukaizennkasann.html" TargetMode="External"/><Relationship Id="rId7" Type="http://schemas.openxmlformats.org/officeDocument/2006/relationships/hyperlink" Target="https://web.pref.hyogo.lg.jp/kf08/documents/h24syoguukaizennkasann.html" TargetMode="External"/><Relationship Id="rId2" Type="http://schemas.openxmlformats.org/officeDocument/2006/relationships/hyperlink" Target="https://web.pref.hyogo.lg.jp/kf08/documents/h24syoguukaizennkasann.html" TargetMode="External"/><Relationship Id="rId1" Type="http://schemas.openxmlformats.org/officeDocument/2006/relationships/hyperlink" Target="https://web.pref.hyogo.lg.jp/kf08/documents/h24syoguukaizennkasann.html" TargetMode="External"/><Relationship Id="rId6" Type="http://schemas.openxmlformats.org/officeDocument/2006/relationships/hyperlink" Target="https://web.pref.hyogo.lg.jp/kf08/documents/h24syoguukaizennkasann.html" TargetMode="External"/><Relationship Id="rId11" Type="http://schemas.openxmlformats.org/officeDocument/2006/relationships/printerSettings" Target="../printerSettings/printerSettings2.bin"/><Relationship Id="rId5" Type="http://schemas.openxmlformats.org/officeDocument/2006/relationships/hyperlink" Target="https://web.pref.hyogo.lg.jp/kf08/documents/h24syoguukaizennkasann.html" TargetMode="External"/><Relationship Id="rId10" Type="http://schemas.openxmlformats.org/officeDocument/2006/relationships/hyperlink" Target="https://web.pref.hyogo.lg.jp/kf08/documents/h24syoguukaizennkasann.html" TargetMode="External"/><Relationship Id="rId4" Type="http://schemas.openxmlformats.org/officeDocument/2006/relationships/hyperlink" Target="https://web.pref.hyogo.lg.jp/kf08/documents/h24syoguukaizennkasann.html" TargetMode="External"/><Relationship Id="rId9" Type="http://schemas.openxmlformats.org/officeDocument/2006/relationships/hyperlink" Target="https://web.pref.hyogo.lg.jp/kf08/documents/h24syoguukaizennkasann.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5.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9.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sheetPr>
    <tabColor rgb="FFFFFF00"/>
    <pageSetUpPr fitToPage="1"/>
  </sheetPr>
  <dimension ref="A1:BJ485"/>
  <sheetViews>
    <sheetView tabSelected="1" view="pageBreakPreview" zoomScale="70" zoomScaleNormal="70" zoomScaleSheetLayoutView="70" workbookViewId="0">
      <pane ySplit="6" topLeftCell="A7" activePane="bottomLeft" state="frozen"/>
      <selection pane="bottomLeft" activeCell="AX2" sqref="AX2"/>
    </sheetView>
  </sheetViews>
  <sheetFormatPr defaultColWidth="9" defaultRowHeight="13.5" outlineLevelRow="1"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11.75" style="789" customWidth="1"/>
    <col min="59" max="59" width="17" style="790" customWidth="1"/>
    <col min="60" max="60" width="25.875" style="790" customWidth="1"/>
    <col min="61" max="61" width="22.5" style="790" customWidth="1"/>
    <col min="62" max="62" width="16" style="1" customWidth="1"/>
    <col min="63" max="63" width="37.375" style="1" customWidth="1"/>
    <col min="64" max="16384" width="9" style="1"/>
  </cols>
  <sheetData>
    <row r="1" spans="1:62" ht="18" customHeight="1" x14ac:dyDescent="0.4">
      <c r="A1" s="588" t="s">
        <v>0</v>
      </c>
      <c r="B1" s="588"/>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row>
    <row r="2" spans="1:62" x14ac:dyDescent="0.4">
      <c r="A2" s="588"/>
      <c r="B2" s="588"/>
      <c r="C2" s="588"/>
      <c r="D2" s="588"/>
      <c r="E2" s="588"/>
      <c r="F2" s="588"/>
      <c r="G2" s="588"/>
      <c r="H2" s="588"/>
      <c r="I2" s="588"/>
      <c r="J2" s="588"/>
      <c r="K2" s="588"/>
      <c r="L2" s="588"/>
      <c r="M2" s="588"/>
      <c r="N2" s="588"/>
      <c r="O2" s="588"/>
      <c r="P2" s="588"/>
      <c r="Q2" s="588"/>
      <c r="R2" s="588"/>
      <c r="S2" s="588"/>
      <c r="T2" s="588"/>
      <c r="U2" s="588"/>
      <c r="V2" s="588"/>
      <c r="W2" s="588"/>
      <c r="X2" s="588"/>
      <c r="Y2" s="588"/>
      <c r="Z2" s="588"/>
      <c r="AA2" s="588"/>
      <c r="AB2" s="588"/>
      <c r="AC2" s="588"/>
      <c r="AD2" s="588"/>
      <c r="AE2" s="588"/>
      <c r="AF2" s="588"/>
      <c r="AG2" s="588"/>
      <c r="AH2" s="588"/>
      <c r="AI2" s="588"/>
      <c r="AJ2" s="588"/>
      <c r="AK2" s="588"/>
      <c r="AL2" s="588"/>
      <c r="AM2" s="588"/>
      <c r="AN2" s="588"/>
      <c r="AO2" s="588"/>
      <c r="AP2" s="588"/>
      <c r="AQ2" s="588"/>
      <c r="AR2" s="588"/>
      <c r="AS2" s="588"/>
      <c r="AT2" s="588"/>
      <c r="AU2" s="588"/>
      <c r="AV2" s="588"/>
      <c r="AW2" s="588"/>
      <c r="AX2" s="588"/>
      <c r="AY2" s="588"/>
      <c r="AZ2" s="588"/>
      <c r="BA2" s="588"/>
      <c r="BB2" s="588"/>
      <c r="BC2" s="588"/>
      <c r="BD2" s="588"/>
      <c r="BE2" s="588"/>
    </row>
    <row r="3" spans="1:62" ht="21" x14ac:dyDescent="0.4">
      <c r="A3" s="1042" t="s">
        <v>1</v>
      </c>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c r="AG3" s="1042"/>
      <c r="AH3" s="1042"/>
      <c r="AI3" s="1042"/>
      <c r="AJ3" s="1042"/>
      <c r="AK3" s="1042"/>
      <c r="AL3" s="1042"/>
      <c r="AM3" s="1042"/>
      <c r="AN3" s="1042"/>
      <c r="AO3" s="1042"/>
      <c r="AP3" s="1042"/>
      <c r="AQ3" s="1042"/>
      <c r="AR3" s="1042"/>
      <c r="AS3" s="1042"/>
      <c r="AT3" s="1042"/>
      <c r="AU3" s="1042"/>
      <c r="AV3" s="1042"/>
      <c r="AW3" s="1042"/>
      <c r="AX3" s="1042"/>
      <c r="AY3" s="1042"/>
      <c r="AZ3" s="1042"/>
      <c r="BA3" s="1042"/>
      <c r="BB3" s="1042"/>
      <c r="BC3" s="1042"/>
      <c r="BD3" s="1042"/>
      <c r="BE3" s="1042"/>
      <c r="BF3" s="791"/>
    </row>
    <row r="4" spans="1:62" ht="14.25" thickBot="1" x14ac:dyDescent="0.45">
      <c r="A4" s="589"/>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89"/>
      <c r="AL4" s="589"/>
      <c r="AM4" s="589"/>
      <c r="AN4" s="589"/>
      <c r="AO4" s="589"/>
      <c r="AP4" s="589"/>
      <c r="AQ4" s="589"/>
      <c r="AR4" s="589"/>
      <c r="AS4" s="589"/>
      <c r="AT4" s="589"/>
      <c r="AU4" s="589"/>
      <c r="AV4" s="589"/>
      <c r="AW4" s="589"/>
      <c r="AX4" s="589"/>
      <c r="AY4" s="589"/>
      <c r="AZ4" s="589"/>
      <c r="BA4" s="589"/>
      <c r="BB4" s="589"/>
      <c r="BC4" s="589"/>
      <c r="BD4" s="589"/>
      <c r="BE4" s="589"/>
      <c r="BF4" s="792"/>
    </row>
    <row r="5" spans="1:62" ht="21.95" customHeight="1" thickBot="1" x14ac:dyDescent="0.45">
      <c r="A5" s="1043" t="s">
        <v>2</v>
      </c>
      <c r="B5" s="1044"/>
      <c r="C5" s="1044"/>
      <c r="D5" s="1044"/>
      <c r="E5" s="1044"/>
      <c r="F5" s="1044"/>
      <c r="G5" s="1044"/>
      <c r="H5" s="1044"/>
      <c r="I5" s="1044"/>
      <c r="J5" s="1045"/>
      <c r="K5" s="1049" t="s">
        <v>3</v>
      </c>
      <c r="L5" s="1044"/>
      <c r="M5" s="1044"/>
      <c r="N5" s="1045"/>
      <c r="O5" s="1049" t="s">
        <v>4</v>
      </c>
      <c r="P5" s="1044"/>
      <c r="Q5" s="1044"/>
      <c r="R5" s="1044"/>
      <c r="S5" s="1044"/>
      <c r="T5" s="1045"/>
      <c r="U5" s="1051" t="s">
        <v>5</v>
      </c>
      <c r="V5" s="1052"/>
      <c r="W5" s="1052"/>
      <c r="X5" s="1052"/>
      <c r="Y5" s="1052"/>
      <c r="Z5" s="1053"/>
      <c r="AA5" s="1051" t="s">
        <v>6</v>
      </c>
      <c r="AB5" s="1044"/>
      <c r="AC5" s="1044"/>
      <c r="AD5" s="1044"/>
      <c r="AE5" s="1044"/>
      <c r="AF5" s="1057" t="s">
        <v>7</v>
      </c>
      <c r="AG5" s="1058"/>
      <c r="AH5" s="1058"/>
      <c r="AI5" s="1058"/>
      <c r="AJ5" s="1058"/>
      <c r="AK5" s="1058"/>
      <c r="AL5" s="1058"/>
      <c r="AM5" s="1058"/>
      <c r="AN5" s="1058"/>
      <c r="AO5" s="1058"/>
      <c r="AP5" s="1058"/>
      <c r="AQ5" s="1058"/>
      <c r="AR5" s="1058"/>
      <c r="AS5" s="1058"/>
      <c r="AT5" s="1058"/>
      <c r="AU5" s="1058"/>
      <c r="AV5" s="1058"/>
      <c r="AW5" s="1058"/>
      <c r="AX5" s="1058"/>
      <c r="AY5" s="1058"/>
      <c r="AZ5" s="1058"/>
      <c r="BA5" s="590"/>
      <c r="BB5" s="590"/>
      <c r="BC5" s="590"/>
      <c r="BD5" s="590"/>
      <c r="BE5" s="591"/>
      <c r="BF5" s="1032" t="s">
        <v>1515</v>
      </c>
      <c r="BG5" s="1033"/>
      <c r="BH5" s="1036" t="s">
        <v>1639</v>
      </c>
      <c r="BI5" s="1037"/>
      <c r="BJ5" s="1038"/>
    </row>
    <row r="6" spans="1:62" ht="21.95" customHeight="1" thickTop="1" thickBot="1" x14ac:dyDescent="0.45">
      <c r="A6" s="1046"/>
      <c r="B6" s="1047"/>
      <c r="C6" s="1047"/>
      <c r="D6" s="1047"/>
      <c r="E6" s="1047"/>
      <c r="F6" s="1047"/>
      <c r="G6" s="1047"/>
      <c r="H6" s="1047"/>
      <c r="I6" s="1047"/>
      <c r="J6" s="1048"/>
      <c r="K6" s="1050"/>
      <c r="L6" s="1047"/>
      <c r="M6" s="1047"/>
      <c r="N6" s="1048"/>
      <c r="O6" s="1050"/>
      <c r="P6" s="1047"/>
      <c r="Q6" s="1047"/>
      <c r="R6" s="1047"/>
      <c r="S6" s="1047"/>
      <c r="T6" s="1048"/>
      <c r="U6" s="1054"/>
      <c r="V6" s="1055"/>
      <c r="W6" s="1055"/>
      <c r="X6" s="1055"/>
      <c r="Y6" s="1055"/>
      <c r="Z6" s="1056"/>
      <c r="AA6" s="1050"/>
      <c r="AB6" s="1047"/>
      <c r="AC6" s="1047"/>
      <c r="AD6" s="1047"/>
      <c r="AE6" s="1047"/>
      <c r="AF6" s="1059"/>
      <c r="AG6" s="1060"/>
      <c r="AH6" s="1060"/>
      <c r="AI6" s="1060"/>
      <c r="AJ6" s="1060"/>
      <c r="AK6" s="1060"/>
      <c r="AL6" s="1060"/>
      <c r="AM6" s="1060"/>
      <c r="AN6" s="1060"/>
      <c r="AO6" s="1060"/>
      <c r="AP6" s="1060"/>
      <c r="AQ6" s="1060"/>
      <c r="AR6" s="1060"/>
      <c r="AS6" s="1060"/>
      <c r="AT6" s="1060"/>
      <c r="AU6" s="1060"/>
      <c r="AV6" s="1060"/>
      <c r="AW6" s="1060"/>
      <c r="AX6" s="1060"/>
      <c r="AY6" s="1060"/>
      <c r="AZ6" s="1060"/>
      <c r="BA6" s="1061" t="s">
        <v>8</v>
      </c>
      <c r="BB6" s="1062"/>
      <c r="BC6" s="1062"/>
      <c r="BD6" s="1062"/>
      <c r="BE6" s="1063"/>
      <c r="BF6" s="1034"/>
      <c r="BG6" s="1035"/>
      <c r="BH6" s="1020" t="s">
        <v>1640</v>
      </c>
      <c r="BI6" s="1021"/>
      <c r="BJ6" s="1022"/>
    </row>
    <row r="7" spans="1:62" ht="57.75" customHeight="1" thickTop="1" thickBot="1" x14ac:dyDescent="0.45">
      <c r="A7" s="1087" t="s">
        <v>9</v>
      </c>
      <c r="B7" s="1088"/>
      <c r="C7" s="1088"/>
      <c r="D7" s="1088"/>
      <c r="E7" s="1088"/>
      <c r="F7" s="1088"/>
      <c r="G7" s="1088"/>
      <c r="H7" s="1088"/>
      <c r="I7" s="1088"/>
      <c r="J7" s="1089"/>
      <c r="K7" s="1090"/>
      <c r="L7" s="1091"/>
      <c r="M7" s="1091"/>
      <c r="N7" s="1092"/>
      <c r="O7" s="1090"/>
      <c r="P7" s="1091"/>
      <c r="Q7" s="1091"/>
      <c r="R7" s="1091"/>
      <c r="S7" s="1091"/>
      <c r="T7" s="1092"/>
      <c r="U7" s="1093"/>
      <c r="V7" s="1094"/>
      <c r="W7" s="1094"/>
      <c r="X7" s="1094"/>
      <c r="Y7" s="1094"/>
      <c r="Z7" s="1095"/>
      <c r="AA7" s="1090"/>
      <c r="AB7" s="1091"/>
      <c r="AC7" s="1091"/>
      <c r="AD7" s="1091"/>
      <c r="AE7" s="1091"/>
      <c r="AF7" s="1096" t="s">
        <v>10</v>
      </c>
      <c r="AG7" s="1097"/>
      <c r="AH7" s="1097"/>
      <c r="AI7" s="1097"/>
      <c r="AJ7" s="1097"/>
      <c r="AK7" s="1098"/>
      <c r="AL7" s="1066" t="s">
        <v>11</v>
      </c>
      <c r="AM7" s="1067"/>
      <c r="AN7" s="1067"/>
      <c r="AO7" s="1067"/>
      <c r="AP7" s="1067"/>
      <c r="AQ7" s="1067"/>
      <c r="AR7" s="1067"/>
      <c r="AS7" s="1067"/>
      <c r="AT7" s="1067"/>
      <c r="AU7" s="1067"/>
      <c r="AV7" s="1067"/>
      <c r="AW7" s="1067"/>
      <c r="AX7" s="1067"/>
      <c r="AY7" s="1067"/>
      <c r="AZ7" s="1068"/>
      <c r="BA7" s="1069"/>
      <c r="BB7" s="1070"/>
      <c r="BC7" s="1070"/>
      <c r="BD7" s="1070"/>
      <c r="BE7" s="1071"/>
      <c r="BF7" s="793"/>
      <c r="BG7" s="794"/>
      <c r="BH7" s="834"/>
      <c r="BI7" s="794"/>
      <c r="BJ7" s="835"/>
    </row>
    <row r="8" spans="1:62" ht="21.95" customHeight="1" x14ac:dyDescent="0.4">
      <c r="A8" s="1072" t="s">
        <v>12</v>
      </c>
      <c r="B8" s="1064" t="s">
        <v>13</v>
      </c>
      <c r="C8" s="1064"/>
      <c r="D8" s="1064"/>
      <c r="E8" s="1064"/>
      <c r="F8" s="1064"/>
      <c r="G8" s="1064"/>
      <c r="H8" s="1064"/>
      <c r="I8" s="1064"/>
      <c r="J8" s="1064"/>
      <c r="K8" s="1076"/>
      <c r="L8" s="1077"/>
      <c r="M8" s="1077"/>
      <c r="N8" s="1077"/>
      <c r="O8" s="1076"/>
      <c r="P8" s="1077"/>
      <c r="Q8" s="1077"/>
      <c r="R8" s="1077"/>
      <c r="S8" s="1077"/>
      <c r="T8" s="1077"/>
      <c r="U8" s="1076"/>
      <c r="V8" s="1077"/>
      <c r="W8" s="1077"/>
      <c r="X8" s="1077"/>
      <c r="Y8" s="1077"/>
      <c r="Z8" s="1077"/>
      <c r="AA8" s="1076"/>
      <c r="AB8" s="1077"/>
      <c r="AC8" s="1077"/>
      <c r="AD8" s="1077"/>
      <c r="AE8" s="1077"/>
      <c r="AF8" s="1081" t="s">
        <v>14</v>
      </c>
      <c r="AG8" s="1082"/>
      <c r="AH8" s="1082"/>
      <c r="AI8" s="1082"/>
      <c r="AJ8" s="1082"/>
      <c r="AK8" s="1083"/>
      <c r="AL8" s="1084" t="s">
        <v>15</v>
      </c>
      <c r="AM8" s="1085"/>
      <c r="AN8" s="1085"/>
      <c r="AO8" s="1085"/>
      <c r="AP8" s="1085"/>
      <c r="AQ8" s="1085"/>
      <c r="AR8" s="1085"/>
      <c r="AS8" s="1085"/>
      <c r="AT8" s="1085"/>
      <c r="AU8" s="1085"/>
      <c r="AV8" s="1085"/>
      <c r="AW8" s="1085"/>
      <c r="AX8" s="1085"/>
      <c r="AY8" s="1085"/>
      <c r="AZ8" s="1086"/>
      <c r="BA8" s="1064"/>
      <c r="BB8" s="1064"/>
      <c r="BC8" s="1064"/>
      <c r="BD8" s="1064"/>
      <c r="BE8" s="1065"/>
      <c r="BF8" s="795" t="s">
        <v>1505</v>
      </c>
      <c r="BG8" s="796"/>
      <c r="BH8" s="832" t="s">
        <v>1505</v>
      </c>
      <c r="BI8" s="796"/>
      <c r="BJ8" s="833"/>
    </row>
    <row r="9" spans="1:62" ht="21.95" customHeight="1" x14ac:dyDescent="0.4">
      <c r="A9" s="1073"/>
      <c r="B9" s="1075"/>
      <c r="C9" s="1075"/>
      <c r="D9" s="1075"/>
      <c r="E9" s="1075"/>
      <c r="F9" s="1075"/>
      <c r="G9" s="1075"/>
      <c r="H9" s="1075"/>
      <c r="I9" s="1075"/>
      <c r="J9" s="1075"/>
      <c r="K9" s="1078"/>
      <c r="L9" s="1079"/>
      <c r="M9" s="1079"/>
      <c r="N9" s="1079"/>
      <c r="O9" s="1078"/>
      <c r="P9" s="1079"/>
      <c r="Q9" s="1079"/>
      <c r="R9" s="1079"/>
      <c r="S9" s="1079"/>
      <c r="T9" s="1079"/>
      <c r="U9" s="1078"/>
      <c r="V9" s="1079"/>
      <c r="W9" s="1079"/>
      <c r="X9" s="1079"/>
      <c r="Y9" s="1079"/>
      <c r="Z9" s="1079"/>
      <c r="AA9" s="1078"/>
      <c r="AB9" s="1079"/>
      <c r="AC9" s="1079"/>
      <c r="AD9" s="1079"/>
      <c r="AE9" s="1079"/>
      <c r="AF9" s="1023" t="s">
        <v>16</v>
      </c>
      <c r="AG9" s="1023"/>
      <c r="AH9" s="1023"/>
      <c r="AI9" s="1023"/>
      <c r="AJ9" s="1023"/>
      <c r="AK9" s="1024"/>
      <c r="AL9" s="1025" t="s">
        <v>17</v>
      </c>
      <c r="AM9" s="1026"/>
      <c r="AN9" s="1026"/>
      <c r="AO9" s="1026"/>
      <c r="AP9" s="1026"/>
      <c r="AQ9" s="1026"/>
      <c r="AR9" s="1026"/>
      <c r="AS9" s="1026"/>
      <c r="AT9" s="1026"/>
      <c r="AU9" s="1026"/>
      <c r="AV9" s="1026"/>
      <c r="AW9" s="1026"/>
      <c r="AX9" s="1026"/>
      <c r="AY9" s="1026"/>
      <c r="AZ9" s="1027"/>
      <c r="BA9" s="1028"/>
      <c r="BB9" s="1028"/>
      <c r="BC9" s="1028"/>
      <c r="BD9" s="1028"/>
      <c r="BE9" s="1031"/>
      <c r="BF9" s="797" t="s">
        <v>1505</v>
      </c>
      <c r="BG9" s="798"/>
      <c r="BH9" s="826" t="s">
        <v>1505</v>
      </c>
      <c r="BI9" s="798"/>
      <c r="BJ9" s="827"/>
    </row>
    <row r="10" spans="1:62" ht="21.95" customHeight="1" x14ac:dyDescent="0.4">
      <c r="A10" s="1073"/>
      <c r="B10" s="1075"/>
      <c r="C10" s="1075"/>
      <c r="D10" s="1075"/>
      <c r="E10" s="1075"/>
      <c r="F10" s="1075"/>
      <c r="G10" s="1075"/>
      <c r="H10" s="1075"/>
      <c r="I10" s="1075"/>
      <c r="J10" s="1075"/>
      <c r="K10" s="1078"/>
      <c r="L10" s="1079"/>
      <c r="M10" s="1079"/>
      <c r="N10" s="1079"/>
      <c r="O10" s="1078"/>
      <c r="P10" s="1079"/>
      <c r="Q10" s="1079"/>
      <c r="R10" s="1079"/>
      <c r="S10" s="1079"/>
      <c r="T10" s="1079"/>
      <c r="U10" s="1078"/>
      <c r="V10" s="1079"/>
      <c r="W10" s="1079"/>
      <c r="X10" s="1079"/>
      <c r="Y10" s="1079"/>
      <c r="Z10" s="1079"/>
      <c r="AA10" s="1078"/>
      <c r="AB10" s="1079"/>
      <c r="AC10" s="1079"/>
      <c r="AD10" s="1079"/>
      <c r="AE10" s="1079"/>
      <c r="AF10" s="1023" t="s">
        <v>37</v>
      </c>
      <c r="AG10" s="1023"/>
      <c r="AH10" s="1023"/>
      <c r="AI10" s="1023"/>
      <c r="AJ10" s="1023"/>
      <c r="AK10" s="1024"/>
      <c r="AL10" s="1025" t="s">
        <v>17</v>
      </c>
      <c r="AM10" s="1026"/>
      <c r="AN10" s="1026"/>
      <c r="AO10" s="1026"/>
      <c r="AP10" s="1026"/>
      <c r="AQ10" s="1026"/>
      <c r="AR10" s="1026"/>
      <c r="AS10" s="1026"/>
      <c r="AT10" s="1026"/>
      <c r="AU10" s="1026"/>
      <c r="AV10" s="1026"/>
      <c r="AW10" s="1026"/>
      <c r="AX10" s="1026"/>
      <c r="AY10" s="1026"/>
      <c r="AZ10" s="1027"/>
      <c r="BA10" s="1028"/>
      <c r="BB10" s="1028"/>
      <c r="BC10" s="1028"/>
      <c r="BD10" s="1028"/>
      <c r="BE10" s="1031"/>
      <c r="BF10" s="797" t="s">
        <v>1505</v>
      </c>
      <c r="BG10" s="798"/>
      <c r="BH10" s="826" t="s">
        <v>1505</v>
      </c>
      <c r="BI10" s="798"/>
      <c r="BJ10" s="827"/>
    </row>
    <row r="11" spans="1:62" ht="21.95" customHeight="1" x14ac:dyDescent="0.4">
      <c r="A11" s="1073"/>
      <c r="B11" s="1075"/>
      <c r="C11" s="1075"/>
      <c r="D11" s="1075"/>
      <c r="E11" s="1075"/>
      <c r="F11" s="1075"/>
      <c r="G11" s="1075"/>
      <c r="H11" s="1075"/>
      <c r="I11" s="1075"/>
      <c r="J11" s="1075"/>
      <c r="K11" s="1078"/>
      <c r="L11" s="1079"/>
      <c r="M11" s="1079"/>
      <c r="N11" s="1079"/>
      <c r="O11" s="1078"/>
      <c r="P11" s="1079"/>
      <c r="Q11" s="1079"/>
      <c r="R11" s="1079"/>
      <c r="S11" s="1079"/>
      <c r="T11" s="1079"/>
      <c r="U11" s="1078"/>
      <c r="V11" s="1079"/>
      <c r="W11" s="1079"/>
      <c r="X11" s="1079"/>
      <c r="Y11" s="1079"/>
      <c r="Z11" s="1079"/>
      <c r="AA11" s="1078"/>
      <c r="AB11" s="1079"/>
      <c r="AC11" s="1079"/>
      <c r="AD11" s="1079"/>
      <c r="AE11" s="1079"/>
      <c r="AF11" s="1023" t="s">
        <v>18</v>
      </c>
      <c r="AG11" s="1023"/>
      <c r="AH11" s="1023"/>
      <c r="AI11" s="1023"/>
      <c r="AJ11" s="1023"/>
      <c r="AK11" s="1024"/>
      <c r="AL11" s="1025" t="s">
        <v>17</v>
      </c>
      <c r="AM11" s="1026"/>
      <c r="AN11" s="1026"/>
      <c r="AO11" s="1026"/>
      <c r="AP11" s="1026"/>
      <c r="AQ11" s="1026"/>
      <c r="AR11" s="1026"/>
      <c r="AS11" s="1026"/>
      <c r="AT11" s="1026"/>
      <c r="AU11" s="1026"/>
      <c r="AV11" s="1026"/>
      <c r="AW11" s="1026"/>
      <c r="AX11" s="1026"/>
      <c r="AY11" s="1026"/>
      <c r="AZ11" s="1027"/>
      <c r="BA11" s="1028"/>
      <c r="BB11" s="1028"/>
      <c r="BC11" s="1028"/>
      <c r="BD11" s="1028"/>
      <c r="BE11" s="1031"/>
      <c r="BF11" s="797" t="s">
        <v>1505</v>
      </c>
      <c r="BG11" s="798"/>
      <c r="BH11" s="826" t="s">
        <v>1505</v>
      </c>
      <c r="BI11" s="798"/>
      <c r="BJ11" s="827"/>
    </row>
    <row r="12" spans="1:62" ht="21.95" customHeight="1" x14ac:dyDescent="0.4">
      <c r="A12" s="1073"/>
      <c r="B12" s="1075"/>
      <c r="C12" s="1075"/>
      <c r="D12" s="1075"/>
      <c r="E12" s="1075"/>
      <c r="F12" s="1075"/>
      <c r="G12" s="1075"/>
      <c r="H12" s="1075"/>
      <c r="I12" s="1075"/>
      <c r="J12" s="1075"/>
      <c r="K12" s="1078"/>
      <c r="L12" s="1079"/>
      <c r="M12" s="1079"/>
      <c r="N12" s="1079"/>
      <c r="O12" s="1078"/>
      <c r="P12" s="1079"/>
      <c r="Q12" s="1079"/>
      <c r="R12" s="1079"/>
      <c r="S12" s="1079"/>
      <c r="T12" s="1079"/>
      <c r="U12" s="1078"/>
      <c r="V12" s="1079"/>
      <c r="W12" s="1079"/>
      <c r="X12" s="1079"/>
      <c r="Y12" s="1079"/>
      <c r="Z12" s="1079"/>
      <c r="AA12" s="1078"/>
      <c r="AB12" s="1079"/>
      <c r="AC12" s="1079"/>
      <c r="AD12" s="1079"/>
      <c r="AE12" s="1079"/>
      <c r="AF12" s="1023" t="s">
        <v>19</v>
      </c>
      <c r="AG12" s="1023"/>
      <c r="AH12" s="1023"/>
      <c r="AI12" s="1023"/>
      <c r="AJ12" s="1023"/>
      <c r="AK12" s="1024"/>
      <c r="AL12" s="1025" t="s">
        <v>20</v>
      </c>
      <c r="AM12" s="1026"/>
      <c r="AN12" s="1026"/>
      <c r="AO12" s="1026"/>
      <c r="AP12" s="1026"/>
      <c r="AQ12" s="1026"/>
      <c r="AR12" s="1026"/>
      <c r="AS12" s="1026"/>
      <c r="AT12" s="1026"/>
      <c r="AU12" s="1026"/>
      <c r="AV12" s="1026"/>
      <c r="AW12" s="1026"/>
      <c r="AX12" s="1026"/>
      <c r="AY12" s="1026"/>
      <c r="AZ12" s="1027"/>
      <c r="BA12" s="1028"/>
      <c r="BB12" s="1028"/>
      <c r="BC12" s="1028"/>
      <c r="BD12" s="1028"/>
      <c r="BE12" s="1031"/>
      <c r="BF12" s="799" t="s">
        <v>1498</v>
      </c>
      <c r="BG12" s="798"/>
      <c r="BH12" s="3025" t="s">
        <v>1789</v>
      </c>
      <c r="BI12" s="805"/>
      <c r="BJ12" s="827"/>
    </row>
    <row r="13" spans="1:62" ht="21.95" customHeight="1" x14ac:dyDescent="0.4">
      <c r="A13" s="1073"/>
      <c r="B13" s="1075"/>
      <c r="C13" s="1075"/>
      <c r="D13" s="1075"/>
      <c r="E13" s="1075"/>
      <c r="F13" s="1075"/>
      <c r="G13" s="1075"/>
      <c r="H13" s="1075"/>
      <c r="I13" s="1075"/>
      <c r="J13" s="1075"/>
      <c r="K13" s="1078"/>
      <c r="L13" s="1079"/>
      <c r="M13" s="1079"/>
      <c r="N13" s="1079"/>
      <c r="O13" s="1078"/>
      <c r="P13" s="1079"/>
      <c r="Q13" s="1079"/>
      <c r="R13" s="1079"/>
      <c r="S13" s="1079"/>
      <c r="T13" s="1079"/>
      <c r="U13" s="1078"/>
      <c r="V13" s="1079"/>
      <c r="W13" s="1079"/>
      <c r="X13" s="1079"/>
      <c r="Y13" s="1079"/>
      <c r="Z13" s="1079"/>
      <c r="AA13" s="1078"/>
      <c r="AB13" s="1079"/>
      <c r="AC13" s="1079"/>
      <c r="AD13" s="1079"/>
      <c r="AE13" s="1079"/>
      <c r="AF13" s="1023" t="s">
        <v>21</v>
      </c>
      <c r="AG13" s="1023"/>
      <c r="AH13" s="1023"/>
      <c r="AI13" s="1023"/>
      <c r="AJ13" s="1023"/>
      <c r="AK13" s="1024"/>
      <c r="AL13" s="1025" t="s">
        <v>22</v>
      </c>
      <c r="AM13" s="1026"/>
      <c r="AN13" s="1026"/>
      <c r="AO13" s="1026"/>
      <c r="AP13" s="1026"/>
      <c r="AQ13" s="1026"/>
      <c r="AR13" s="1026"/>
      <c r="AS13" s="1026"/>
      <c r="AT13" s="1026"/>
      <c r="AU13" s="1026"/>
      <c r="AV13" s="1026"/>
      <c r="AW13" s="1026"/>
      <c r="AX13" s="1026"/>
      <c r="AY13" s="1026"/>
      <c r="AZ13" s="1027"/>
      <c r="BA13" s="1028"/>
      <c r="BB13" s="1028"/>
      <c r="BC13" s="1028"/>
      <c r="BD13" s="1028"/>
      <c r="BE13" s="1031"/>
      <c r="BF13" s="797" t="s">
        <v>1505</v>
      </c>
      <c r="BG13" s="798"/>
      <c r="BH13" s="826" t="s">
        <v>1505</v>
      </c>
      <c r="BI13" s="798"/>
      <c r="BJ13" s="827"/>
    </row>
    <row r="14" spans="1:62" ht="21.95" customHeight="1" x14ac:dyDescent="0.4">
      <c r="A14" s="1073"/>
      <c r="B14" s="1075"/>
      <c r="C14" s="1075"/>
      <c r="D14" s="1075"/>
      <c r="E14" s="1075"/>
      <c r="F14" s="1075"/>
      <c r="G14" s="1075"/>
      <c r="H14" s="1075"/>
      <c r="I14" s="1075"/>
      <c r="J14" s="1075"/>
      <c r="K14" s="1078"/>
      <c r="L14" s="1079"/>
      <c r="M14" s="1079"/>
      <c r="N14" s="1079"/>
      <c r="O14" s="1078"/>
      <c r="P14" s="1079"/>
      <c r="Q14" s="1079"/>
      <c r="R14" s="1079"/>
      <c r="S14" s="1079"/>
      <c r="T14" s="1079"/>
      <c r="U14" s="1078"/>
      <c r="V14" s="1079"/>
      <c r="W14" s="1079"/>
      <c r="X14" s="1079"/>
      <c r="Y14" s="1079"/>
      <c r="Z14" s="1079"/>
      <c r="AA14" s="1078"/>
      <c r="AB14" s="1079"/>
      <c r="AC14" s="1079"/>
      <c r="AD14" s="1079"/>
      <c r="AE14" s="1079"/>
      <c r="AF14" s="1023" t="s">
        <v>1308</v>
      </c>
      <c r="AG14" s="1023"/>
      <c r="AH14" s="1023"/>
      <c r="AI14" s="1023"/>
      <c r="AJ14" s="1023"/>
      <c r="AK14" s="1024"/>
      <c r="AL14" s="1025" t="s">
        <v>1476</v>
      </c>
      <c r="AM14" s="1026"/>
      <c r="AN14" s="1026"/>
      <c r="AO14" s="1026"/>
      <c r="AP14" s="1026"/>
      <c r="AQ14" s="1026"/>
      <c r="AR14" s="1026"/>
      <c r="AS14" s="1026"/>
      <c r="AT14" s="1026"/>
      <c r="AU14" s="1026"/>
      <c r="AV14" s="1026"/>
      <c r="AW14" s="1026"/>
      <c r="AX14" s="1026"/>
      <c r="AY14" s="1026"/>
      <c r="AZ14" s="1027"/>
      <c r="BA14" s="1028"/>
      <c r="BB14" s="1028"/>
      <c r="BC14" s="1028"/>
      <c r="BD14" s="1028"/>
      <c r="BE14" s="1031"/>
      <c r="BF14" s="797" t="s">
        <v>1516</v>
      </c>
      <c r="BG14" s="798"/>
      <c r="BH14" s="1039" t="s">
        <v>1638</v>
      </c>
      <c r="BI14" s="1040"/>
      <c r="BJ14" s="1041"/>
    </row>
    <row r="15" spans="1:62" ht="21.95" customHeight="1" x14ac:dyDescent="0.4">
      <c r="A15" s="1073"/>
      <c r="B15" s="1028"/>
      <c r="C15" s="1028"/>
      <c r="D15" s="1028"/>
      <c r="E15" s="1028"/>
      <c r="F15" s="1028"/>
      <c r="G15" s="1028"/>
      <c r="H15" s="1028"/>
      <c r="I15" s="1028"/>
      <c r="J15" s="1028"/>
      <c r="K15" s="1080"/>
      <c r="L15" s="1080"/>
      <c r="M15" s="1080"/>
      <c r="N15" s="1080"/>
      <c r="O15" s="1080"/>
      <c r="P15" s="1080"/>
      <c r="Q15" s="1080"/>
      <c r="R15" s="1080"/>
      <c r="S15" s="1080"/>
      <c r="T15" s="1080"/>
      <c r="U15" s="1080"/>
      <c r="V15" s="1080"/>
      <c r="W15" s="1080"/>
      <c r="X15" s="1080"/>
      <c r="Y15" s="1080"/>
      <c r="Z15" s="1080"/>
      <c r="AA15" s="1080"/>
      <c r="AB15" s="1080"/>
      <c r="AC15" s="1080"/>
      <c r="AD15" s="1080"/>
      <c r="AE15" s="1080"/>
      <c r="AF15" s="1023" t="s">
        <v>23</v>
      </c>
      <c r="AG15" s="1023"/>
      <c r="AH15" s="1023"/>
      <c r="AI15" s="1023"/>
      <c r="AJ15" s="1023"/>
      <c r="AK15" s="1024"/>
      <c r="AL15" s="1025" t="s">
        <v>24</v>
      </c>
      <c r="AM15" s="1026"/>
      <c r="AN15" s="1026"/>
      <c r="AO15" s="1026"/>
      <c r="AP15" s="1026"/>
      <c r="AQ15" s="1026"/>
      <c r="AR15" s="1026"/>
      <c r="AS15" s="1026"/>
      <c r="AT15" s="1026"/>
      <c r="AU15" s="1026"/>
      <c r="AV15" s="1026"/>
      <c r="AW15" s="1026"/>
      <c r="AX15" s="1026"/>
      <c r="AY15" s="1026"/>
      <c r="AZ15" s="1027"/>
      <c r="BA15" s="1028"/>
      <c r="BB15" s="1029"/>
      <c r="BC15" s="1029"/>
      <c r="BD15" s="1029"/>
      <c r="BE15" s="1030"/>
      <c r="BF15" s="797" t="s">
        <v>1505</v>
      </c>
      <c r="BG15" s="798"/>
      <c r="BH15" s="826" t="s">
        <v>1505</v>
      </c>
      <c r="BI15" s="798"/>
      <c r="BJ15" s="827"/>
    </row>
    <row r="16" spans="1:62" ht="21.95" customHeight="1" x14ac:dyDescent="0.4">
      <c r="A16" s="1073"/>
      <c r="B16" s="1028"/>
      <c r="C16" s="1028"/>
      <c r="D16" s="1028"/>
      <c r="E16" s="1028"/>
      <c r="F16" s="1028"/>
      <c r="G16" s="1028"/>
      <c r="H16" s="1028"/>
      <c r="I16" s="1028"/>
      <c r="J16" s="1028"/>
      <c r="K16" s="1080"/>
      <c r="L16" s="1080"/>
      <c r="M16" s="1080"/>
      <c r="N16" s="1080"/>
      <c r="O16" s="1080"/>
      <c r="P16" s="1080"/>
      <c r="Q16" s="1080"/>
      <c r="R16" s="1080"/>
      <c r="S16" s="1080"/>
      <c r="T16" s="1080"/>
      <c r="U16" s="1080"/>
      <c r="V16" s="1080"/>
      <c r="W16" s="1080"/>
      <c r="X16" s="1080"/>
      <c r="Y16" s="1080"/>
      <c r="Z16" s="1080"/>
      <c r="AA16" s="1080"/>
      <c r="AB16" s="1080"/>
      <c r="AC16" s="1080"/>
      <c r="AD16" s="1080"/>
      <c r="AE16" s="1080"/>
      <c r="AF16" s="1099" t="s">
        <v>25</v>
      </c>
      <c r="AG16" s="1023"/>
      <c r="AH16" s="1023"/>
      <c r="AI16" s="1023"/>
      <c r="AJ16" s="1023"/>
      <c r="AK16" s="1024"/>
      <c r="AL16" s="1100" t="s">
        <v>24</v>
      </c>
      <c r="AM16" s="1101"/>
      <c r="AN16" s="1101"/>
      <c r="AO16" s="1101"/>
      <c r="AP16" s="1101"/>
      <c r="AQ16" s="1101"/>
      <c r="AR16" s="1101"/>
      <c r="AS16" s="1101"/>
      <c r="AT16" s="1101"/>
      <c r="AU16" s="1101"/>
      <c r="AV16" s="1101"/>
      <c r="AW16" s="1101"/>
      <c r="AX16" s="1101"/>
      <c r="AY16" s="1101"/>
      <c r="AZ16" s="1102"/>
      <c r="BA16" s="1028"/>
      <c r="BB16" s="1029"/>
      <c r="BC16" s="1029"/>
      <c r="BD16" s="1029"/>
      <c r="BE16" s="1030"/>
      <c r="BF16" s="800" t="s">
        <v>1288</v>
      </c>
      <c r="BG16" s="801"/>
      <c r="BH16" s="830" t="s">
        <v>1518</v>
      </c>
      <c r="BI16" s="801"/>
      <c r="BJ16" s="831"/>
    </row>
    <row r="17" spans="1:62" ht="21.95" customHeight="1" x14ac:dyDescent="0.4">
      <c r="A17" s="1073"/>
      <c r="B17" s="1028" t="s">
        <v>26</v>
      </c>
      <c r="C17" s="1029"/>
      <c r="D17" s="1029"/>
      <c r="E17" s="1029"/>
      <c r="F17" s="1029"/>
      <c r="G17" s="1029"/>
      <c r="H17" s="1029"/>
      <c r="I17" s="1029"/>
      <c r="J17" s="1029"/>
      <c r="K17" s="1103"/>
      <c r="L17" s="1080"/>
      <c r="M17" s="1080"/>
      <c r="N17" s="1080"/>
      <c r="O17" s="1103"/>
      <c r="P17" s="1080"/>
      <c r="Q17" s="1080"/>
      <c r="R17" s="1080"/>
      <c r="S17" s="1080"/>
      <c r="T17" s="1080"/>
      <c r="U17" s="1103"/>
      <c r="V17" s="1080"/>
      <c r="W17" s="1080"/>
      <c r="X17" s="1080"/>
      <c r="Y17" s="1080"/>
      <c r="Z17" s="1080"/>
      <c r="AA17" s="1103"/>
      <c r="AB17" s="1080"/>
      <c r="AC17" s="1080"/>
      <c r="AD17" s="1080"/>
      <c r="AE17" s="1080"/>
      <c r="AF17" s="1099" t="s">
        <v>27</v>
      </c>
      <c r="AG17" s="1023"/>
      <c r="AH17" s="1023"/>
      <c r="AI17" s="1023"/>
      <c r="AJ17" s="1023"/>
      <c r="AK17" s="1024"/>
      <c r="AL17" s="1100" t="s">
        <v>28</v>
      </c>
      <c r="AM17" s="1101"/>
      <c r="AN17" s="1101"/>
      <c r="AO17" s="1101"/>
      <c r="AP17" s="1101"/>
      <c r="AQ17" s="1101"/>
      <c r="AR17" s="1101"/>
      <c r="AS17" s="1101"/>
      <c r="AT17" s="1101"/>
      <c r="AU17" s="1101"/>
      <c r="AV17" s="1101"/>
      <c r="AW17" s="1101"/>
      <c r="AX17" s="1101"/>
      <c r="AY17" s="1101"/>
      <c r="AZ17" s="1102"/>
      <c r="BA17" s="1028"/>
      <c r="BB17" s="1028"/>
      <c r="BC17" s="1028"/>
      <c r="BD17" s="1028"/>
      <c r="BE17" s="1031"/>
      <c r="BF17" s="802" t="s">
        <v>1505</v>
      </c>
      <c r="BG17" s="803"/>
      <c r="BH17" s="832" t="s">
        <v>1519</v>
      </c>
      <c r="BI17" s="796"/>
      <c r="BJ17" s="833"/>
    </row>
    <row r="18" spans="1:62" ht="21.95" customHeight="1" x14ac:dyDescent="0.4">
      <c r="A18" s="1073"/>
      <c r="B18" s="1028"/>
      <c r="C18" s="1029"/>
      <c r="D18" s="1029"/>
      <c r="E18" s="1029"/>
      <c r="F18" s="1029"/>
      <c r="G18" s="1029"/>
      <c r="H18" s="1029"/>
      <c r="I18" s="1029"/>
      <c r="J18" s="1029"/>
      <c r="K18" s="1103"/>
      <c r="L18" s="1080"/>
      <c r="M18" s="1080"/>
      <c r="N18" s="1080"/>
      <c r="O18" s="1103"/>
      <c r="P18" s="1080"/>
      <c r="Q18" s="1080"/>
      <c r="R18" s="1080"/>
      <c r="S18" s="1080"/>
      <c r="T18" s="1080"/>
      <c r="U18" s="1103"/>
      <c r="V18" s="1080"/>
      <c r="W18" s="1080"/>
      <c r="X18" s="1080"/>
      <c r="Y18" s="1080"/>
      <c r="Z18" s="1080"/>
      <c r="AA18" s="1103"/>
      <c r="AB18" s="1080"/>
      <c r="AC18" s="1080"/>
      <c r="AD18" s="1080"/>
      <c r="AE18" s="1080"/>
      <c r="AF18" s="1099" t="s">
        <v>16</v>
      </c>
      <c r="AG18" s="1023"/>
      <c r="AH18" s="1023"/>
      <c r="AI18" s="1023"/>
      <c r="AJ18" s="1023"/>
      <c r="AK18" s="1024"/>
      <c r="AL18" s="1100" t="s">
        <v>30</v>
      </c>
      <c r="AM18" s="1101"/>
      <c r="AN18" s="1101"/>
      <c r="AO18" s="1101"/>
      <c r="AP18" s="1101"/>
      <c r="AQ18" s="1101"/>
      <c r="AR18" s="1101"/>
      <c r="AS18" s="1101"/>
      <c r="AT18" s="1101"/>
      <c r="AU18" s="1101"/>
      <c r="AV18" s="1101"/>
      <c r="AW18" s="1101"/>
      <c r="AX18" s="1101"/>
      <c r="AY18" s="1101"/>
      <c r="AZ18" s="1102"/>
      <c r="BA18" s="1028"/>
      <c r="BB18" s="1028"/>
      <c r="BC18" s="1028"/>
      <c r="BD18" s="1028"/>
      <c r="BE18" s="1031"/>
      <c r="BF18" s="797" t="s">
        <v>1505</v>
      </c>
      <c r="BG18" s="798"/>
      <c r="BH18" s="826" t="s">
        <v>1505</v>
      </c>
      <c r="BI18" s="798"/>
      <c r="BJ18" s="827"/>
    </row>
    <row r="19" spans="1:62" ht="21.95" customHeight="1" x14ac:dyDescent="0.4">
      <c r="A19" s="1073"/>
      <c r="B19" s="1028"/>
      <c r="C19" s="1029"/>
      <c r="D19" s="1029"/>
      <c r="E19" s="1029"/>
      <c r="F19" s="1029"/>
      <c r="G19" s="1029"/>
      <c r="H19" s="1029"/>
      <c r="I19" s="1029"/>
      <c r="J19" s="1029"/>
      <c r="K19" s="1103"/>
      <c r="L19" s="1080"/>
      <c r="M19" s="1080"/>
      <c r="N19" s="1080"/>
      <c r="O19" s="1103"/>
      <c r="P19" s="1080"/>
      <c r="Q19" s="1080"/>
      <c r="R19" s="1080"/>
      <c r="S19" s="1080"/>
      <c r="T19" s="1080"/>
      <c r="U19" s="1103"/>
      <c r="V19" s="1080"/>
      <c r="W19" s="1080"/>
      <c r="X19" s="1080"/>
      <c r="Y19" s="1080"/>
      <c r="Z19" s="1080"/>
      <c r="AA19" s="1103"/>
      <c r="AB19" s="1080"/>
      <c r="AC19" s="1080"/>
      <c r="AD19" s="1080"/>
      <c r="AE19" s="1080"/>
      <c r="AF19" s="1023" t="s">
        <v>37</v>
      </c>
      <c r="AG19" s="1023"/>
      <c r="AH19" s="1023"/>
      <c r="AI19" s="1023"/>
      <c r="AJ19" s="1023"/>
      <c r="AK19" s="1024"/>
      <c r="AL19" s="1025" t="s">
        <v>30</v>
      </c>
      <c r="AM19" s="1026"/>
      <c r="AN19" s="1026"/>
      <c r="AO19" s="1026"/>
      <c r="AP19" s="1026"/>
      <c r="AQ19" s="1026"/>
      <c r="AR19" s="1026"/>
      <c r="AS19" s="1026"/>
      <c r="AT19" s="1026"/>
      <c r="AU19" s="1026"/>
      <c r="AV19" s="1026"/>
      <c r="AW19" s="1026"/>
      <c r="AX19" s="1026"/>
      <c r="AY19" s="1026"/>
      <c r="AZ19" s="1027"/>
      <c r="BA19" s="1028"/>
      <c r="BB19" s="1028"/>
      <c r="BC19" s="1028"/>
      <c r="BD19" s="1028"/>
      <c r="BE19" s="1031"/>
      <c r="BF19" s="797" t="s">
        <v>1505</v>
      </c>
      <c r="BG19" s="798"/>
      <c r="BH19" s="826" t="s">
        <v>1505</v>
      </c>
      <c r="BI19" s="798"/>
      <c r="BJ19" s="827"/>
    </row>
    <row r="20" spans="1:62" ht="21.95" customHeight="1" x14ac:dyDescent="0.4">
      <c r="A20" s="1073"/>
      <c r="B20" s="1028"/>
      <c r="C20" s="1029"/>
      <c r="D20" s="1029"/>
      <c r="E20" s="1029"/>
      <c r="F20" s="1029"/>
      <c r="G20" s="1029"/>
      <c r="H20" s="1029"/>
      <c r="I20" s="1029"/>
      <c r="J20" s="1029"/>
      <c r="K20" s="1103"/>
      <c r="L20" s="1080"/>
      <c r="M20" s="1080"/>
      <c r="N20" s="1080"/>
      <c r="O20" s="1103"/>
      <c r="P20" s="1080"/>
      <c r="Q20" s="1080"/>
      <c r="R20" s="1080"/>
      <c r="S20" s="1080"/>
      <c r="T20" s="1080"/>
      <c r="U20" s="1103"/>
      <c r="V20" s="1080"/>
      <c r="W20" s="1080"/>
      <c r="X20" s="1080"/>
      <c r="Y20" s="1080"/>
      <c r="Z20" s="1080"/>
      <c r="AA20" s="1103"/>
      <c r="AB20" s="1080"/>
      <c r="AC20" s="1080"/>
      <c r="AD20" s="1080"/>
      <c r="AE20" s="1080"/>
      <c r="AF20" s="1023" t="s">
        <v>18</v>
      </c>
      <c r="AG20" s="1023"/>
      <c r="AH20" s="1023"/>
      <c r="AI20" s="1023"/>
      <c r="AJ20" s="1023"/>
      <c r="AK20" s="1024"/>
      <c r="AL20" s="1025" t="s">
        <v>30</v>
      </c>
      <c r="AM20" s="1026"/>
      <c r="AN20" s="1026"/>
      <c r="AO20" s="1026"/>
      <c r="AP20" s="1026"/>
      <c r="AQ20" s="1026"/>
      <c r="AR20" s="1026"/>
      <c r="AS20" s="1026"/>
      <c r="AT20" s="1026"/>
      <c r="AU20" s="1026"/>
      <c r="AV20" s="1026"/>
      <c r="AW20" s="1026"/>
      <c r="AX20" s="1026"/>
      <c r="AY20" s="1026"/>
      <c r="AZ20" s="1027"/>
      <c r="BA20" s="1028"/>
      <c r="BB20" s="1028"/>
      <c r="BC20" s="1028"/>
      <c r="BD20" s="1028"/>
      <c r="BE20" s="1031"/>
      <c r="BF20" s="797" t="s">
        <v>1505</v>
      </c>
      <c r="BG20" s="798"/>
      <c r="BH20" s="826" t="s">
        <v>1505</v>
      </c>
      <c r="BI20" s="798"/>
      <c r="BJ20" s="827"/>
    </row>
    <row r="21" spans="1:62" ht="21.95" customHeight="1" x14ac:dyDescent="0.4">
      <c r="A21" s="1073"/>
      <c r="B21" s="1028"/>
      <c r="C21" s="1029"/>
      <c r="D21" s="1029"/>
      <c r="E21" s="1029"/>
      <c r="F21" s="1029"/>
      <c r="G21" s="1029"/>
      <c r="H21" s="1029"/>
      <c r="I21" s="1029"/>
      <c r="J21" s="1029"/>
      <c r="K21" s="1103"/>
      <c r="L21" s="1080"/>
      <c r="M21" s="1080"/>
      <c r="N21" s="1080"/>
      <c r="O21" s="1103"/>
      <c r="P21" s="1080"/>
      <c r="Q21" s="1080"/>
      <c r="R21" s="1080"/>
      <c r="S21" s="1080"/>
      <c r="T21" s="1080"/>
      <c r="U21" s="1103"/>
      <c r="V21" s="1080"/>
      <c r="W21" s="1080"/>
      <c r="X21" s="1080"/>
      <c r="Y21" s="1080"/>
      <c r="Z21" s="1080"/>
      <c r="AA21" s="1103"/>
      <c r="AB21" s="1080"/>
      <c r="AC21" s="1080"/>
      <c r="AD21" s="1080"/>
      <c r="AE21" s="1080"/>
      <c r="AF21" s="1099" t="s">
        <v>19</v>
      </c>
      <c r="AG21" s="1023"/>
      <c r="AH21" s="1023"/>
      <c r="AI21" s="1023"/>
      <c r="AJ21" s="1023"/>
      <c r="AK21" s="1024"/>
      <c r="AL21" s="1025" t="s">
        <v>31</v>
      </c>
      <c r="AM21" s="1026"/>
      <c r="AN21" s="1026"/>
      <c r="AO21" s="1026"/>
      <c r="AP21" s="1026"/>
      <c r="AQ21" s="1026"/>
      <c r="AR21" s="1026"/>
      <c r="AS21" s="1026"/>
      <c r="AT21" s="1026"/>
      <c r="AU21" s="1026"/>
      <c r="AV21" s="1026"/>
      <c r="AW21" s="1026"/>
      <c r="AX21" s="1026"/>
      <c r="AY21" s="1026"/>
      <c r="AZ21" s="1027"/>
      <c r="BA21" s="1099"/>
      <c r="BB21" s="1023"/>
      <c r="BC21" s="1023"/>
      <c r="BD21" s="1023"/>
      <c r="BE21" s="1104"/>
      <c r="BF21" s="799" t="s">
        <v>1497</v>
      </c>
      <c r="BG21" s="798"/>
      <c r="BH21" s="3025" t="s">
        <v>1789</v>
      </c>
      <c r="BI21" s="805"/>
      <c r="BJ21" s="827"/>
    </row>
    <row r="22" spans="1:62" ht="21.95" customHeight="1" x14ac:dyDescent="0.4">
      <c r="A22" s="1073"/>
      <c r="B22" s="1028"/>
      <c r="C22" s="1029"/>
      <c r="D22" s="1029"/>
      <c r="E22" s="1029"/>
      <c r="F22" s="1029"/>
      <c r="G22" s="1029"/>
      <c r="H22" s="1029"/>
      <c r="I22" s="1029"/>
      <c r="J22" s="1029"/>
      <c r="K22" s="1103"/>
      <c r="L22" s="1080"/>
      <c r="M22" s="1080"/>
      <c r="N22" s="1080"/>
      <c r="O22" s="1103"/>
      <c r="P22" s="1080"/>
      <c r="Q22" s="1080"/>
      <c r="R22" s="1080"/>
      <c r="S22" s="1080"/>
      <c r="T22" s="1080"/>
      <c r="U22" s="1103"/>
      <c r="V22" s="1080"/>
      <c r="W22" s="1080"/>
      <c r="X22" s="1080"/>
      <c r="Y22" s="1080"/>
      <c r="Z22" s="1080"/>
      <c r="AA22" s="1103"/>
      <c r="AB22" s="1080"/>
      <c r="AC22" s="1080"/>
      <c r="AD22" s="1080"/>
      <c r="AE22" s="1080"/>
      <c r="AF22" s="1023" t="s">
        <v>1308</v>
      </c>
      <c r="AG22" s="1023"/>
      <c r="AH22" s="1023"/>
      <c r="AI22" s="1023"/>
      <c r="AJ22" s="1023"/>
      <c r="AK22" s="1024"/>
      <c r="AL22" s="1025" t="s">
        <v>1476</v>
      </c>
      <c r="AM22" s="1026"/>
      <c r="AN22" s="1026"/>
      <c r="AO22" s="1026"/>
      <c r="AP22" s="1026"/>
      <c r="AQ22" s="1026"/>
      <c r="AR22" s="1026"/>
      <c r="AS22" s="1026"/>
      <c r="AT22" s="1026"/>
      <c r="AU22" s="1026"/>
      <c r="AV22" s="1026"/>
      <c r="AW22" s="1026"/>
      <c r="AX22" s="1026"/>
      <c r="AY22" s="1026"/>
      <c r="AZ22" s="1027"/>
      <c r="BA22" s="1028"/>
      <c r="BB22" s="1028"/>
      <c r="BC22" s="1028"/>
      <c r="BD22" s="1028"/>
      <c r="BE22" s="1031"/>
      <c r="BF22" s="797" t="s">
        <v>1517</v>
      </c>
      <c r="BG22" s="798"/>
      <c r="BH22" s="1039" t="s">
        <v>1638</v>
      </c>
      <c r="BI22" s="1040"/>
      <c r="BJ22" s="1041"/>
    </row>
    <row r="23" spans="1:62" ht="21.95" customHeight="1" x14ac:dyDescent="0.4">
      <c r="A23" s="1073"/>
      <c r="B23" s="1029"/>
      <c r="C23" s="1029"/>
      <c r="D23" s="1029"/>
      <c r="E23" s="1029"/>
      <c r="F23" s="1029"/>
      <c r="G23" s="1029"/>
      <c r="H23" s="1029"/>
      <c r="I23" s="1029"/>
      <c r="J23" s="1029"/>
      <c r="K23" s="1080"/>
      <c r="L23" s="1080"/>
      <c r="M23" s="1080"/>
      <c r="N23" s="1080"/>
      <c r="O23" s="1080"/>
      <c r="P23" s="1080"/>
      <c r="Q23" s="1080"/>
      <c r="R23" s="1080"/>
      <c r="S23" s="1080"/>
      <c r="T23" s="1080"/>
      <c r="U23" s="1080"/>
      <c r="V23" s="1080"/>
      <c r="W23" s="1080"/>
      <c r="X23" s="1080"/>
      <c r="Y23" s="1080"/>
      <c r="Z23" s="1080"/>
      <c r="AA23" s="1080"/>
      <c r="AB23" s="1080"/>
      <c r="AC23" s="1080"/>
      <c r="AD23" s="1080"/>
      <c r="AE23" s="1080"/>
      <c r="AF23" s="1023" t="s">
        <v>23</v>
      </c>
      <c r="AG23" s="1023"/>
      <c r="AH23" s="1023"/>
      <c r="AI23" s="1023"/>
      <c r="AJ23" s="1023"/>
      <c r="AK23" s="1024"/>
      <c r="AL23" s="1025" t="s">
        <v>24</v>
      </c>
      <c r="AM23" s="1026"/>
      <c r="AN23" s="1026"/>
      <c r="AO23" s="1026"/>
      <c r="AP23" s="1026"/>
      <c r="AQ23" s="1026"/>
      <c r="AR23" s="1026"/>
      <c r="AS23" s="1026"/>
      <c r="AT23" s="1026"/>
      <c r="AU23" s="1026"/>
      <c r="AV23" s="1026"/>
      <c r="AW23" s="1026"/>
      <c r="AX23" s="1026"/>
      <c r="AY23" s="1026"/>
      <c r="AZ23" s="1027"/>
      <c r="BA23" s="1028"/>
      <c r="BB23" s="1029"/>
      <c r="BC23" s="1029"/>
      <c r="BD23" s="1029"/>
      <c r="BE23" s="1030"/>
      <c r="BF23" s="797" t="s">
        <v>1505</v>
      </c>
      <c r="BG23" s="798"/>
      <c r="BH23" s="826" t="s">
        <v>1505</v>
      </c>
      <c r="BI23" s="798"/>
      <c r="BJ23" s="827"/>
    </row>
    <row r="24" spans="1:62" ht="21.95" customHeight="1" x14ac:dyDescent="0.4">
      <c r="A24" s="1073"/>
      <c r="B24" s="1029"/>
      <c r="C24" s="1029"/>
      <c r="D24" s="1029"/>
      <c r="E24" s="1029"/>
      <c r="F24" s="1029"/>
      <c r="G24" s="1029"/>
      <c r="H24" s="1029"/>
      <c r="I24" s="1029"/>
      <c r="J24" s="1029"/>
      <c r="K24" s="1080"/>
      <c r="L24" s="1080"/>
      <c r="M24" s="1080"/>
      <c r="N24" s="1080"/>
      <c r="O24" s="1080"/>
      <c r="P24" s="1080"/>
      <c r="Q24" s="1080"/>
      <c r="R24" s="1080"/>
      <c r="S24" s="1080"/>
      <c r="T24" s="1080"/>
      <c r="U24" s="1080"/>
      <c r="V24" s="1080"/>
      <c r="W24" s="1080"/>
      <c r="X24" s="1080"/>
      <c r="Y24" s="1080"/>
      <c r="Z24" s="1080"/>
      <c r="AA24" s="1080"/>
      <c r="AB24" s="1080"/>
      <c r="AC24" s="1080"/>
      <c r="AD24" s="1080"/>
      <c r="AE24" s="1080"/>
      <c r="AF24" s="1023" t="s">
        <v>25</v>
      </c>
      <c r="AG24" s="1023"/>
      <c r="AH24" s="1023"/>
      <c r="AI24" s="1023"/>
      <c r="AJ24" s="1023"/>
      <c r="AK24" s="1024"/>
      <c r="AL24" s="1025" t="s">
        <v>24</v>
      </c>
      <c r="AM24" s="1026"/>
      <c r="AN24" s="1026"/>
      <c r="AO24" s="1026"/>
      <c r="AP24" s="1026"/>
      <c r="AQ24" s="1026"/>
      <c r="AR24" s="1026"/>
      <c r="AS24" s="1026"/>
      <c r="AT24" s="1026"/>
      <c r="AU24" s="1026"/>
      <c r="AV24" s="1026"/>
      <c r="AW24" s="1026"/>
      <c r="AX24" s="1026"/>
      <c r="AY24" s="1026"/>
      <c r="AZ24" s="1027"/>
      <c r="BA24" s="1028"/>
      <c r="BB24" s="1029"/>
      <c r="BC24" s="1029"/>
      <c r="BD24" s="1029"/>
      <c r="BE24" s="1030"/>
      <c r="BF24" s="804" t="s">
        <v>1288</v>
      </c>
      <c r="BG24" s="794"/>
      <c r="BH24" s="830" t="s">
        <v>1518</v>
      </c>
      <c r="BI24" s="801"/>
      <c r="BJ24" s="831"/>
    </row>
    <row r="25" spans="1:62" ht="21.95" customHeight="1" x14ac:dyDescent="0.4">
      <c r="A25" s="1073"/>
      <c r="B25" s="1028" t="s">
        <v>32</v>
      </c>
      <c r="C25" s="1028"/>
      <c r="D25" s="1028"/>
      <c r="E25" s="1028"/>
      <c r="F25" s="1028"/>
      <c r="G25" s="1028"/>
      <c r="H25" s="1028"/>
      <c r="I25" s="1028"/>
      <c r="J25" s="1028"/>
      <c r="K25" s="1103"/>
      <c r="L25" s="1080"/>
      <c r="M25" s="1080"/>
      <c r="N25" s="1080"/>
      <c r="O25" s="1103"/>
      <c r="P25" s="1080"/>
      <c r="Q25" s="1080"/>
      <c r="R25" s="1080"/>
      <c r="S25" s="1080"/>
      <c r="T25" s="1080"/>
      <c r="U25" s="1103"/>
      <c r="V25" s="1080"/>
      <c r="W25" s="1080"/>
      <c r="X25" s="1080"/>
      <c r="Y25" s="1080"/>
      <c r="Z25" s="1080"/>
      <c r="AA25" s="1103"/>
      <c r="AB25" s="1080"/>
      <c r="AC25" s="1080"/>
      <c r="AD25" s="1080"/>
      <c r="AE25" s="1080"/>
      <c r="AF25" s="1099" t="s">
        <v>27</v>
      </c>
      <c r="AG25" s="1023"/>
      <c r="AH25" s="1023"/>
      <c r="AI25" s="1023"/>
      <c r="AJ25" s="1023"/>
      <c r="AK25" s="1024"/>
      <c r="AL25" s="1100" t="s">
        <v>15</v>
      </c>
      <c r="AM25" s="1101"/>
      <c r="AN25" s="1101"/>
      <c r="AO25" s="1101"/>
      <c r="AP25" s="1101"/>
      <c r="AQ25" s="1101"/>
      <c r="AR25" s="1101"/>
      <c r="AS25" s="1101"/>
      <c r="AT25" s="1101"/>
      <c r="AU25" s="1101"/>
      <c r="AV25" s="1101"/>
      <c r="AW25" s="1101"/>
      <c r="AX25" s="1101"/>
      <c r="AY25" s="1101"/>
      <c r="AZ25" s="1102"/>
      <c r="BA25" s="1028"/>
      <c r="BB25" s="1028"/>
      <c r="BC25" s="1028"/>
      <c r="BD25" s="1028"/>
      <c r="BE25" s="1031"/>
      <c r="BF25" s="795" t="s">
        <v>1505</v>
      </c>
      <c r="BG25" s="796"/>
      <c r="BH25" s="828" t="s">
        <v>1519</v>
      </c>
      <c r="BI25" s="803"/>
      <c r="BJ25" s="829"/>
    </row>
    <row r="26" spans="1:62" ht="21.95" customHeight="1" x14ac:dyDescent="0.4">
      <c r="A26" s="1073"/>
      <c r="B26" s="1028"/>
      <c r="C26" s="1028"/>
      <c r="D26" s="1028"/>
      <c r="E26" s="1028"/>
      <c r="F26" s="1028"/>
      <c r="G26" s="1028"/>
      <c r="H26" s="1028"/>
      <c r="I26" s="1028"/>
      <c r="J26" s="1028"/>
      <c r="K26" s="1103"/>
      <c r="L26" s="1080"/>
      <c r="M26" s="1080"/>
      <c r="N26" s="1080"/>
      <c r="O26" s="1103"/>
      <c r="P26" s="1080"/>
      <c r="Q26" s="1080"/>
      <c r="R26" s="1080"/>
      <c r="S26" s="1080"/>
      <c r="T26" s="1080"/>
      <c r="U26" s="1103"/>
      <c r="V26" s="1080"/>
      <c r="W26" s="1080"/>
      <c r="X26" s="1080"/>
      <c r="Y26" s="1080"/>
      <c r="Z26" s="1080"/>
      <c r="AA26" s="1103"/>
      <c r="AB26" s="1080"/>
      <c r="AC26" s="1080"/>
      <c r="AD26" s="1080"/>
      <c r="AE26" s="1080"/>
      <c r="AF26" s="1099" t="s">
        <v>16</v>
      </c>
      <c r="AG26" s="1023"/>
      <c r="AH26" s="1023"/>
      <c r="AI26" s="1023"/>
      <c r="AJ26" s="1023"/>
      <c r="AK26" s="1024"/>
      <c r="AL26" s="1100" t="s">
        <v>17</v>
      </c>
      <c r="AM26" s="1101"/>
      <c r="AN26" s="1101"/>
      <c r="AO26" s="1101"/>
      <c r="AP26" s="1101"/>
      <c r="AQ26" s="1101"/>
      <c r="AR26" s="1101"/>
      <c r="AS26" s="1101"/>
      <c r="AT26" s="1101"/>
      <c r="AU26" s="1101"/>
      <c r="AV26" s="1101"/>
      <c r="AW26" s="1101"/>
      <c r="AX26" s="1101"/>
      <c r="AY26" s="1101"/>
      <c r="AZ26" s="1102"/>
      <c r="BA26" s="1028"/>
      <c r="BB26" s="1028"/>
      <c r="BC26" s="1028"/>
      <c r="BD26" s="1028"/>
      <c r="BE26" s="1031"/>
      <c r="BF26" s="797" t="s">
        <v>1505</v>
      </c>
      <c r="BG26" s="798"/>
      <c r="BH26" s="826" t="s">
        <v>1505</v>
      </c>
      <c r="BI26" s="798"/>
      <c r="BJ26" s="827"/>
    </row>
    <row r="27" spans="1:62" ht="21.95" customHeight="1" x14ac:dyDescent="0.4">
      <c r="A27" s="1073"/>
      <c r="B27" s="1028"/>
      <c r="C27" s="1028"/>
      <c r="D27" s="1028"/>
      <c r="E27" s="1028"/>
      <c r="F27" s="1028"/>
      <c r="G27" s="1028"/>
      <c r="H27" s="1028"/>
      <c r="I27" s="1028"/>
      <c r="J27" s="1028"/>
      <c r="K27" s="1103"/>
      <c r="L27" s="1080"/>
      <c r="M27" s="1080"/>
      <c r="N27" s="1080"/>
      <c r="O27" s="1103"/>
      <c r="P27" s="1080"/>
      <c r="Q27" s="1080"/>
      <c r="R27" s="1080"/>
      <c r="S27" s="1080"/>
      <c r="T27" s="1080"/>
      <c r="U27" s="1103"/>
      <c r="V27" s="1080"/>
      <c r="W27" s="1080"/>
      <c r="X27" s="1080"/>
      <c r="Y27" s="1080"/>
      <c r="Z27" s="1080"/>
      <c r="AA27" s="1103"/>
      <c r="AB27" s="1080"/>
      <c r="AC27" s="1080"/>
      <c r="AD27" s="1080"/>
      <c r="AE27" s="1080"/>
      <c r="AF27" s="1023" t="s">
        <v>37</v>
      </c>
      <c r="AG27" s="1023"/>
      <c r="AH27" s="1023"/>
      <c r="AI27" s="1023"/>
      <c r="AJ27" s="1023"/>
      <c r="AK27" s="1024"/>
      <c r="AL27" s="1025" t="s">
        <v>17</v>
      </c>
      <c r="AM27" s="1026"/>
      <c r="AN27" s="1026"/>
      <c r="AO27" s="1026"/>
      <c r="AP27" s="1026"/>
      <c r="AQ27" s="1026"/>
      <c r="AR27" s="1026"/>
      <c r="AS27" s="1026"/>
      <c r="AT27" s="1026"/>
      <c r="AU27" s="1026"/>
      <c r="AV27" s="1026"/>
      <c r="AW27" s="1026"/>
      <c r="AX27" s="1026"/>
      <c r="AY27" s="1026"/>
      <c r="AZ27" s="1027"/>
      <c r="BA27" s="1028"/>
      <c r="BB27" s="1028"/>
      <c r="BC27" s="1028"/>
      <c r="BD27" s="1028"/>
      <c r="BE27" s="1031"/>
      <c r="BF27" s="797" t="s">
        <v>1505</v>
      </c>
      <c r="BG27" s="798"/>
      <c r="BH27" s="826" t="s">
        <v>1505</v>
      </c>
      <c r="BI27" s="798"/>
      <c r="BJ27" s="827"/>
    </row>
    <row r="28" spans="1:62" ht="21.95" customHeight="1" x14ac:dyDescent="0.4">
      <c r="A28" s="1073"/>
      <c r="B28" s="1028"/>
      <c r="C28" s="1028"/>
      <c r="D28" s="1028"/>
      <c r="E28" s="1028"/>
      <c r="F28" s="1028"/>
      <c r="G28" s="1028"/>
      <c r="H28" s="1028"/>
      <c r="I28" s="1028"/>
      <c r="J28" s="1028"/>
      <c r="K28" s="1103"/>
      <c r="L28" s="1080"/>
      <c r="M28" s="1080"/>
      <c r="N28" s="1080"/>
      <c r="O28" s="1103"/>
      <c r="P28" s="1080"/>
      <c r="Q28" s="1080"/>
      <c r="R28" s="1080"/>
      <c r="S28" s="1080"/>
      <c r="T28" s="1080"/>
      <c r="U28" s="1103"/>
      <c r="V28" s="1080"/>
      <c r="W28" s="1080"/>
      <c r="X28" s="1080"/>
      <c r="Y28" s="1080"/>
      <c r="Z28" s="1080"/>
      <c r="AA28" s="1103"/>
      <c r="AB28" s="1080"/>
      <c r="AC28" s="1080"/>
      <c r="AD28" s="1080"/>
      <c r="AE28" s="1080"/>
      <c r="AF28" s="1023" t="s">
        <v>18</v>
      </c>
      <c r="AG28" s="1023"/>
      <c r="AH28" s="1023"/>
      <c r="AI28" s="1023"/>
      <c r="AJ28" s="1023"/>
      <c r="AK28" s="1024"/>
      <c r="AL28" s="1025" t="s">
        <v>17</v>
      </c>
      <c r="AM28" s="1026"/>
      <c r="AN28" s="1026"/>
      <c r="AO28" s="1026"/>
      <c r="AP28" s="1026"/>
      <c r="AQ28" s="1026"/>
      <c r="AR28" s="1026"/>
      <c r="AS28" s="1026"/>
      <c r="AT28" s="1026"/>
      <c r="AU28" s="1026"/>
      <c r="AV28" s="1026"/>
      <c r="AW28" s="1026"/>
      <c r="AX28" s="1026"/>
      <c r="AY28" s="1026"/>
      <c r="AZ28" s="1027"/>
      <c r="BA28" s="1028"/>
      <c r="BB28" s="1028"/>
      <c r="BC28" s="1028"/>
      <c r="BD28" s="1028"/>
      <c r="BE28" s="1031"/>
      <c r="BF28" s="797" t="s">
        <v>1505</v>
      </c>
      <c r="BG28" s="798"/>
      <c r="BH28" s="826" t="s">
        <v>1505</v>
      </c>
      <c r="BI28" s="798"/>
      <c r="BJ28" s="827"/>
    </row>
    <row r="29" spans="1:62" ht="21.95" customHeight="1" x14ac:dyDescent="0.4">
      <c r="A29" s="1073"/>
      <c r="B29" s="1028"/>
      <c r="C29" s="1028"/>
      <c r="D29" s="1028"/>
      <c r="E29" s="1028"/>
      <c r="F29" s="1028"/>
      <c r="G29" s="1028"/>
      <c r="H29" s="1028"/>
      <c r="I29" s="1028"/>
      <c r="J29" s="1028"/>
      <c r="K29" s="1103"/>
      <c r="L29" s="1080"/>
      <c r="M29" s="1080"/>
      <c r="N29" s="1080"/>
      <c r="O29" s="1103"/>
      <c r="P29" s="1080"/>
      <c r="Q29" s="1080"/>
      <c r="R29" s="1080"/>
      <c r="S29" s="1080"/>
      <c r="T29" s="1080"/>
      <c r="U29" s="1103"/>
      <c r="V29" s="1080"/>
      <c r="W29" s="1080"/>
      <c r="X29" s="1080"/>
      <c r="Y29" s="1080"/>
      <c r="Z29" s="1080"/>
      <c r="AA29" s="1103"/>
      <c r="AB29" s="1080"/>
      <c r="AC29" s="1080"/>
      <c r="AD29" s="1080"/>
      <c r="AE29" s="1080"/>
      <c r="AF29" s="1105" t="s">
        <v>19</v>
      </c>
      <c r="AG29" s="1106"/>
      <c r="AH29" s="1106"/>
      <c r="AI29" s="1106"/>
      <c r="AJ29" s="1106"/>
      <c r="AK29" s="1107"/>
      <c r="AL29" s="1025" t="s">
        <v>20</v>
      </c>
      <c r="AM29" s="1026"/>
      <c r="AN29" s="1026"/>
      <c r="AO29" s="1026"/>
      <c r="AP29" s="1026"/>
      <c r="AQ29" s="1026"/>
      <c r="AR29" s="1026"/>
      <c r="AS29" s="1026"/>
      <c r="AT29" s="1026"/>
      <c r="AU29" s="1026"/>
      <c r="AV29" s="1026"/>
      <c r="AW29" s="1026"/>
      <c r="AX29" s="1026"/>
      <c r="AY29" s="1026"/>
      <c r="AZ29" s="1027"/>
      <c r="BA29" s="1028"/>
      <c r="BB29" s="1028"/>
      <c r="BC29" s="1028"/>
      <c r="BD29" s="1028"/>
      <c r="BE29" s="1031"/>
      <c r="BF29" s="799" t="s">
        <v>1500</v>
      </c>
      <c r="BG29" s="798"/>
      <c r="BH29" s="3025" t="s">
        <v>1789</v>
      </c>
      <c r="BI29" s="805"/>
      <c r="BJ29" s="827"/>
    </row>
    <row r="30" spans="1:62" ht="21.95" customHeight="1" x14ac:dyDescent="0.4">
      <c r="A30" s="1073"/>
      <c r="B30" s="1028"/>
      <c r="C30" s="1028"/>
      <c r="D30" s="1028"/>
      <c r="E30" s="1028"/>
      <c r="F30" s="1028"/>
      <c r="G30" s="1028"/>
      <c r="H30" s="1028"/>
      <c r="I30" s="1028"/>
      <c r="J30" s="1028"/>
      <c r="K30" s="1103"/>
      <c r="L30" s="1080"/>
      <c r="M30" s="1080"/>
      <c r="N30" s="1080"/>
      <c r="O30" s="1103"/>
      <c r="P30" s="1080"/>
      <c r="Q30" s="1080"/>
      <c r="R30" s="1080"/>
      <c r="S30" s="1080"/>
      <c r="T30" s="1080"/>
      <c r="U30" s="1103"/>
      <c r="V30" s="1080"/>
      <c r="W30" s="1080"/>
      <c r="X30" s="1080"/>
      <c r="Y30" s="1080"/>
      <c r="Z30" s="1080"/>
      <c r="AA30" s="1103"/>
      <c r="AB30" s="1080"/>
      <c r="AC30" s="1080"/>
      <c r="AD30" s="1080"/>
      <c r="AE30" s="1080"/>
      <c r="AF30" s="1023" t="s">
        <v>1308</v>
      </c>
      <c r="AG30" s="1023"/>
      <c r="AH30" s="1023"/>
      <c r="AI30" s="1023"/>
      <c r="AJ30" s="1023"/>
      <c r="AK30" s="1024"/>
      <c r="AL30" s="1025" t="s">
        <v>1476</v>
      </c>
      <c r="AM30" s="1026"/>
      <c r="AN30" s="1026"/>
      <c r="AO30" s="1026"/>
      <c r="AP30" s="1026"/>
      <c r="AQ30" s="1026"/>
      <c r="AR30" s="1026"/>
      <c r="AS30" s="1026"/>
      <c r="AT30" s="1026"/>
      <c r="AU30" s="1026"/>
      <c r="AV30" s="1026"/>
      <c r="AW30" s="1026"/>
      <c r="AX30" s="1026"/>
      <c r="AY30" s="1026"/>
      <c r="AZ30" s="1027"/>
      <c r="BA30" s="1028"/>
      <c r="BB30" s="1028"/>
      <c r="BC30" s="1028"/>
      <c r="BD30" s="1028"/>
      <c r="BE30" s="1031"/>
      <c r="BF30" s="797" t="s">
        <v>1516</v>
      </c>
      <c r="BG30" s="798"/>
      <c r="BH30" s="1039" t="s">
        <v>1638</v>
      </c>
      <c r="BI30" s="1040"/>
      <c r="BJ30" s="1041"/>
    </row>
    <row r="31" spans="1:62" ht="21.95" customHeight="1" x14ac:dyDescent="0.4">
      <c r="A31" s="1073"/>
      <c r="B31" s="1028"/>
      <c r="C31" s="1028"/>
      <c r="D31" s="1028"/>
      <c r="E31" s="1028"/>
      <c r="F31" s="1028"/>
      <c r="G31" s="1028"/>
      <c r="H31" s="1028"/>
      <c r="I31" s="1028"/>
      <c r="J31" s="1028"/>
      <c r="K31" s="1080"/>
      <c r="L31" s="1080"/>
      <c r="M31" s="1080"/>
      <c r="N31" s="1080"/>
      <c r="O31" s="1080"/>
      <c r="P31" s="1080"/>
      <c r="Q31" s="1080"/>
      <c r="R31" s="1080"/>
      <c r="S31" s="1080"/>
      <c r="T31" s="1080"/>
      <c r="U31" s="1080"/>
      <c r="V31" s="1080"/>
      <c r="W31" s="1080"/>
      <c r="X31" s="1080"/>
      <c r="Y31" s="1080"/>
      <c r="Z31" s="1080"/>
      <c r="AA31" s="1080"/>
      <c r="AB31" s="1080"/>
      <c r="AC31" s="1080"/>
      <c r="AD31" s="1080"/>
      <c r="AE31" s="1080"/>
      <c r="AF31" s="1023" t="s">
        <v>25</v>
      </c>
      <c r="AG31" s="1023"/>
      <c r="AH31" s="1023"/>
      <c r="AI31" s="1023"/>
      <c r="AJ31" s="1023"/>
      <c r="AK31" s="1024"/>
      <c r="AL31" s="1025" t="s">
        <v>24</v>
      </c>
      <c r="AM31" s="1026"/>
      <c r="AN31" s="1026"/>
      <c r="AO31" s="1026"/>
      <c r="AP31" s="1026"/>
      <c r="AQ31" s="1026"/>
      <c r="AR31" s="1026"/>
      <c r="AS31" s="1026"/>
      <c r="AT31" s="1026"/>
      <c r="AU31" s="1026"/>
      <c r="AV31" s="1026"/>
      <c r="AW31" s="1026"/>
      <c r="AX31" s="1026"/>
      <c r="AY31" s="1026"/>
      <c r="AZ31" s="1027"/>
      <c r="BA31" s="1028"/>
      <c r="BB31" s="1029"/>
      <c r="BC31" s="1029"/>
      <c r="BD31" s="1029"/>
      <c r="BE31" s="1030"/>
      <c r="BF31" s="800" t="s">
        <v>1288</v>
      </c>
      <c r="BG31" s="801"/>
      <c r="BH31" s="834" t="s">
        <v>1518</v>
      </c>
      <c r="BI31" s="794"/>
      <c r="BJ31" s="835"/>
    </row>
    <row r="32" spans="1:62" ht="21.95" customHeight="1" x14ac:dyDescent="0.4">
      <c r="A32" s="1073"/>
      <c r="B32" s="1141" t="s">
        <v>33</v>
      </c>
      <c r="C32" s="1141"/>
      <c r="D32" s="1141"/>
      <c r="E32" s="1141"/>
      <c r="F32" s="1141"/>
      <c r="G32" s="1141"/>
      <c r="H32" s="1141"/>
      <c r="I32" s="1141"/>
      <c r="J32" s="1141"/>
      <c r="K32" s="1143"/>
      <c r="L32" s="1144"/>
      <c r="M32" s="1144"/>
      <c r="N32" s="1144"/>
      <c r="O32" s="1143"/>
      <c r="P32" s="1144"/>
      <c r="Q32" s="1144"/>
      <c r="R32" s="1144"/>
      <c r="S32" s="1144"/>
      <c r="T32" s="1144"/>
      <c r="U32" s="1143"/>
      <c r="V32" s="1144"/>
      <c r="W32" s="1144"/>
      <c r="X32" s="1144"/>
      <c r="Y32" s="1144"/>
      <c r="Z32" s="1144"/>
      <c r="AA32" s="1143"/>
      <c r="AB32" s="1144"/>
      <c r="AC32" s="1144"/>
      <c r="AD32" s="1144"/>
      <c r="AE32" s="1144"/>
      <c r="AF32" s="1099" t="s">
        <v>27</v>
      </c>
      <c r="AG32" s="1023"/>
      <c r="AH32" s="1023"/>
      <c r="AI32" s="1023"/>
      <c r="AJ32" s="1023"/>
      <c r="AK32" s="1024"/>
      <c r="AL32" s="1100" t="s">
        <v>15</v>
      </c>
      <c r="AM32" s="1101"/>
      <c r="AN32" s="1101"/>
      <c r="AO32" s="1101"/>
      <c r="AP32" s="1101"/>
      <c r="AQ32" s="1101"/>
      <c r="AR32" s="1101"/>
      <c r="AS32" s="1101"/>
      <c r="AT32" s="1101"/>
      <c r="AU32" s="1101"/>
      <c r="AV32" s="1101"/>
      <c r="AW32" s="1101"/>
      <c r="AX32" s="1101"/>
      <c r="AY32" s="1101"/>
      <c r="AZ32" s="1102"/>
      <c r="BA32" s="1028"/>
      <c r="BB32" s="1028"/>
      <c r="BC32" s="1028"/>
      <c r="BD32" s="1028"/>
      <c r="BE32" s="1031"/>
      <c r="BF32" s="802" t="s">
        <v>1505</v>
      </c>
      <c r="BG32" s="803"/>
      <c r="BH32" s="832" t="s">
        <v>1505</v>
      </c>
      <c r="BI32" s="796"/>
      <c r="BJ32" s="833"/>
    </row>
    <row r="33" spans="1:62" ht="21.95" customHeight="1" x14ac:dyDescent="0.4">
      <c r="A33" s="1073"/>
      <c r="B33" s="1142"/>
      <c r="C33" s="1142"/>
      <c r="D33" s="1142"/>
      <c r="E33" s="1142"/>
      <c r="F33" s="1142"/>
      <c r="G33" s="1142"/>
      <c r="H33" s="1142"/>
      <c r="I33" s="1142"/>
      <c r="J33" s="1142"/>
      <c r="K33" s="1145"/>
      <c r="L33" s="1146"/>
      <c r="M33" s="1146"/>
      <c r="N33" s="1146"/>
      <c r="O33" s="1145"/>
      <c r="P33" s="1146"/>
      <c r="Q33" s="1146"/>
      <c r="R33" s="1146"/>
      <c r="S33" s="1146"/>
      <c r="T33" s="1146"/>
      <c r="U33" s="1145"/>
      <c r="V33" s="1146"/>
      <c r="W33" s="1146"/>
      <c r="X33" s="1146"/>
      <c r="Y33" s="1146"/>
      <c r="Z33" s="1146"/>
      <c r="AA33" s="1145"/>
      <c r="AB33" s="1146"/>
      <c r="AC33" s="1146"/>
      <c r="AD33" s="1146"/>
      <c r="AE33" s="1146"/>
      <c r="AF33" s="1099" t="s">
        <v>16</v>
      </c>
      <c r="AG33" s="1023"/>
      <c r="AH33" s="1023"/>
      <c r="AI33" s="1023"/>
      <c r="AJ33" s="1023"/>
      <c r="AK33" s="1024"/>
      <c r="AL33" s="1100" t="s">
        <v>17</v>
      </c>
      <c r="AM33" s="1101"/>
      <c r="AN33" s="1101"/>
      <c r="AO33" s="1101"/>
      <c r="AP33" s="1101"/>
      <c r="AQ33" s="1101"/>
      <c r="AR33" s="1101"/>
      <c r="AS33" s="1101"/>
      <c r="AT33" s="1101"/>
      <c r="AU33" s="1101"/>
      <c r="AV33" s="1101"/>
      <c r="AW33" s="1101"/>
      <c r="AX33" s="1101"/>
      <c r="AY33" s="1101"/>
      <c r="AZ33" s="1102"/>
      <c r="BA33" s="1028"/>
      <c r="BB33" s="1028"/>
      <c r="BC33" s="1028"/>
      <c r="BD33" s="1028"/>
      <c r="BE33" s="1031"/>
      <c r="BF33" s="797" t="s">
        <v>1505</v>
      </c>
      <c r="BG33" s="798"/>
      <c r="BH33" s="826" t="s">
        <v>1505</v>
      </c>
      <c r="BI33" s="798"/>
      <c r="BJ33" s="827"/>
    </row>
    <row r="34" spans="1:62" ht="21.95" customHeight="1" x14ac:dyDescent="0.4">
      <c r="A34" s="1073"/>
      <c r="B34" s="1142"/>
      <c r="C34" s="1142"/>
      <c r="D34" s="1142"/>
      <c r="E34" s="1142"/>
      <c r="F34" s="1142"/>
      <c r="G34" s="1142"/>
      <c r="H34" s="1142"/>
      <c r="I34" s="1142"/>
      <c r="J34" s="1142"/>
      <c r="K34" s="1145"/>
      <c r="L34" s="1146"/>
      <c r="M34" s="1146"/>
      <c r="N34" s="1146"/>
      <c r="O34" s="1145"/>
      <c r="P34" s="1146"/>
      <c r="Q34" s="1146"/>
      <c r="R34" s="1146"/>
      <c r="S34" s="1146"/>
      <c r="T34" s="1146"/>
      <c r="U34" s="1145"/>
      <c r="V34" s="1146"/>
      <c r="W34" s="1146"/>
      <c r="X34" s="1146"/>
      <c r="Y34" s="1146"/>
      <c r="Z34" s="1146"/>
      <c r="AA34" s="1145"/>
      <c r="AB34" s="1146"/>
      <c r="AC34" s="1146"/>
      <c r="AD34" s="1146"/>
      <c r="AE34" s="1146"/>
      <c r="AF34" s="1023" t="s">
        <v>37</v>
      </c>
      <c r="AG34" s="1023"/>
      <c r="AH34" s="1023"/>
      <c r="AI34" s="1023"/>
      <c r="AJ34" s="1023"/>
      <c r="AK34" s="1024"/>
      <c r="AL34" s="1025" t="s">
        <v>17</v>
      </c>
      <c r="AM34" s="1026"/>
      <c r="AN34" s="1026"/>
      <c r="AO34" s="1026"/>
      <c r="AP34" s="1026"/>
      <c r="AQ34" s="1026"/>
      <c r="AR34" s="1026"/>
      <c r="AS34" s="1026"/>
      <c r="AT34" s="1026"/>
      <c r="AU34" s="1026"/>
      <c r="AV34" s="1026"/>
      <c r="AW34" s="1026"/>
      <c r="AX34" s="1026"/>
      <c r="AY34" s="1026"/>
      <c r="AZ34" s="1027"/>
      <c r="BA34" s="1028"/>
      <c r="BB34" s="1028"/>
      <c r="BC34" s="1028"/>
      <c r="BD34" s="1028"/>
      <c r="BE34" s="1031"/>
      <c r="BF34" s="797" t="s">
        <v>1505</v>
      </c>
      <c r="BG34" s="798"/>
      <c r="BH34" s="826" t="s">
        <v>1505</v>
      </c>
      <c r="BI34" s="798"/>
      <c r="BJ34" s="827"/>
    </row>
    <row r="35" spans="1:62" ht="21.95" customHeight="1" x14ac:dyDescent="0.4">
      <c r="A35" s="1073"/>
      <c r="B35" s="1142"/>
      <c r="C35" s="1142"/>
      <c r="D35" s="1142"/>
      <c r="E35" s="1142"/>
      <c r="F35" s="1142"/>
      <c r="G35" s="1142"/>
      <c r="H35" s="1142"/>
      <c r="I35" s="1142"/>
      <c r="J35" s="1142"/>
      <c r="K35" s="1145"/>
      <c r="L35" s="1146"/>
      <c r="M35" s="1146"/>
      <c r="N35" s="1146"/>
      <c r="O35" s="1145"/>
      <c r="P35" s="1146"/>
      <c r="Q35" s="1146"/>
      <c r="R35" s="1146"/>
      <c r="S35" s="1146"/>
      <c r="T35" s="1146"/>
      <c r="U35" s="1145"/>
      <c r="V35" s="1146"/>
      <c r="W35" s="1146"/>
      <c r="X35" s="1146"/>
      <c r="Y35" s="1146"/>
      <c r="Z35" s="1146"/>
      <c r="AA35" s="1145"/>
      <c r="AB35" s="1146"/>
      <c r="AC35" s="1146"/>
      <c r="AD35" s="1146"/>
      <c r="AE35" s="1146"/>
      <c r="AF35" s="1023" t="s">
        <v>18</v>
      </c>
      <c r="AG35" s="1023"/>
      <c r="AH35" s="1023"/>
      <c r="AI35" s="1023"/>
      <c r="AJ35" s="1023"/>
      <c r="AK35" s="1024"/>
      <c r="AL35" s="1025" t="s">
        <v>17</v>
      </c>
      <c r="AM35" s="1026"/>
      <c r="AN35" s="1026"/>
      <c r="AO35" s="1026"/>
      <c r="AP35" s="1026"/>
      <c r="AQ35" s="1026"/>
      <c r="AR35" s="1026"/>
      <c r="AS35" s="1026"/>
      <c r="AT35" s="1026"/>
      <c r="AU35" s="1026"/>
      <c r="AV35" s="1026"/>
      <c r="AW35" s="1026"/>
      <c r="AX35" s="1026"/>
      <c r="AY35" s="1026"/>
      <c r="AZ35" s="1027"/>
      <c r="BA35" s="1028"/>
      <c r="BB35" s="1028"/>
      <c r="BC35" s="1028"/>
      <c r="BD35" s="1028"/>
      <c r="BE35" s="1031"/>
      <c r="BF35" s="797" t="s">
        <v>1505</v>
      </c>
      <c r="BG35" s="798"/>
      <c r="BH35" s="826" t="s">
        <v>1505</v>
      </c>
      <c r="BI35" s="798"/>
      <c r="BJ35" s="827"/>
    </row>
    <row r="36" spans="1:62" ht="21.95" customHeight="1" x14ac:dyDescent="0.4">
      <c r="A36" s="1073"/>
      <c r="B36" s="1142"/>
      <c r="C36" s="1142"/>
      <c r="D36" s="1142"/>
      <c r="E36" s="1142"/>
      <c r="F36" s="1142"/>
      <c r="G36" s="1142"/>
      <c r="H36" s="1142"/>
      <c r="I36" s="1142"/>
      <c r="J36" s="1142"/>
      <c r="K36" s="1145"/>
      <c r="L36" s="1146"/>
      <c r="M36" s="1146"/>
      <c r="N36" s="1146"/>
      <c r="O36" s="1145"/>
      <c r="P36" s="1146"/>
      <c r="Q36" s="1146"/>
      <c r="R36" s="1146"/>
      <c r="S36" s="1146"/>
      <c r="T36" s="1146"/>
      <c r="U36" s="1145"/>
      <c r="V36" s="1146"/>
      <c r="W36" s="1146"/>
      <c r="X36" s="1146"/>
      <c r="Y36" s="1146"/>
      <c r="Z36" s="1146"/>
      <c r="AA36" s="1145"/>
      <c r="AB36" s="1146"/>
      <c r="AC36" s="1146"/>
      <c r="AD36" s="1146"/>
      <c r="AE36" s="1146"/>
      <c r="AF36" s="1023" t="s">
        <v>19</v>
      </c>
      <c r="AG36" s="1023"/>
      <c r="AH36" s="1023"/>
      <c r="AI36" s="1023"/>
      <c r="AJ36" s="1023"/>
      <c r="AK36" s="1024"/>
      <c r="AL36" s="1025" t="s">
        <v>20</v>
      </c>
      <c r="AM36" s="1026"/>
      <c r="AN36" s="1026"/>
      <c r="AO36" s="1026"/>
      <c r="AP36" s="1026"/>
      <c r="AQ36" s="1026"/>
      <c r="AR36" s="1026"/>
      <c r="AS36" s="1026"/>
      <c r="AT36" s="1026"/>
      <c r="AU36" s="1026"/>
      <c r="AV36" s="1026"/>
      <c r="AW36" s="1026"/>
      <c r="AX36" s="1026"/>
      <c r="AY36" s="1026"/>
      <c r="AZ36" s="1027"/>
      <c r="BA36" s="1028"/>
      <c r="BB36" s="1028"/>
      <c r="BC36" s="1028"/>
      <c r="BD36" s="1028"/>
      <c r="BE36" s="1031"/>
      <c r="BF36" s="799" t="s">
        <v>1501</v>
      </c>
      <c r="BG36" s="798"/>
      <c r="BH36" s="3025" t="s">
        <v>1789</v>
      </c>
      <c r="BI36" s="805"/>
      <c r="BJ36" s="827"/>
    </row>
    <row r="37" spans="1:62" ht="21.95" customHeight="1" x14ac:dyDescent="0.4">
      <c r="A37" s="1073"/>
      <c r="B37" s="1142"/>
      <c r="C37" s="1142"/>
      <c r="D37" s="1142"/>
      <c r="E37" s="1142"/>
      <c r="F37" s="1142"/>
      <c r="G37" s="1142"/>
      <c r="H37" s="1142"/>
      <c r="I37" s="1142"/>
      <c r="J37" s="1142"/>
      <c r="K37" s="1145"/>
      <c r="L37" s="1146"/>
      <c r="M37" s="1146"/>
      <c r="N37" s="1146"/>
      <c r="O37" s="1145"/>
      <c r="P37" s="1146"/>
      <c r="Q37" s="1146"/>
      <c r="R37" s="1146"/>
      <c r="S37" s="1146"/>
      <c r="T37" s="1146"/>
      <c r="U37" s="1145"/>
      <c r="V37" s="1146"/>
      <c r="W37" s="1146"/>
      <c r="X37" s="1146"/>
      <c r="Y37" s="1146"/>
      <c r="Z37" s="1146"/>
      <c r="AA37" s="1145"/>
      <c r="AB37" s="1146"/>
      <c r="AC37" s="1146"/>
      <c r="AD37" s="1146"/>
      <c r="AE37" s="1146"/>
      <c r="AF37" s="1023" t="s">
        <v>21</v>
      </c>
      <c r="AG37" s="1023"/>
      <c r="AH37" s="1023"/>
      <c r="AI37" s="1023"/>
      <c r="AJ37" s="1023"/>
      <c r="AK37" s="1024"/>
      <c r="AL37" s="1025" t="s">
        <v>22</v>
      </c>
      <c r="AM37" s="1026"/>
      <c r="AN37" s="1026"/>
      <c r="AO37" s="1026"/>
      <c r="AP37" s="1026"/>
      <c r="AQ37" s="1026"/>
      <c r="AR37" s="1026"/>
      <c r="AS37" s="1026"/>
      <c r="AT37" s="1026"/>
      <c r="AU37" s="1026"/>
      <c r="AV37" s="1026"/>
      <c r="AW37" s="1026"/>
      <c r="AX37" s="1026"/>
      <c r="AY37" s="1026"/>
      <c r="AZ37" s="1027"/>
      <c r="BA37" s="1028"/>
      <c r="BB37" s="1028"/>
      <c r="BC37" s="1028"/>
      <c r="BD37" s="1028"/>
      <c r="BE37" s="1031"/>
      <c r="BF37" s="797" t="s">
        <v>1505</v>
      </c>
      <c r="BG37" s="798"/>
      <c r="BH37" s="826" t="s">
        <v>1505</v>
      </c>
      <c r="BI37" s="798"/>
      <c r="BJ37" s="827"/>
    </row>
    <row r="38" spans="1:62" ht="21.95" customHeight="1" x14ac:dyDescent="0.4">
      <c r="A38" s="1073"/>
      <c r="B38" s="1142"/>
      <c r="C38" s="1142"/>
      <c r="D38" s="1142"/>
      <c r="E38" s="1142"/>
      <c r="F38" s="1142"/>
      <c r="G38" s="1142"/>
      <c r="H38" s="1142"/>
      <c r="I38" s="1142"/>
      <c r="J38" s="1142"/>
      <c r="K38" s="1145"/>
      <c r="L38" s="1146"/>
      <c r="M38" s="1146"/>
      <c r="N38" s="1146"/>
      <c r="O38" s="1145"/>
      <c r="P38" s="1146"/>
      <c r="Q38" s="1146"/>
      <c r="R38" s="1146"/>
      <c r="S38" s="1146"/>
      <c r="T38" s="1146"/>
      <c r="U38" s="1145"/>
      <c r="V38" s="1146"/>
      <c r="W38" s="1146"/>
      <c r="X38" s="1146"/>
      <c r="Y38" s="1146"/>
      <c r="Z38" s="1146"/>
      <c r="AA38" s="1145"/>
      <c r="AB38" s="1146"/>
      <c r="AC38" s="1146"/>
      <c r="AD38" s="1146"/>
      <c r="AE38" s="1146"/>
      <c r="AF38" s="1023" t="s">
        <v>1308</v>
      </c>
      <c r="AG38" s="1023"/>
      <c r="AH38" s="1023"/>
      <c r="AI38" s="1023"/>
      <c r="AJ38" s="1023"/>
      <c r="AK38" s="1024"/>
      <c r="AL38" s="1025" t="s">
        <v>1476</v>
      </c>
      <c r="AM38" s="1026"/>
      <c r="AN38" s="1026"/>
      <c r="AO38" s="1026"/>
      <c r="AP38" s="1026"/>
      <c r="AQ38" s="1026"/>
      <c r="AR38" s="1026"/>
      <c r="AS38" s="1026"/>
      <c r="AT38" s="1026"/>
      <c r="AU38" s="1026"/>
      <c r="AV38" s="1026"/>
      <c r="AW38" s="1026"/>
      <c r="AX38" s="1026"/>
      <c r="AY38" s="1026"/>
      <c r="AZ38" s="1027"/>
      <c r="BA38" s="1028"/>
      <c r="BB38" s="1028"/>
      <c r="BC38" s="1028"/>
      <c r="BD38" s="1028"/>
      <c r="BE38" s="1031"/>
      <c r="BF38" s="797" t="s">
        <v>1516</v>
      </c>
      <c r="BG38" s="798"/>
      <c r="BH38" s="1039" t="s">
        <v>1638</v>
      </c>
      <c r="BI38" s="1040"/>
      <c r="BJ38" s="1041"/>
    </row>
    <row r="39" spans="1:62" ht="21.95" customHeight="1" x14ac:dyDescent="0.4">
      <c r="A39" s="1073"/>
      <c r="B39" s="1075"/>
      <c r="C39" s="1075"/>
      <c r="D39" s="1075"/>
      <c r="E39" s="1075"/>
      <c r="F39" s="1075"/>
      <c r="G39" s="1075"/>
      <c r="H39" s="1075"/>
      <c r="I39" s="1075"/>
      <c r="J39" s="1075"/>
      <c r="K39" s="1079"/>
      <c r="L39" s="1079"/>
      <c r="M39" s="1079"/>
      <c r="N39" s="1079"/>
      <c r="O39" s="1079"/>
      <c r="P39" s="1079"/>
      <c r="Q39" s="1079"/>
      <c r="R39" s="1079"/>
      <c r="S39" s="1079"/>
      <c r="T39" s="1079"/>
      <c r="U39" s="1079"/>
      <c r="V39" s="1079"/>
      <c r="W39" s="1079"/>
      <c r="X39" s="1079"/>
      <c r="Y39" s="1079"/>
      <c r="Z39" s="1079"/>
      <c r="AA39" s="1079"/>
      <c r="AB39" s="1079"/>
      <c r="AC39" s="1079"/>
      <c r="AD39" s="1079"/>
      <c r="AE39" s="1079"/>
      <c r="AF39" s="1099" t="s">
        <v>25</v>
      </c>
      <c r="AG39" s="1023"/>
      <c r="AH39" s="1023"/>
      <c r="AI39" s="1023"/>
      <c r="AJ39" s="1023"/>
      <c r="AK39" s="1024"/>
      <c r="AL39" s="1100" t="s">
        <v>24</v>
      </c>
      <c r="AM39" s="1101"/>
      <c r="AN39" s="1101"/>
      <c r="AO39" s="1101"/>
      <c r="AP39" s="1101"/>
      <c r="AQ39" s="1101"/>
      <c r="AR39" s="1101"/>
      <c r="AS39" s="1101"/>
      <c r="AT39" s="1101"/>
      <c r="AU39" s="1101"/>
      <c r="AV39" s="1101"/>
      <c r="AW39" s="1101"/>
      <c r="AX39" s="1101"/>
      <c r="AY39" s="1101"/>
      <c r="AZ39" s="1102"/>
      <c r="BA39" s="1028"/>
      <c r="BB39" s="1029"/>
      <c r="BC39" s="1029"/>
      <c r="BD39" s="1029"/>
      <c r="BE39" s="1030"/>
      <c r="BF39" s="804" t="s">
        <v>1288</v>
      </c>
      <c r="BG39" s="794"/>
      <c r="BH39" s="830" t="s">
        <v>1518</v>
      </c>
      <c r="BI39" s="801"/>
      <c r="BJ39" s="831"/>
    </row>
    <row r="40" spans="1:62" ht="21.95" customHeight="1" outlineLevel="1" x14ac:dyDescent="0.4">
      <c r="A40" s="1073"/>
      <c r="B40" s="1108" t="s">
        <v>34</v>
      </c>
      <c r="C40" s="1109"/>
      <c r="D40" s="1109"/>
      <c r="E40" s="1109"/>
      <c r="F40" s="1109"/>
      <c r="G40" s="1109"/>
      <c r="H40" s="1109"/>
      <c r="I40" s="1109"/>
      <c r="J40" s="1110"/>
      <c r="K40" s="1114"/>
      <c r="L40" s="1115"/>
      <c r="M40" s="1115"/>
      <c r="N40" s="1116"/>
      <c r="O40" s="1123" t="s">
        <v>35</v>
      </c>
      <c r="P40" s="1124"/>
      <c r="Q40" s="1124"/>
      <c r="R40" s="1124"/>
      <c r="S40" s="1124"/>
      <c r="T40" s="1125"/>
      <c r="U40" s="1132"/>
      <c r="V40" s="1133"/>
      <c r="W40" s="1133"/>
      <c r="X40" s="1133"/>
      <c r="Y40" s="1133"/>
      <c r="Z40" s="1134"/>
      <c r="AA40" s="1123" t="s">
        <v>36</v>
      </c>
      <c r="AB40" s="1124"/>
      <c r="AC40" s="1124"/>
      <c r="AD40" s="1124"/>
      <c r="AE40" s="1125"/>
      <c r="AF40" s="1099" t="s">
        <v>27</v>
      </c>
      <c r="AG40" s="1023"/>
      <c r="AH40" s="1023"/>
      <c r="AI40" s="1023"/>
      <c r="AJ40" s="1023"/>
      <c r="AK40" s="1024"/>
      <c r="AL40" s="1100" t="s">
        <v>15</v>
      </c>
      <c r="AM40" s="1101"/>
      <c r="AN40" s="1101"/>
      <c r="AO40" s="1101"/>
      <c r="AP40" s="1101"/>
      <c r="AQ40" s="1101"/>
      <c r="AR40" s="1101"/>
      <c r="AS40" s="1101"/>
      <c r="AT40" s="1101"/>
      <c r="AU40" s="1101"/>
      <c r="AV40" s="1101"/>
      <c r="AW40" s="1101"/>
      <c r="AX40" s="1101"/>
      <c r="AY40" s="1101"/>
      <c r="AZ40" s="1102"/>
      <c r="BA40" s="1028"/>
      <c r="BB40" s="1028"/>
      <c r="BC40" s="1028"/>
      <c r="BD40" s="1028"/>
      <c r="BE40" s="1031"/>
      <c r="BF40" s="840"/>
      <c r="BG40" s="841"/>
      <c r="BH40" s="841"/>
      <c r="BI40" s="841"/>
      <c r="BJ40" s="842"/>
    </row>
    <row r="41" spans="1:62" ht="21.95" customHeight="1" outlineLevel="1" x14ac:dyDescent="0.4">
      <c r="A41" s="1073"/>
      <c r="B41" s="1111"/>
      <c r="C41" s="1112"/>
      <c r="D41" s="1112"/>
      <c r="E41" s="1112"/>
      <c r="F41" s="1112"/>
      <c r="G41" s="1112"/>
      <c r="H41" s="1112"/>
      <c r="I41" s="1112"/>
      <c r="J41" s="1113"/>
      <c r="K41" s="1117"/>
      <c r="L41" s="1118"/>
      <c r="M41" s="1118"/>
      <c r="N41" s="1119"/>
      <c r="O41" s="1126"/>
      <c r="P41" s="1127"/>
      <c r="Q41" s="1127"/>
      <c r="R41" s="1127"/>
      <c r="S41" s="1127"/>
      <c r="T41" s="1128"/>
      <c r="U41" s="1135"/>
      <c r="V41" s="1136"/>
      <c r="W41" s="1136"/>
      <c r="X41" s="1136"/>
      <c r="Y41" s="1136"/>
      <c r="Z41" s="1137"/>
      <c r="AA41" s="1126"/>
      <c r="AB41" s="1127"/>
      <c r="AC41" s="1127"/>
      <c r="AD41" s="1127"/>
      <c r="AE41" s="1128"/>
      <c r="AF41" s="1099" t="s">
        <v>16</v>
      </c>
      <c r="AG41" s="1023"/>
      <c r="AH41" s="1023"/>
      <c r="AI41" s="1023"/>
      <c r="AJ41" s="1023"/>
      <c r="AK41" s="1024"/>
      <c r="AL41" s="1100" t="s">
        <v>17</v>
      </c>
      <c r="AM41" s="1101"/>
      <c r="AN41" s="1101"/>
      <c r="AO41" s="1101"/>
      <c r="AP41" s="1101"/>
      <c r="AQ41" s="1101"/>
      <c r="AR41" s="1101"/>
      <c r="AS41" s="1101"/>
      <c r="AT41" s="1101"/>
      <c r="AU41" s="1101"/>
      <c r="AV41" s="1101"/>
      <c r="AW41" s="1101"/>
      <c r="AX41" s="1101"/>
      <c r="AY41" s="1101"/>
      <c r="AZ41" s="1102"/>
      <c r="BA41" s="1028"/>
      <c r="BB41" s="1028"/>
      <c r="BC41" s="1028"/>
      <c r="BD41" s="1028"/>
      <c r="BE41" s="1031"/>
      <c r="BF41" s="843"/>
      <c r="BG41" s="844"/>
      <c r="BH41" s="844"/>
      <c r="BI41" s="844"/>
      <c r="BJ41" s="845"/>
    </row>
    <row r="42" spans="1:62" ht="21.95" customHeight="1" outlineLevel="1" x14ac:dyDescent="0.4">
      <c r="A42" s="1073"/>
      <c r="B42" s="1111"/>
      <c r="C42" s="1112"/>
      <c r="D42" s="1112"/>
      <c r="E42" s="1112"/>
      <c r="F42" s="1112"/>
      <c r="G42" s="1112"/>
      <c r="H42" s="1112"/>
      <c r="I42" s="1112"/>
      <c r="J42" s="1113"/>
      <c r="K42" s="1117"/>
      <c r="L42" s="1118"/>
      <c r="M42" s="1118"/>
      <c r="N42" s="1119"/>
      <c r="O42" s="1126"/>
      <c r="P42" s="1127"/>
      <c r="Q42" s="1127"/>
      <c r="R42" s="1127"/>
      <c r="S42" s="1127"/>
      <c r="T42" s="1128"/>
      <c r="U42" s="1135"/>
      <c r="V42" s="1136"/>
      <c r="W42" s="1136"/>
      <c r="X42" s="1136"/>
      <c r="Y42" s="1136"/>
      <c r="Z42" s="1137"/>
      <c r="AA42" s="1126"/>
      <c r="AB42" s="1127"/>
      <c r="AC42" s="1127"/>
      <c r="AD42" s="1127"/>
      <c r="AE42" s="1128"/>
      <c r="AF42" s="1023" t="s">
        <v>37</v>
      </c>
      <c r="AG42" s="1023"/>
      <c r="AH42" s="1023"/>
      <c r="AI42" s="1023"/>
      <c r="AJ42" s="1023"/>
      <c r="AK42" s="1024"/>
      <c r="AL42" s="1025" t="s">
        <v>17</v>
      </c>
      <c r="AM42" s="1026"/>
      <c r="AN42" s="1026"/>
      <c r="AO42" s="1026"/>
      <c r="AP42" s="1026"/>
      <c r="AQ42" s="1026"/>
      <c r="AR42" s="1026"/>
      <c r="AS42" s="1026"/>
      <c r="AT42" s="1026"/>
      <c r="AU42" s="1026"/>
      <c r="AV42" s="1026"/>
      <c r="AW42" s="1026"/>
      <c r="AX42" s="1026"/>
      <c r="AY42" s="1026"/>
      <c r="AZ42" s="1027"/>
      <c r="BA42" s="1028"/>
      <c r="BB42" s="1028"/>
      <c r="BC42" s="1028"/>
      <c r="BD42" s="1028"/>
      <c r="BE42" s="1031"/>
      <c r="BF42" s="843"/>
      <c r="BG42" s="844"/>
      <c r="BH42" s="844"/>
      <c r="BI42" s="844"/>
      <c r="BJ42" s="845"/>
    </row>
    <row r="43" spans="1:62" ht="21.95" customHeight="1" outlineLevel="1" x14ac:dyDescent="0.4">
      <c r="A43" s="1073"/>
      <c r="B43" s="1111"/>
      <c r="C43" s="1112"/>
      <c r="D43" s="1112"/>
      <c r="E43" s="1112"/>
      <c r="F43" s="1112"/>
      <c r="G43" s="1112"/>
      <c r="H43" s="1112"/>
      <c r="I43" s="1112"/>
      <c r="J43" s="1113"/>
      <c r="K43" s="1117"/>
      <c r="L43" s="1118"/>
      <c r="M43" s="1118"/>
      <c r="N43" s="1119"/>
      <c r="O43" s="1126"/>
      <c r="P43" s="1127"/>
      <c r="Q43" s="1127"/>
      <c r="R43" s="1127"/>
      <c r="S43" s="1127"/>
      <c r="T43" s="1128"/>
      <c r="U43" s="1135"/>
      <c r="V43" s="1136"/>
      <c r="W43" s="1136"/>
      <c r="X43" s="1136"/>
      <c r="Y43" s="1136"/>
      <c r="Z43" s="1137"/>
      <c r="AA43" s="1126"/>
      <c r="AB43" s="1127"/>
      <c r="AC43" s="1127"/>
      <c r="AD43" s="1127"/>
      <c r="AE43" s="1128"/>
      <c r="AF43" s="1023" t="s">
        <v>18</v>
      </c>
      <c r="AG43" s="1023"/>
      <c r="AH43" s="1023"/>
      <c r="AI43" s="1023"/>
      <c r="AJ43" s="1023"/>
      <c r="AK43" s="1024"/>
      <c r="AL43" s="1025" t="s">
        <v>17</v>
      </c>
      <c r="AM43" s="1026"/>
      <c r="AN43" s="1026"/>
      <c r="AO43" s="1026"/>
      <c r="AP43" s="1026"/>
      <c r="AQ43" s="1026"/>
      <c r="AR43" s="1026"/>
      <c r="AS43" s="1026"/>
      <c r="AT43" s="1026"/>
      <c r="AU43" s="1026"/>
      <c r="AV43" s="1026"/>
      <c r="AW43" s="1026"/>
      <c r="AX43" s="1026"/>
      <c r="AY43" s="1026"/>
      <c r="AZ43" s="1027"/>
      <c r="BA43" s="1028"/>
      <c r="BB43" s="1028"/>
      <c r="BC43" s="1028"/>
      <c r="BD43" s="1028"/>
      <c r="BE43" s="1031"/>
      <c r="BF43" s="843"/>
      <c r="BG43" s="844"/>
      <c r="BH43" s="844"/>
      <c r="BI43" s="844"/>
      <c r="BJ43" s="845"/>
    </row>
    <row r="44" spans="1:62" ht="21.95" customHeight="1" outlineLevel="1" x14ac:dyDescent="0.4">
      <c r="A44" s="1073"/>
      <c r="B44" s="1111"/>
      <c r="C44" s="1112"/>
      <c r="D44" s="1112"/>
      <c r="E44" s="1112"/>
      <c r="F44" s="1112"/>
      <c r="G44" s="1112"/>
      <c r="H44" s="1112"/>
      <c r="I44" s="1112"/>
      <c r="J44" s="1113"/>
      <c r="K44" s="1117"/>
      <c r="L44" s="1118"/>
      <c r="M44" s="1118"/>
      <c r="N44" s="1119"/>
      <c r="O44" s="1126"/>
      <c r="P44" s="1127"/>
      <c r="Q44" s="1127"/>
      <c r="R44" s="1127"/>
      <c r="S44" s="1127"/>
      <c r="T44" s="1128"/>
      <c r="U44" s="1135"/>
      <c r="V44" s="1136"/>
      <c r="W44" s="1136"/>
      <c r="X44" s="1136"/>
      <c r="Y44" s="1136"/>
      <c r="Z44" s="1137"/>
      <c r="AA44" s="1126"/>
      <c r="AB44" s="1127"/>
      <c r="AC44" s="1127"/>
      <c r="AD44" s="1127"/>
      <c r="AE44" s="1128"/>
      <c r="AF44" s="1105" t="s">
        <v>38</v>
      </c>
      <c r="AG44" s="1106"/>
      <c r="AH44" s="1106"/>
      <c r="AI44" s="1106"/>
      <c r="AJ44" s="1106"/>
      <c r="AK44" s="1107"/>
      <c r="AL44" s="1025" t="s">
        <v>17</v>
      </c>
      <c r="AM44" s="1026"/>
      <c r="AN44" s="1026"/>
      <c r="AO44" s="1026"/>
      <c r="AP44" s="1026"/>
      <c r="AQ44" s="1026"/>
      <c r="AR44" s="1026"/>
      <c r="AS44" s="1026"/>
      <c r="AT44" s="1026"/>
      <c r="AU44" s="1026"/>
      <c r="AV44" s="1026"/>
      <c r="AW44" s="1026"/>
      <c r="AX44" s="1026"/>
      <c r="AY44" s="1026"/>
      <c r="AZ44" s="1027"/>
      <c r="BA44" s="1028"/>
      <c r="BB44" s="1028"/>
      <c r="BC44" s="1028"/>
      <c r="BD44" s="1028"/>
      <c r="BE44" s="1031"/>
      <c r="BF44" s="843"/>
      <c r="BG44" s="844"/>
      <c r="BH44" s="844"/>
      <c r="BI44" s="844"/>
      <c r="BJ44" s="845"/>
    </row>
    <row r="45" spans="1:62" ht="21.95" customHeight="1" outlineLevel="1" x14ac:dyDescent="0.4">
      <c r="A45" s="1073"/>
      <c r="B45" s="1111"/>
      <c r="C45" s="1112"/>
      <c r="D45" s="1112"/>
      <c r="E45" s="1112"/>
      <c r="F45" s="1112"/>
      <c r="G45" s="1112"/>
      <c r="H45" s="1112"/>
      <c r="I45" s="1112"/>
      <c r="J45" s="1113"/>
      <c r="K45" s="1117"/>
      <c r="L45" s="1118"/>
      <c r="M45" s="1118"/>
      <c r="N45" s="1119"/>
      <c r="O45" s="1126"/>
      <c r="P45" s="1127"/>
      <c r="Q45" s="1127"/>
      <c r="R45" s="1127"/>
      <c r="S45" s="1127"/>
      <c r="T45" s="1128"/>
      <c r="U45" s="1135"/>
      <c r="V45" s="1136"/>
      <c r="W45" s="1136"/>
      <c r="X45" s="1136"/>
      <c r="Y45" s="1136"/>
      <c r="Z45" s="1137"/>
      <c r="AA45" s="1126"/>
      <c r="AB45" s="1127"/>
      <c r="AC45" s="1127"/>
      <c r="AD45" s="1127"/>
      <c r="AE45" s="1128"/>
      <c r="AF45" s="1023" t="s">
        <v>39</v>
      </c>
      <c r="AG45" s="1023"/>
      <c r="AH45" s="1023"/>
      <c r="AI45" s="1023"/>
      <c r="AJ45" s="1023"/>
      <c r="AK45" s="1024"/>
      <c r="AL45" s="1100" t="s">
        <v>17</v>
      </c>
      <c r="AM45" s="1101"/>
      <c r="AN45" s="1101"/>
      <c r="AO45" s="1101"/>
      <c r="AP45" s="1101"/>
      <c r="AQ45" s="1101"/>
      <c r="AR45" s="1101"/>
      <c r="AS45" s="1101"/>
      <c r="AT45" s="1101"/>
      <c r="AU45" s="1101"/>
      <c r="AV45" s="1101"/>
      <c r="AW45" s="1101"/>
      <c r="AX45" s="1101"/>
      <c r="AY45" s="1101"/>
      <c r="AZ45" s="1102"/>
      <c r="BA45" s="1028"/>
      <c r="BB45" s="1028"/>
      <c r="BC45" s="1028"/>
      <c r="BD45" s="1028"/>
      <c r="BE45" s="1031"/>
      <c r="BF45" s="843"/>
      <c r="BG45" s="844"/>
      <c r="BH45" s="844"/>
      <c r="BI45" s="844"/>
      <c r="BJ45" s="845"/>
    </row>
    <row r="46" spans="1:62" ht="21.95" customHeight="1" outlineLevel="1" x14ac:dyDescent="0.4">
      <c r="A46" s="1073"/>
      <c r="B46" s="1111"/>
      <c r="C46" s="1112"/>
      <c r="D46" s="1112"/>
      <c r="E46" s="1112"/>
      <c r="F46" s="1112"/>
      <c r="G46" s="1112"/>
      <c r="H46" s="1112"/>
      <c r="I46" s="1112"/>
      <c r="J46" s="1113"/>
      <c r="K46" s="1117"/>
      <c r="L46" s="1118"/>
      <c r="M46" s="1118"/>
      <c r="N46" s="1119"/>
      <c r="O46" s="1126"/>
      <c r="P46" s="1127"/>
      <c r="Q46" s="1127"/>
      <c r="R46" s="1127"/>
      <c r="S46" s="1127"/>
      <c r="T46" s="1128"/>
      <c r="U46" s="1135"/>
      <c r="V46" s="1136"/>
      <c r="W46" s="1136"/>
      <c r="X46" s="1136"/>
      <c r="Y46" s="1136"/>
      <c r="Z46" s="1137"/>
      <c r="AA46" s="1126"/>
      <c r="AB46" s="1127"/>
      <c r="AC46" s="1127"/>
      <c r="AD46" s="1127"/>
      <c r="AE46" s="1128"/>
      <c r="AF46" s="1024" t="s">
        <v>40</v>
      </c>
      <c r="AG46" s="1028"/>
      <c r="AH46" s="1028"/>
      <c r="AI46" s="1028"/>
      <c r="AJ46" s="1028"/>
      <c r="AK46" s="1028"/>
      <c r="AL46" s="1100" t="s">
        <v>17</v>
      </c>
      <c r="AM46" s="1101"/>
      <c r="AN46" s="1101"/>
      <c r="AO46" s="1101"/>
      <c r="AP46" s="1101"/>
      <c r="AQ46" s="1101"/>
      <c r="AR46" s="1101"/>
      <c r="AS46" s="1101"/>
      <c r="AT46" s="1101"/>
      <c r="AU46" s="1101"/>
      <c r="AV46" s="1101"/>
      <c r="AW46" s="1101"/>
      <c r="AX46" s="1101"/>
      <c r="AY46" s="1101"/>
      <c r="AZ46" s="1102"/>
      <c r="BA46" s="1028"/>
      <c r="BB46" s="1028"/>
      <c r="BC46" s="1028"/>
      <c r="BD46" s="1028"/>
      <c r="BE46" s="1031"/>
      <c r="BF46" s="843"/>
      <c r="BG46" s="844"/>
      <c r="BH46" s="844"/>
      <c r="BI46" s="844"/>
      <c r="BJ46" s="845"/>
    </row>
    <row r="47" spans="1:62" ht="21.95" customHeight="1" outlineLevel="1" x14ac:dyDescent="0.4">
      <c r="A47" s="1073"/>
      <c r="B47" s="1111"/>
      <c r="C47" s="1112"/>
      <c r="D47" s="1112"/>
      <c r="E47" s="1112"/>
      <c r="F47" s="1112"/>
      <c r="G47" s="1112"/>
      <c r="H47" s="1112"/>
      <c r="I47" s="1112"/>
      <c r="J47" s="1113"/>
      <c r="K47" s="1117"/>
      <c r="L47" s="1118"/>
      <c r="M47" s="1118"/>
      <c r="N47" s="1119"/>
      <c r="O47" s="1126"/>
      <c r="P47" s="1127"/>
      <c r="Q47" s="1127"/>
      <c r="R47" s="1127"/>
      <c r="S47" s="1127"/>
      <c r="T47" s="1128"/>
      <c r="U47" s="1135"/>
      <c r="V47" s="1136"/>
      <c r="W47" s="1136"/>
      <c r="X47" s="1136"/>
      <c r="Y47" s="1136"/>
      <c r="Z47" s="1137"/>
      <c r="AA47" s="1126"/>
      <c r="AB47" s="1127"/>
      <c r="AC47" s="1127"/>
      <c r="AD47" s="1127"/>
      <c r="AE47" s="1128"/>
      <c r="AF47" s="1024" t="s">
        <v>41</v>
      </c>
      <c r="AG47" s="1028"/>
      <c r="AH47" s="1028"/>
      <c r="AI47" s="1028"/>
      <c r="AJ47" s="1028"/>
      <c r="AK47" s="1028"/>
      <c r="AL47" s="1100" t="s">
        <v>17</v>
      </c>
      <c r="AM47" s="1101"/>
      <c r="AN47" s="1101"/>
      <c r="AO47" s="1101"/>
      <c r="AP47" s="1101"/>
      <c r="AQ47" s="1101"/>
      <c r="AR47" s="1101"/>
      <c r="AS47" s="1101"/>
      <c r="AT47" s="1101"/>
      <c r="AU47" s="1101"/>
      <c r="AV47" s="1101"/>
      <c r="AW47" s="1101"/>
      <c r="AX47" s="1101"/>
      <c r="AY47" s="1101"/>
      <c r="AZ47" s="1102"/>
      <c r="BA47" s="1028"/>
      <c r="BB47" s="1028"/>
      <c r="BC47" s="1028"/>
      <c r="BD47" s="1028"/>
      <c r="BE47" s="1031"/>
      <c r="BF47" s="843"/>
      <c r="BG47" s="844"/>
      <c r="BH47" s="844"/>
      <c r="BI47" s="844"/>
      <c r="BJ47" s="845"/>
    </row>
    <row r="48" spans="1:62" ht="21.95" customHeight="1" outlineLevel="1" x14ac:dyDescent="0.4">
      <c r="A48" s="1073"/>
      <c r="B48" s="1111"/>
      <c r="C48" s="1112"/>
      <c r="D48" s="1112"/>
      <c r="E48" s="1112"/>
      <c r="F48" s="1112"/>
      <c r="G48" s="1112"/>
      <c r="H48" s="1112"/>
      <c r="I48" s="1112"/>
      <c r="J48" s="1113"/>
      <c r="K48" s="1117"/>
      <c r="L48" s="1118"/>
      <c r="M48" s="1118"/>
      <c r="N48" s="1119"/>
      <c r="O48" s="1126"/>
      <c r="P48" s="1127"/>
      <c r="Q48" s="1127"/>
      <c r="R48" s="1127"/>
      <c r="S48" s="1127"/>
      <c r="T48" s="1128"/>
      <c r="U48" s="1135"/>
      <c r="V48" s="1136"/>
      <c r="W48" s="1136"/>
      <c r="X48" s="1136"/>
      <c r="Y48" s="1136"/>
      <c r="Z48" s="1137"/>
      <c r="AA48" s="1126"/>
      <c r="AB48" s="1127"/>
      <c r="AC48" s="1127"/>
      <c r="AD48" s="1127"/>
      <c r="AE48" s="1128"/>
      <c r="AF48" s="1024" t="s">
        <v>42</v>
      </c>
      <c r="AG48" s="1028"/>
      <c r="AH48" s="1028"/>
      <c r="AI48" s="1028"/>
      <c r="AJ48" s="1028"/>
      <c r="AK48" s="1028"/>
      <c r="AL48" s="1100" t="s">
        <v>43</v>
      </c>
      <c r="AM48" s="1101"/>
      <c r="AN48" s="1101"/>
      <c r="AO48" s="1101"/>
      <c r="AP48" s="1101"/>
      <c r="AQ48" s="1101"/>
      <c r="AR48" s="1101"/>
      <c r="AS48" s="1101"/>
      <c r="AT48" s="1101"/>
      <c r="AU48" s="1101"/>
      <c r="AV48" s="1101"/>
      <c r="AW48" s="1101"/>
      <c r="AX48" s="1101"/>
      <c r="AY48" s="1101"/>
      <c r="AZ48" s="1102"/>
      <c r="BA48" s="1028"/>
      <c r="BB48" s="1028"/>
      <c r="BC48" s="1028"/>
      <c r="BD48" s="1028"/>
      <c r="BE48" s="1031"/>
      <c r="BF48" s="843"/>
      <c r="BG48" s="844"/>
      <c r="BH48" s="844"/>
      <c r="BI48" s="844"/>
      <c r="BJ48" s="845"/>
    </row>
    <row r="49" spans="1:62" ht="21.95" customHeight="1" outlineLevel="1" x14ac:dyDescent="0.4">
      <c r="A49" s="1073"/>
      <c r="B49" s="1111"/>
      <c r="C49" s="1112"/>
      <c r="D49" s="1112"/>
      <c r="E49" s="1112"/>
      <c r="F49" s="1112"/>
      <c r="G49" s="1112"/>
      <c r="H49" s="1112"/>
      <c r="I49" s="1112"/>
      <c r="J49" s="1113"/>
      <c r="K49" s="1117"/>
      <c r="L49" s="1118"/>
      <c r="M49" s="1118"/>
      <c r="N49" s="1119"/>
      <c r="O49" s="1126"/>
      <c r="P49" s="1127"/>
      <c r="Q49" s="1127"/>
      <c r="R49" s="1127"/>
      <c r="S49" s="1127"/>
      <c r="T49" s="1128"/>
      <c r="U49" s="1135"/>
      <c r="V49" s="1136"/>
      <c r="W49" s="1136"/>
      <c r="X49" s="1136"/>
      <c r="Y49" s="1136"/>
      <c r="Z49" s="1137"/>
      <c r="AA49" s="1126"/>
      <c r="AB49" s="1127"/>
      <c r="AC49" s="1127"/>
      <c r="AD49" s="1127"/>
      <c r="AE49" s="1128"/>
      <c r="AF49" s="1024" t="s">
        <v>44</v>
      </c>
      <c r="AG49" s="1028"/>
      <c r="AH49" s="1028"/>
      <c r="AI49" s="1028"/>
      <c r="AJ49" s="1028"/>
      <c r="AK49" s="1028"/>
      <c r="AL49" s="1100" t="s">
        <v>17</v>
      </c>
      <c r="AM49" s="1101"/>
      <c r="AN49" s="1101"/>
      <c r="AO49" s="1101"/>
      <c r="AP49" s="1101"/>
      <c r="AQ49" s="1101"/>
      <c r="AR49" s="1101"/>
      <c r="AS49" s="1101"/>
      <c r="AT49" s="1101"/>
      <c r="AU49" s="1101"/>
      <c r="AV49" s="1101"/>
      <c r="AW49" s="1101"/>
      <c r="AX49" s="1101"/>
      <c r="AY49" s="1101"/>
      <c r="AZ49" s="1102"/>
      <c r="BA49" s="1028"/>
      <c r="BB49" s="1028"/>
      <c r="BC49" s="1028"/>
      <c r="BD49" s="1028"/>
      <c r="BE49" s="1031"/>
      <c r="BF49" s="843"/>
      <c r="BG49" s="844"/>
      <c r="BH49" s="844"/>
      <c r="BI49" s="844"/>
      <c r="BJ49" s="845"/>
    </row>
    <row r="50" spans="1:62" ht="21.95" customHeight="1" outlineLevel="1" x14ac:dyDescent="0.4">
      <c r="A50" s="1073"/>
      <c r="B50" s="1111"/>
      <c r="C50" s="1112"/>
      <c r="D50" s="1112"/>
      <c r="E50" s="1112"/>
      <c r="F50" s="1112"/>
      <c r="G50" s="1112"/>
      <c r="H50" s="1112"/>
      <c r="I50" s="1112"/>
      <c r="J50" s="1113"/>
      <c r="K50" s="1117"/>
      <c r="L50" s="1118"/>
      <c r="M50" s="1118"/>
      <c r="N50" s="1119"/>
      <c r="O50" s="1126"/>
      <c r="P50" s="1127"/>
      <c r="Q50" s="1127"/>
      <c r="R50" s="1127"/>
      <c r="S50" s="1127"/>
      <c r="T50" s="1128"/>
      <c r="U50" s="1135"/>
      <c r="V50" s="1136"/>
      <c r="W50" s="1136"/>
      <c r="X50" s="1136"/>
      <c r="Y50" s="1136"/>
      <c r="Z50" s="1137"/>
      <c r="AA50" s="1126"/>
      <c r="AB50" s="1127"/>
      <c r="AC50" s="1127"/>
      <c r="AD50" s="1127"/>
      <c r="AE50" s="1128"/>
      <c r="AF50" s="1023" t="s">
        <v>1308</v>
      </c>
      <c r="AG50" s="1023"/>
      <c r="AH50" s="1023"/>
      <c r="AI50" s="1023"/>
      <c r="AJ50" s="1023"/>
      <c r="AK50" s="1024"/>
      <c r="AL50" s="1025" t="s">
        <v>1476</v>
      </c>
      <c r="AM50" s="1026"/>
      <c r="AN50" s="1026"/>
      <c r="AO50" s="1026"/>
      <c r="AP50" s="1026"/>
      <c r="AQ50" s="1026"/>
      <c r="AR50" s="1026"/>
      <c r="AS50" s="1026"/>
      <c r="AT50" s="1026"/>
      <c r="AU50" s="1026"/>
      <c r="AV50" s="1026"/>
      <c r="AW50" s="1026"/>
      <c r="AX50" s="1026"/>
      <c r="AY50" s="1026"/>
      <c r="AZ50" s="1027"/>
      <c r="BA50" s="1028"/>
      <c r="BB50" s="1028"/>
      <c r="BC50" s="1028"/>
      <c r="BD50" s="1028"/>
      <c r="BE50" s="1031"/>
      <c r="BF50" s="843"/>
      <c r="BG50" s="844"/>
      <c r="BH50" s="844"/>
      <c r="BI50" s="844"/>
      <c r="BJ50" s="845"/>
    </row>
    <row r="51" spans="1:62" ht="21.95" customHeight="1" outlineLevel="1" x14ac:dyDescent="0.4">
      <c r="A51" s="1073"/>
      <c r="B51" s="1111"/>
      <c r="C51" s="1112"/>
      <c r="D51" s="1112"/>
      <c r="E51" s="1112"/>
      <c r="F51" s="1112"/>
      <c r="G51" s="1112"/>
      <c r="H51" s="1112"/>
      <c r="I51" s="1112"/>
      <c r="J51" s="1113"/>
      <c r="K51" s="1117"/>
      <c r="L51" s="1118"/>
      <c r="M51" s="1118"/>
      <c r="N51" s="1119"/>
      <c r="O51" s="1126"/>
      <c r="P51" s="1127"/>
      <c r="Q51" s="1127"/>
      <c r="R51" s="1127"/>
      <c r="S51" s="1127"/>
      <c r="T51" s="1128"/>
      <c r="U51" s="1135"/>
      <c r="V51" s="1136"/>
      <c r="W51" s="1136"/>
      <c r="X51" s="1136"/>
      <c r="Y51" s="1136"/>
      <c r="Z51" s="1137"/>
      <c r="AA51" s="1126"/>
      <c r="AB51" s="1127"/>
      <c r="AC51" s="1127"/>
      <c r="AD51" s="1127"/>
      <c r="AE51" s="1128"/>
      <c r="AF51" s="1023" t="s">
        <v>45</v>
      </c>
      <c r="AG51" s="1023"/>
      <c r="AH51" s="1023"/>
      <c r="AI51" s="1023"/>
      <c r="AJ51" s="1023"/>
      <c r="AK51" s="1024"/>
      <c r="AL51" s="1025" t="s">
        <v>24</v>
      </c>
      <c r="AM51" s="1026"/>
      <c r="AN51" s="1026"/>
      <c r="AO51" s="1026"/>
      <c r="AP51" s="1026"/>
      <c r="AQ51" s="1026"/>
      <c r="AR51" s="1026"/>
      <c r="AS51" s="1026"/>
      <c r="AT51" s="1026"/>
      <c r="AU51" s="1026"/>
      <c r="AV51" s="1026"/>
      <c r="AW51" s="1026"/>
      <c r="AX51" s="1026"/>
      <c r="AY51" s="1026"/>
      <c r="AZ51" s="1027"/>
      <c r="BA51" s="1028"/>
      <c r="BB51" s="1028"/>
      <c r="BC51" s="1028"/>
      <c r="BD51" s="1028"/>
      <c r="BE51" s="1031"/>
      <c r="BF51" s="843"/>
      <c r="BG51" s="844"/>
      <c r="BH51" s="844"/>
      <c r="BI51" s="844"/>
      <c r="BJ51" s="845"/>
    </row>
    <row r="52" spans="1:62" ht="21.95" customHeight="1" outlineLevel="1" x14ac:dyDescent="0.4">
      <c r="A52" s="1073"/>
      <c r="B52" s="1105"/>
      <c r="C52" s="1106"/>
      <c r="D52" s="1106"/>
      <c r="E52" s="1106"/>
      <c r="F52" s="1106"/>
      <c r="G52" s="1106"/>
      <c r="H52" s="1106"/>
      <c r="I52" s="1106"/>
      <c r="J52" s="1107"/>
      <c r="K52" s="1120"/>
      <c r="L52" s="1121"/>
      <c r="M52" s="1121"/>
      <c r="N52" s="1122"/>
      <c r="O52" s="1129"/>
      <c r="P52" s="1130"/>
      <c r="Q52" s="1130"/>
      <c r="R52" s="1130"/>
      <c r="S52" s="1130"/>
      <c r="T52" s="1131"/>
      <c r="U52" s="1138"/>
      <c r="V52" s="1139"/>
      <c r="W52" s="1139"/>
      <c r="X52" s="1139"/>
      <c r="Y52" s="1139"/>
      <c r="Z52" s="1140"/>
      <c r="AA52" s="1129"/>
      <c r="AB52" s="1130"/>
      <c r="AC52" s="1130"/>
      <c r="AD52" s="1130"/>
      <c r="AE52" s="1131"/>
      <c r="AF52" s="1099" t="s">
        <v>25</v>
      </c>
      <c r="AG52" s="1023"/>
      <c r="AH52" s="1023"/>
      <c r="AI52" s="1023"/>
      <c r="AJ52" s="1023"/>
      <c r="AK52" s="1024"/>
      <c r="AL52" s="1100" t="s">
        <v>24</v>
      </c>
      <c r="AM52" s="1101"/>
      <c r="AN52" s="1101"/>
      <c r="AO52" s="1101"/>
      <c r="AP52" s="1101"/>
      <c r="AQ52" s="1101"/>
      <c r="AR52" s="1101"/>
      <c r="AS52" s="1101"/>
      <c r="AT52" s="1101"/>
      <c r="AU52" s="1101"/>
      <c r="AV52" s="1101"/>
      <c r="AW52" s="1101"/>
      <c r="AX52" s="1101"/>
      <c r="AY52" s="1101"/>
      <c r="AZ52" s="1102"/>
      <c r="BA52" s="1028"/>
      <c r="BB52" s="1029"/>
      <c r="BC52" s="1029"/>
      <c r="BD52" s="1029"/>
      <c r="BE52" s="1030"/>
      <c r="BF52" s="843"/>
      <c r="BG52" s="844"/>
      <c r="BH52" s="844"/>
      <c r="BI52" s="844"/>
      <c r="BJ52" s="845"/>
    </row>
    <row r="53" spans="1:62" ht="21.95" customHeight="1" outlineLevel="1" collapsed="1" x14ac:dyDescent="0.4">
      <c r="A53" s="1073"/>
      <c r="B53" s="1123" t="s">
        <v>46</v>
      </c>
      <c r="C53" s="1124"/>
      <c r="D53" s="1124"/>
      <c r="E53" s="1124"/>
      <c r="F53" s="1124"/>
      <c r="G53" s="1124"/>
      <c r="H53" s="1124"/>
      <c r="I53" s="1124"/>
      <c r="J53" s="1125"/>
      <c r="K53" s="1123"/>
      <c r="L53" s="1124"/>
      <c r="M53" s="1124"/>
      <c r="N53" s="1125"/>
      <c r="O53" s="1123" t="s">
        <v>47</v>
      </c>
      <c r="P53" s="1124"/>
      <c r="Q53" s="1124"/>
      <c r="R53" s="1124"/>
      <c r="S53" s="1124"/>
      <c r="T53" s="1125"/>
      <c r="U53" s="1123" t="s">
        <v>48</v>
      </c>
      <c r="V53" s="1124"/>
      <c r="W53" s="1124"/>
      <c r="X53" s="1124"/>
      <c r="Y53" s="1124"/>
      <c r="Z53" s="1125"/>
      <c r="AA53" s="1123" t="s">
        <v>49</v>
      </c>
      <c r="AB53" s="1124"/>
      <c r="AC53" s="1124"/>
      <c r="AD53" s="1124"/>
      <c r="AE53" s="1125"/>
      <c r="AF53" s="1099" t="s">
        <v>50</v>
      </c>
      <c r="AG53" s="1023"/>
      <c r="AH53" s="1023"/>
      <c r="AI53" s="1023"/>
      <c r="AJ53" s="1023"/>
      <c r="AK53" s="1024"/>
      <c r="AL53" s="1100" t="s">
        <v>51</v>
      </c>
      <c r="AM53" s="1101"/>
      <c r="AN53" s="1101"/>
      <c r="AO53" s="1101"/>
      <c r="AP53" s="1101"/>
      <c r="AQ53" s="1101"/>
      <c r="AR53" s="1101"/>
      <c r="AS53" s="1101"/>
      <c r="AT53" s="1101"/>
      <c r="AU53" s="1101"/>
      <c r="AV53" s="1101"/>
      <c r="AW53" s="1101"/>
      <c r="AX53" s="1101"/>
      <c r="AY53" s="1101"/>
      <c r="AZ53" s="1102"/>
      <c r="BA53" s="1028"/>
      <c r="BB53" s="1028"/>
      <c r="BC53" s="1028"/>
      <c r="BD53" s="1028"/>
      <c r="BE53" s="1031"/>
      <c r="BF53" s="843"/>
      <c r="BG53" s="844"/>
      <c r="BH53" s="844"/>
      <c r="BI53" s="844"/>
      <c r="BJ53" s="845"/>
    </row>
    <row r="54" spans="1:62" ht="21.95" customHeight="1" outlineLevel="1" x14ac:dyDescent="0.4">
      <c r="A54" s="1073"/>
      <c r="B54" s="1126"/>
      <c r="C54" s="1127"/>
      <c r="D54" s="1127"/>
      <c r="E54" s="1127"/>
      <c r="F54" s="1127"/>
      <c r="G54" s="1127"/>
      <c r="H54" s="1127"/>
      <c r="I54" s="1127"/>
      <c r="J54" s="1128"/>
      <c r="K54" s="1126"/>
      <c r="L54" s="1127"/>
      <c r="M54" s="1127"/>
      <c r="N54" s="1128"/>
      <c r="O54" s="1126"/>
      <c r="P54" s="1127"/>
      <c r="Q54" s="1127"/>
      <c r="R54" s="1127"/>
      <c r="S54" s="1127"/>
      <c r="T54" s="1128"/>
      <c r="U54" s="1126"/>
      <c r="V54" s="1127"/>
      <c r="W54" s="1127"/>
      <c r="X54" s="1127"/>
      <c r="Y54" s="1127"/>
      <c r="Z54" s="1128"/>
      <c r="AA54" s="1126"/>
      <c r="AB54" s="1127"/>
      <c r="AC54" s="1127"/>
      <c r="AD54" s="1127"/>
      <c r="AE54" s="1128"/>
      <c r="AF54" s="1023" t="s">
        <v>39</v>
      </c>
      <c r="AG54" s="1023"/>
      <c r="AH54" s="1023"/>
      <c r="AI54" s="1023"/>
      <c r="AJ54" s="1023"/>
      <c r="AK54" s="1024"/>
      <c r="AL54" s="1025" t="s">
        <v>17</v>
      </c>
      <c r="AM54" s="1026"/>
      <c r="AN54" s="1026"/>
      <c r="AO54" s="1026"/>
      <c r="AP54" s="1026"/>
      <c r="AQ54" s="1026"/>
      <c r="AR54" s="1026"/>
      <c r="AS54" s="1026"/>
      <c r="AT54" s="1026"/>
      <c r="AU54" s="1026"/>
      <c r="AV54" s="1026"/>
      <c r="AW54" s="1026"/>
      <c r="AX54" s="1026"/>
      <c r="AY54" s="1026"/>
      <c r="AZ54" s="1027"/>
      <c r="BA54" s="1028"/>
      <c r="BB54" s="1028"/>
      <c r="BC54" s="1028"/>
      <c r="BD54" s="1028"/>
      <c r="BE54" s="1031"/>
      <c r="BF54" s="843"/>
      <c r="BG54" s="844"/>
      <c r="BH54" s="844"/>
      <c r="BI54" s="844"/>
      <c r="BJ54" s="845"/>
    </row>
    <row r="55" spans="1:62" ht="21.95" customHeight="1" outlineLevel="1" x14ac:dyDescent="0.4">
      <c r="A55" s="1073"/>
      <c r="B55" s="1126"/>
      <c r="C55" s="1127"/>
      <c r="D55" s="1127"/>
      <c r="E55" s="1127"/>
      <c r="F55" s="1127"/>
      <c r="G55" s="1127"/>
      <c r="H55" s="1127"/>
      <c r="I55" s="1127"/>
      <c r="J55" s="1128"/>
      <c r="K55" s="1126"/>
      <c r="L55" s="1127"/>
      <c r="M55" s="1127"/>
      <c r="N55" s="1128"/>
      <c r="O55" s="1126"/>
      <c r="P55" s="1127"/>
      <c r="Q55" s="1127"/>
      <c r="R55" s="1127"/>
      <c r="S55" s="1127"/>
      <c r="T55" s="1128"/>
      <c r="U55" s="1126"/>
      <c r="V55" s="1127"/>
      <c r="W55" s="1127"/>
      <c r="X55" s="1127"/>
      <c r="Y55" s="1127"/>
      <c r="Z55" s="1128"/>
      <c r="AA55" s="1126"/>
      <c r="AB55" s="1127"/>
      <c r="AC55" s="1127"/>
      <c r="AD55" s="1127"/>
      <c r="AE55" s="1128"/>
      <c r="AF55" s="1024" t="s">
        <v>40</v>
      </c>
      <c r="AG55" s="1028"/>
      <c r="AH55" s="1028"/>
      <c r="AI55" s="1028"/>
      <c r="AJ55" s="1028"/>
      <c r="AK55" s="1028"/>
      <c r="AL55" s="1100" t="s">
        <v>17</v>
      </c>
      <c r="AM55" s="1101"/>
      <c r="AN55" s="1101"/>
      <c r="AO55" s="1101"/>
      <c r="AP55" s="1101"/>
      <c r="AQ55" s="1101"/>
      <c r="AR55" s="1101"/>
      <c r="AS55" s="1101"/>
      <c r="AT55" s="1101"/>
      <c r="AU55" s="1101"/>
      <c r="AV55" s="1101"/>
      <c r="AW55" s="1101"/>
      <c r="AX55" s="1101"/>
      <c r="AY55" s="1101"/>
      <c r="AZ55" s="1102"/>
      <c r="BA55" s="1028"/>
      <c r="BB55" s="1028"/>
      <c r="BC55" s="1028"/>
      <c r="BD55" s="1028"/>
      <c r="BE55" s="1031"/>
      <c r="BF55" s="843"/>
      <c r="BG55" s="844"/>
      <c r="BH55" s="844"/>
      <c r="BI55" s="844"/>
      <c r="BJ55" s="845"/>
    </row>
    <row r="56" spans="1:62" ht="21.95" customHeight="1" outlineLevel="1" x14ac:dyDescent="0.4">
      <c r="A56" s="1073"/>
      <c r="B56" s="1126"/>
      <c r="C56" s="1127"/>
      <c r="D56" s="1127"/>
      <c r="E56" s="1127"/>
      <c r="F56" s="1127"/>
      <c r="G56" s="1127"/>
      <c r="H56" s="1127"/>
      <c r="I56" s="1127"/>
      <c r="J56" s="1128"/>
      <c r="K56" s="1126"/>
      <c r="L56" s="1127"/>
      <c r="M56" s="1127"/>
      <c r="N56" s="1128"/>
      <c r="O56" s="1126"/>
      <c r="P56" s="1127"/>
      <c r="Q56" s="1127"/>
      <c r="R56" s="1127"/>
      <c r="S56" s="1127"/>
      <c r="T56" s="1128"/>
      <c r="U56" s="1126"/>
      <c r="V56" s="1127"/>
      <c r="W56" s="1127"/>
      <c r="X56" s="1127"/>
      <c r="Y56" s="1127"/>
      <c r="Z56" s="1128"/>
      <c r="AA56" s="1126"/>
      <c r="AB56" s="1127"/>
      <c r="AC56" s="1127"/>
      <c r="AD56" s="1127"/>
      <c r="AE56" s="1128"/>
      <c r="AF56" s="1024" t="s">
        <v>41</v>
      </c>
      <c r="AG56" s="1028"/>
      <c r="AH56" s="1028"/>
      <c r="AI56" s="1028"/>
      <c r="AJ56" s="1028"/>
      <c r="AK56" s="1028"/>
      <c r="AL56" s="1100" t="s">
        <v>17</v>
      </c>
      <c r="AM56" s="1101"/>
      <c r="AN56" s="1101"/>
      <c r="AO56" s="1101"/>
      <c r="AP56" s="1101"/>
      <c r="AQ56" s="1101"/>
      <c r="AR56" s="1101"/>
      <c r="AS56" s="1101"/>
      <c r="AT56" s="1101"/>
      <c r="AU56" s="1101"/>
      <c r="AV56" s="1101"/>
      <c r="AW56" s="1101"/>
      <c r="AX56" s="1101"/>
      <c r="AY56" s="1101"/>
      <c r="AZ56" s="1102"/>
      <c r="BA56" s="1028"/>
      <c r="BB56" s="1028"/>
      <c r="BC56" s="1028"/>
      <c r="BD56" s="1028"/>
      <c r="BE56" s="1031"/>
      <c r="BF56" s="843"/>
      <c r="BG56" s="844"/>
      <c r="BH56" s="844"/>
      <c r="BI56" s="844"/>
      <c r="BJ56" s="845"/>
    </row>
    <row r="57" spans="1:62" ht="21.95" customHeight="1" outlineLevel="1" x14ac:dyDescent="0.4">
      <c r="A57" s="1073"/>
      <c r="B57" s="1126"/>
      <c r="C57" s="1127"/>
      <c r="D57" s="1127"/>
      <c r="E57" s="1127"/>
      <c r="F57" s="1127"/>
      <c r="G57" s="1127"/>
      <c r="H57" s="1127"/>
      <c r="I57" s="1127"/>
      <c r="J57" s="1128"/>
      <c r="K57" s="1126"/>
      <c r="L57" s="1127"/>
      <c r="M57" s="1127"/>
      <c r="N57" s="1128"/>
      <c r="O57" s="1126"/>
      <c r="P57" s="1127"/>
      <c r="Q57" s="1127"/>
      <c r="R57" s="1127"/>
      <c r="S57" s="1127"/>
      <c r="T57" s="1128"/>
      <c r="U57" s="1126"/>
      <c r="V57" s="1127"/>
      <c r="W57" s="1127"/>
      <c r="X57" s="1127"/>
      <c r="Y57" s="1127"/>
      <c r="Z57" s="1128"/>
      <c r="AA57" s="1126"/>
      <c r="AB57" s="1127"/>
      <c r="AC57" s="1127"/>
      <c r="AD57" s="1127"/>
      <c r="AE57" s="1128"/>
      <c r="AF57" s="1023" t="s">
        <v>52</v>
      </c>
      <c r="AG57" s="1023"/>
      <c r="AH57" s="1023"/>
      <c r="AI57" s="1023"/>
      <c r="AJ57" s="1023"/>
      <c r="AK57" s="1024"/>
      <c r="AL57" s="1025" t="s">
        <v>17</v>
      </c>
      <c r="AM57" s="1026"/>
      <c r="AN57" s="1026"/>
      <c r="AO57" s="1026"/>
      <c r="AP57" s="1026"/>
      <c r="AQ57" s="1026"/>
      <c r="AR57" s="1026"/>
      <c r="AS57" s="1026"/>
      <c r="AT57" s="1026"/>
      <c r="AU57" s="1026"/>
      <c r="AV57" s="1026"/>
      <c r="AW57" s="1026"/>
      <c r="AX57" s="1026"/>
      <c r="AY57" s="1026"/>
      <c r="AZ57" s="1027"/>
      <c r="BA57" s="1028"/>
      <c r="BB57" s="1028"/>
      <c r="BC57" s="1028"/>
      <c r="BD57" s="1028"/>
      <c r="BE57" s="1031"/>
      <c r="BF57" s="843"/>
      <c r="BG57" s="844"/>
      <c r="BH57" s="844"/>
      <c r="BI57" s="844"/>
      <c r="BJ57" s="845"/>
    </row>
    <row r="58" spans="1:62" ht="21.95" customHeight="1" outlineLevel="1" x14ac:dyDescent="0.4">
      <c r="A58" s="1073"/>
      <c r="B58" s="1126"/>
      <c r="C58" s="1127"/>
      <c r="D58" s="1127"/>
      <c r="E58" s="1127"/>
      <c r="F58" s="1127"/>
      <c r="G58" s="1127"/>
      <c r="H58" s="1127"/>
      <c r="I58" s="1127"/>
      <c r="J58" s="1128"/>
      <c r="K58" s="1126"/>
      <c r="L58" s="1127"/>
      <c r="M58" s="1127"/>
      <c r="N58" s="1128"/>
      <c r="O58" s="1126"/>
      <c r="P58" s="1127"/>
      <c r="Q58" s="1127"/>
      <c r="R58" s="1127"/>
      <c r="S58" s="1127"/>
      <c r="T58" s="1128"/>
      <c r="U58" s="1126"/>
      <c r="V58" s="1127"/>
      <c r="W58" s="1127"/>
      <c r="X58" s="1127"/>
      <c r="Y58" s="1127"/>
      <c r="Z58" s="1128"/>
      <c r="AA58" s="1126"/>
      <c r="AB58" s="1127"/>
      <c r="AC58" s="1127"/>
      <c r="AD58" s="1127"/>
      <c r="AE58" s="1128"/>
      <c r="AF58" s="1023" t="s">
        <v>53</v>
      </c>
      <c r="AG58" s="1023"/>
      <c r="AH58" s="1023"/>
      <c r="AI58" s="1023"/>
      <c r="AJ58" s="1023"/>
      <c r="AK58" s="1024"/>
      <c r="AL58" s="1100" t="s">
        <v>54</v>
      </c>
      <c r="AM58" s="1101"/>
      <c r="AN58" s="1101"/>
      <c r="AO58" s="1101"/>
      <c r="AP58" s="1101"/>
      <c r="AQ58" s="1101"/>
      <c r="AR58" s="1101"/>
      <c r="AS58" s="1101"/>
      <c r="AT58" s="1101"/>
      <c r="AU58" s="1101"/>
      <c r="AV58" s="1101"/>
      <c r="AW58" s="1101"/>
      <c r="AX58" s="1101"/>
      <c r="AY58" s="1101"/>
      <c r="AZ58" s="1102"/>
      <c r="BA58" s="1028"/>
      <c r="BB58" s="1028"/>
      <c r="BC58" s="1028"/>
      <c r="BD58" s="1028"/>
      <c r="BE58" s="1031"/>
      <c r="BF58" s="843"/>
      <c r="BG58" s="844"/>
      <c r="BH58" s="844"/>
      <c r="BI58" s="844"/>
      <c r="BJ58" s="845"/>
    </row>
    <row r="59" spans="1:62" ht="21.95" customHeight="1" outlineLevel="1" x14ac:dyDescent="0.4">
      <c r="A59" s="1073"/>
      <c r="B59" s="1126"/>
      <c r="C59" s="1127"/>
      <c r="D59" s="1127"/>
      <c r="E59" s="1127"/>
      <c r="F59" s="1127"/>
      <c r="G59" s="1127"/>
      <c r="H59" s="1127"/>
      <c r="I59" s="1127"/>
      <c r="J59" s="1128"/>
      <c r="K59" s="1126"/>
      <c r="L59" s="1127"/>
      <c r="M59" s="1127"/>
      <c r="N59" s="1128"/>
      <c r="O59" s="1126"/>
      <c r="P59" s="1127"/>
      <c r="Q59" s="1127"/>
      <c r="R59" s="1127"/>
      <c r="S59" s="1127"/>
      <c r="T59" s="1128"/>
      <c r="U59" s="1126"/>
      <c r="V59" s="1127"/>
      <c r="W59" s="1127"/>
      <c r="X59" s="1127"/>
      <c r="Y59" s="1127"/>
      <c r="Z59" s="1128"/>
      <c r="AA59" s="1126"/>
      <c r="AB59" s="1127"/>
      <c r="AC59" s="1127"/>
      <c r="AD59" s="1127"/>
      <c r="AE59" s="1128"/>
      <c r="AF59" s="1147" t="s">
        <v>55</v>
      </c>
      <c r="AG59" s="1148"/>
      <c r="AH59" s="1148"/>
      <c r="AI59" s="1148"/>
      <c r="AJ59" s="1148"/>
      <c r="AK59" s="1149"/>
      <c r="AL59" s="1100" t="s">
        <v>17</v>
      </c>
      <c r="AM59" s="1101"/>
      <c r="AN59" s="1101"/>
      <c r="AO59" s="1101"/>
      <c r="AP59" s="1101"/>
      <c r="AQ59" s="1101"/>
      <c r="AR59" s="1101"/>
      <c r="AS59" s="1101"/>
      <c r="AT59" s="1101"/>
      <c r="AU59" s="1101"/>
      <c r="AV59" s="1101"/>
      <c r="AW59" s="1101"/>
      <c r="AX59" s="1101"/>
      <c r="AY59" s="1101"/>
      <c r="AZ59" s="1102"/>
      <c r="BA59" s="1147"/>
      <c r="BB59" s="1148"/>
      <c r="BC59" s="1148"/>
      <c r="BD59" s="1148"/>
      <c r="BE59" s="1150"/>
      <c r="BF59" s="843"/>
      <c r="BG59" s="844"/>
      <c r="BH59" s="844"/>
      <c r="BI59" s="844"/>
      <c r="BJ59" s="845"/>
    </row>
    <row r="60" spans="1:62" ht="21.95" customHeight="1" outlineLevel="1" x14ac:dyDescent="0.4">
      <c r="A60" s="1073"/>
      <c r="B60" s="1126"/>
      <c r="C60" s="1127"/>
      <c r="D60" s="1127"/>
      <c r="E60" s="1127"/>
      <c r="F60" s="1127"/>
      <c r="G60" s="1127"/>
      <c r="H60" s="1127"/>
      <c r="I60" s="1127"/>
      <c r="J60" s="1128"/>
      <c r="K60" s="1126"/>
      <c r="L60" s="1127"/>
      <c r="M60" s="1127"/>
      <c r="N60" s="1128"/>
      <c r="O60" s="1126"/>
      <c r="P60" s="1127"/>
      <c r="Q60" s="1127"/>
      <c r="R60" s="1127"/>
      <c r="S60" s="1127"/>
      <c r="T60" s="1128"/>
      <c r="U60" s="1126"/>
      <c r="V60" s="1127"/>
      <c r="W60" s="1127"/>
      <c r="X60" s="1127"/>
      <c r="Y60" s="1127"/>
      <c r="Z60" s="1128"/>
      <c r="AA60" s="1126"/>
      <c r="AB60" s="1127"/>
      <c r="AC60" s="1127"/>
      <c r="AD60" s="1127"/>
      <c r="AE60" s="1128"/>
      <c r="AF60" s="1023" t="s">
        <v>56</v>
      </c>
      <c r="AG60" s="1023"/>
      <c r="AH60" s="1023"/>
      <c r="AI60" s="1023"/>
      <c r="AJ60" s="1023"/>
      <c r="AK60" s="1024"/>
      <c r="AL60" s="1100" t="s">
        <v>57</v>
      </c>
      <c r="AM60" s="1101"/>
      <c r="AN60" s="1101"/>
      <c r="AO60" s="1101"/>
      <c r="AP60" s="1101"/>
      <c r="AQ60" s="1101"/>
      <c r="AR60" s="1101"/>
      <c r="AS60" s="1101"/>
      <c r="AT60" s="1101"/>
      <c r="AU60" s="1101"/>
      <c r="AV60" s="1101"/>
      <c r="AW60" s="1101"/>
      <c r="AX60" s="1101"/>
      <c r="AY60" s="1101"/>
      <c r="AZ60" s="1102"/>
      <c r="BA60" s="1028"/>
      <c r="BB60" s="1028"/>
      <c r="BC60" s="1028"/>
      <c r="BD60" s="1028"/>
      <c r="BE60" s="1031"/>
      <c r="BF60" s="843"/>
      <c r="BG60" s="844"/>
      <c r="BH60" s="844"/>
      <c r="BI60" s="844"/>
      <c r="BJ60" s="845"/>
    </row>
    <row r="61" spans="1:62" ht="21.95" customHeight="1" outlineLevel="1" x14ac:dyDescent="0.4">
      <c r="A61" s="1073"/>
      <c r="B61" s="1126"/>
      <c r="C61" s="1127"/>
      <c r="D61" s="1127"/>
      <c r="E61" s="1127"/>
      <c r="F61" s="1127"/>
      <c r="G61" s="1127"/>
      <c r="H61" s="1127"/>
      <c r="I61" s="1127"/>
      <c r="J61" s="1128"/>
      <c r="K61" s="1126"/>
      <c r="L61" s="1127"/>
      <c r="M61" s="1127"/>
      <c r="N61" s="1128"/>
      <c r="O61" s="1126"/>
      <c r="P61" s="1127"/>
      <c r="Q61" s="1127"/>
      <c r="R61" s="1127"/>
      <c r="S61" s="1127"/>
      <c r="T61" s="1128"/>
      <c r="U61" s="1126"/>
      <c r="V61" s="1127"/>
      <c r="W61" s="1127"/>
      <c r="X61" s="1127"/>
      <c r="Y61" s="1127"/>
      <c r="Z61" s="1128"/>
      <c r="AA61" s="1126"/>
      <c r="AB61" s="1127"/>
      <c r="AC61" s="1127"/>
      <c r="AD61" s="1127"/>
      <c r="AE61" s="1128"/>
      <c r="AF61" s="1147" t="s">
        <v>58</v>
      </c>
      <c r="AG61" s="1148"/>
      <c r="AH61" s="1148"/>
      <c r="AI61" s="1148"/>
      <c r="AJ61" s="1148"/>
      <c r="AK61" s="1149"/>
      <c r="AL61" s="1100" t="s">
        <v>17</v>
      </c>
      <c r="AM61" s="1101"/>
      <c r="AN61" s="1101"/>
      <c r="AO61" s="1101"/>
      <c r="AP61" s="1101"/>
      <c r="AQ61" s="1101"/>
      <c r="AR61" s="1101"/>
      <c r="AS61" s="1101"/>
      <c r="AT61" s="1101"/>
      <c r="AU61" s="1101"/>
      <c r="AV61" s="1101"/>
      <c r="AW61" s="1101"/>
      <c r="AX61" s="1101"/>
      <c r="AY61" s="1101"/>
      <c r="AZ61" s="1102"/>
      <c r="BA61" s="1147"/>
      <c r="BB61" s="1148"/>
      <c r="BC61" s="1148"/>
      <c r="BD61" s="1148"/>
      <c r="BE61" s="1150"/>
      <c r="BF61" s="843"/>
      <c r="BG61" s="844"/>
      <c r="BH61" s="844"/>
      <c r="BI61" s="844"/>
      <c r="BJ61" s="845"/>
    </row>
    <row r="62" spans="1:62" ht="21.95" customHeight="1" outlineLevel="1" x14ac:dyDescent="0.4">
      <c r="A62" s="1073"/>
      <c r="B62" s="1126"/>
      <c r="C62" s="1127"/>
      <c r="D62" s="1127"/>
      <c r="E62" s="1127"/>
      <c r="F62" s="1127"/>
      <c r="G62" s="1127"/>
      <c r="H62" s="1127"/>
      <c r="I62" s="1127"/>
      <c r="J62" s="1128"/>
      <c r="K62" s="1126"/>
      <c r="L62" s="1127"/>
      <c r="M62" s="1127"/>
      <c r="N62" s="1128"/>
      <c r="O62" s="1126"/>
      <c r="P62" s="1127"/>
      <c r="Q62" s="1127"/>
      <c r="R62" s="1127"/>
      <c r="S62" s="1127"/>
      <c r="T62" s="1128"/>
      <c r="U62" s="1126"/>
      <c r="V62" s="1127"/>
      <c r="W62" s="1127"/>
      <c r="X62" s="1127"/>
      <c r="Y62" s="1127"/>
      <c r="Z62" s="1128"/>
      <c r="AA62" s="1126"/>
      <c r="AB62" s="1127"/>
      <c r="AC62" s="1127"/>
      <c r="AD62" s="1127"/>
      <c r="AE62" s="1128"/>
      <c r="AF62" s="1099" t="s">
        <v>27</v>
      </c>
      <c r="AG62" s="1023"/>
      <c r="AH62" s="1023"/>
      <c r="AI62" s="1023"/>
      <c r="AJ62" s="1023"/>
      <c r="AK62" s="1024"/>
      <c r="AL62" s="1100" t="s">
        <v>59</v>
      </c>
      <c r="AM62" s="1101"/>
      <c r="AN62" s="1101"/>
      <c r="AO62" s="1101"/>
      <c r="AP62" s="1101"/>
      <c r="AQ62" s="1101"/>
      <c r="AR62" s="1101"/>
      <c r="AS62" s="1101"/>
      <c r="AT62" s="1101"/>
      <c r="AU62" s="1101"/>
      <c r="AV62" s="1101"/>
      <c r="AW62" s="1101"/>
      <c r="AX62" s="1101"/>
      <c r="AY62" s="1101"/>
      <c r="AZ62" s="1102"/>
      <c r="BA62" s="1147"/>
      <c r="BB62" s="1148"/>
      <c r="BC62" s="1148"/>
      <c r="BD62" s="1148"/>
      <c r="BE62" s="1150"/>
      <c r="BF62" s="843"/>
      <c r="BG62" s="844"/>
      <c r="BH62" s="844"/>
      <c r="BI62" s="844"/>
      <c r="BJ62" s="845"/>
    </row>
    <row r="63" spans="1:62" ht="21.95" customHeight="1" outlineLevel="1" x14ac:dyDescent="0.4">
      <c r="A63" s="1073"/>
      <c r="B63" s="1126"/>
      <c r="C63" s="1127"/>
      <c r="D63" s="1127"/>
      <c r="E63" s="1127"/>
      <c r="F63" s="1127"/>
      <c r="G63" s="1127"/>
      <c r="H63" s="1127"/>
      <c r="I63" s="1127"/>
      <c r="J63" s="1128"/>
      <c r="K63" s="1126"/>
      <c r="L63" s="1127"/>
      <c r="M63" s="1127"/>
      <c r="N63" s="1128"/>
      <c r="O63" s="1126"/>
      <c r="P63" s="1127"/>
      <c r="Q63" s="1127"/>
      <c r="R63" s="1127"/>
      <c r="S63" s="1127"/>
      <c r="T63" s="1128"/>
      <c r="U63" s="1126"/>
      <c r="V63" s="1127"/>
      <c r="W63" s="1127"/>
      <c r="X63" s="1127"/>
      <c r="Y63" s="1127"/>
      <c r="Z63" s="1128"/>
      <c r="AA63" s="1126"/>
      <c r="AB63" s="1127"/>
      <c r="AC63" s="1127"/>
      <c r="AD63" s="1127"/>
      <c r="AE63" s="1128"/>
      <c r="AF63" s="1099" t="s">
        <v>16</v>
      </c>
      <c r="AG63" s="1023"/>
      <c r="AH63" s="1023"/>
      <c r="AI63" s="1023"/>
      <c r="AJ63" s="1023"/>
      <c r="AK63" s="1024"/>
      <c r="AL63" s="1100" t="s">
        <v>17</v>
      </c>
      <c r="AM63" s="1101"/>
      <c r="AN63" s="1101"/>
      <c r="AO63" s="1101"/>
      <c r="AP63" s="1101"/>
      <c r="AQ63" s="1101"/>
      <c r="AR63" s="1101"/>
      <c r="AS63" s="1101"/>
      <c r="AT63" s="1101"/>
      <c r="AU63" s="1101"/>
      <c r="AV63" s="1101"/>
      <c r="AW63" s="1101"/>
      <c r="AX63" s="1101"/>
      <c r="AY63" s="1101"/>
      <c r="AZ63" s="1102"/>
      <c r="BA63" s="1147"/>
      <c r="BB63" s="1148"/>
      <c r="BC63" s="1148"/>
      <c r="BD63" s="1148"/>
      <c r="BE63" s="1150"/>
      <c r="BF63" s="843"/>
      <c r="BG63" s="844"/>
      <c r="BH63" s="844"/>
      <c r="BI63" s="844"/>
      <c r="BJ63" s="845"/>
    </row>
    <row r="64" spans="1:62" ht="21.95" customHeight="1" outlineLevel="1" x14ac:dyDescent="0.4">
      <c r="A64" s="1073"/>
      <c r="B64" s="1126"/>
      <c r="C64" s="1127"/>
      <c r="D64" s="1127"/>
      <c r="E64" s="1127"/>
      <c r="F64" s="1127"/>
      <c r="G64" s="1127"/>
      <c r="H64" s="1127"/>
      <c r="I64" s="1127"/>
      <c r="J64" s="1128"/>
      <c r="K64" s="1126"/>
      <c r="L64" s="1127"/>
      <c r="M64" s="1127"/>
      <c r="N64" s="1128"/>
      <c r="O64" s="1126"/>
      <c r="P64" s="1127"/>
      <c r="Q64" s="1127"/>
      <c r="R64" s="1127"/>
      <c r="S64" s="1127"/>
      <c r="T64" s="1128"/>
      <c r="U64" s="1126"/>
      <c r="V64" s="1127"/>
      <c r="W64" s="1127"/>
      <c r="X64" s="1127"/>
      <c r="Y64" s="1127"/>
      <c r="Z64" s="1128"/>
      <c r="AA64" s="1126"/>
      <c r="AB64" s="1127"/>
      <c r="AC64" s="1127"/>
      <c r="AD64" s="1127"/>
      <c r="AE64" s="1128"/>
      <c r="AF64" s="1023" t="s">
        <v>37</v>
      </c>
      <c r="AG64" s="1023"/>
      <c r="AH64" s="1023"/>
      <c r="AI64" s="1023"/>
      <c r="AJ64" s="1023"/>
      <c r="AK64" s="1024"/>
      <c r="AL64" s="1025" t="s">
        <v>17</v>
      </c>
      <c r="AM64" s="1026"/>
      <c r="AN64" s="1026"/>
      <c r="AO64" s="1026"/>
      <c r="AP64" s="1026"/>
      <c r="AQ64" s="1026"/>
      <c r="AR64" s="1026"/>
      <c r="AS64" s="1026"/>
      <c r="AT64" s="1026"/>
      <c r="AU64" s="1026"/>
      <c r="AV64" s="1026"/>
      <c r="AW64" s="1026"/>
      <c r="AX64" s="1026"/>
      <c r="AY64" s="1026"/>
      <c r="AZ64" s="1027"/>
      <c r="BA64" s="1028"/>
      <c r="BB64" s="1028"/>
      <c r="BC64" s="1028"/>
      <c r="BD64" s="1028"/>
      <c r="BE64" s="1031"/>
      <c r="BF64" s="843"/>
      <c r="BG64" s="844"/>
      <c r="BH64" s="844"/>
      <c r="BI64" s="844"/>
      <c r="BJ64" s="845"/>
    </row>
    <row r="65" spans="1:62" ht="21.95" customHeight="1" outlineLevel="1" x14ac:dyDescent="0.4">
      <c r="A65" s="1073"/>
      <c r="B65" s="1126"/>
      <c r="C65" s="1127"/>
      <c r="D65" s="1127"/>
      <c r="E65" s="1127"/>
      <c r="F65" s="1127"/>
      <c r="G65" s="1127"/>
      <c r="H65" s="1127"/>
      <c r="I65" s="1127"/>
      <c r="J65" s="1128"/>
      <c r="K65" s="1126"/>
      <c r="L65" s="1127"/>
      <c r="M65" s="1127"/>
      <c r="N65" s="1128"/>
      <c r="O65" s="1126"/>
      <c r="P65" s="1127"/>
      <c r="Q65" s="1127"/>
      <c r="R65" s="1127"/>
      <c r="S65" s="1127"/>
      <c r="T65" s="1128"/>
      <c r="U65" s="1126"/>
      <c r="V65" s="1127"/>
      <c r="W65" s="1127"/>
      <c r="X65" s="1127"/>
      <c r="Y65" s="1127"/>
      <c r="Z65" s="1128"/>
      <c r="AA65" s="1126"/>
      <c r="AB65" s="1127"/>
      <c r="AC65" s="1127"/>
      <c r="AD65" s="1127"/>
      <c r="AE65" s="1128"/>
      <c r="AF65" s="1023" t="s">
        <v>18</v>
      </c>
      <c r="AG65" s="1023"/>
      <c r="AH65" s="1023"/>
      <c r="AI65" s="1023"/>
      <c r="AJ65" s="1023"/>
      <c r="AK65" s="1024"/>
      <c r="AL65" s="1025" t="s">
        <v>17</v>
      </c>
      <c r="AM65" s="1026"/>
      <c r="AN65" s="1026"/>
      <c r="AO65" s="1026"/>
      <c r="AP65" s="1026"/>
      <c r="AQ65" s="1026"/>
      <c r="AR65" s="1026"/>
      <c r="AS65" s="1026"/>
      <c r="AT65" s="1026"/>
      <c r="AU65" s="1026"/>
      <c r="AV65" s="1026"/>
      <c r="AW65" s="1026"/>
      <c r="AX65" s="1026"/>
      <c r="AY65" s="1026"/>
      <c r="AZ65" s="1027"/>
      <c r="BA65" s="1028"/>
      <c r="BB65" s="1028"/>
      <c r="BC65" s="1028"/>
      <c r="BD65" s="1028"/>
      <c r="BE65" s="1031"/>
      <c r="BF65" s="843"/>
      <c r="BG65" s="844"/>
      <c r="BH65" s="844"/>
      <c r="BI65" s="844"/>
      <c r="BJ65" s="845"/>
    </row>
    <row r="66" spans="1:62" ht="21.95" customHeight="1" outlineLevel="1" x14ac:dyDescent="0.4">
      <c r="A66" s="1073"/>
      <c r="B66" s="1126"/>
      <c r="C66" s="1127"/>
      <c r="D66" s="1127"/>
      <c r="E66" s="1127"/>
      <c r="F66" s="1127"/>
      <c r="G66" s="1127"/>
      <c r="H66" s="1127"/>
      <c r="I66" s="1127"/>
      <c r="J66" s="1128"/>
      <c r="K66" s="1126"/>
      <c r="L66" s="1127"/>
      <c r="M66" s="1127"/>
      <c r="N66" s="1128"/>
      <c r="O66" s="1126"/>
      <c r="P66" s="1127"/>
      <c r="Q66" s="1127"/>
      <c r="R66" s="1127"/>
      <c r="S66" s="1127"/>
      <c r="T66" s="1128"/>
      <c r="U66" s="1126"/>
      <c r="V66" s="1127"/>
      <c r="W66" s="1127"/>
      <c r="X66" s="1127"/>
      <c r="Y66" s="1127"/>
      <c r="Z66" s="1128"/>
      <c r="AA66" s="1126"/>
      <c r="AB66" s="1127"/>
      <c r="AC66" s="1127"/>
      <c r="AD66" s="1127"/>
      <c r="AE66" s="1128"/>
      <c r="AF66" s="1024" t="s">
        <v>44</v>
      </c>
      <c r="AG66" s="1028"/>
      <c r="AH66" s="1028"/>
      <c r="AI66" s="1028"/>
      <c r="AJ66" s="1028"/>
      <c r="AK66" s="1028"/>
      <c r="AL66" s="1100" t="s">
        <v>17</v>
      </c>
      <c r="AM66" s="1101"/>
      <c r="AN66" s="1101"/>
      <c r="AO66" s="1101"/>
      <c r="AP66" s="1101"/>
      <c r="AQ66" s="1101"/>
      <c r="AR66" s="1101"/>
      <c r="AS66" s="1101"/>
      <c r="AT66" s="1101"/>
      <c r="AU66" s="1101"/>
      <c r="AV66" s="1101"/>
      <c r="AW66" s="1101"/>
      <c r="AX66" s="1101"/>
      <c r="AY66" s="1101"/>
      <c r="AZ66" s="1102"/>
      <c r="BA66" s="1028"/>
      <c r="BB66" s="1028"/>
      <c r="BC66" s="1028"/>
      <c r="BD66" s="1028"/>
      <c r="BE66" s="1031"/>
      <c r="BF66" s="843"/>
      <c r="BG66" s="844"/>
      <c r="BH66" s="844"/>
      <c r="BI66" s="844"/>
      <c r="BJ66" s="845"/>
    </row>
    <row r="67" spans="1:62" ht="21.95" customHeight="1" outlineLevel="1" x14ac:dyDescent="0.4">
      <c r="A67" s="1073"/>
      <c r="B67" s="1126"/>
      <c r="C67" s="1127"/>
      <c r="D67" s="1127"/>
      <c r="E67" s="1127"/>
      <c r="F67" s="1127"/>
      <c r="G67" s="1127"/>
      <c r="H67" s="1127"/>
      <c r="I67" s="1127"/>
      <c r="J67" s="1128"/>
      <c r="K67" s="1126"/>
      <c r="L67" s="1127"/>
      <c r="M67" s="1127"/>
      <c r="N67" s="1128"/>
      <c r="O67" s="1126"/>
      <c r="P67" s="1127"/>
      <c r="Q67" s="1127"/>
      <c r="R67" s="1127"/>
      <c r="S67" s="1127"/>
      <c r="T67" s="1128"/>
      <c r="U67" s="1126"/>
      <c r="V67" s="1127"/>
      <c r="W67" s="1127"/>
      <c r="X67" s="1127"/>
      <c r="Y67" s="1127"/>
      <c r="Z67" s="1128"/>
      <c r="AA67" s="1126"/>
      <c r="AB67" s="1127"/>
      <c r="AC67" s="1127"/>
      <c r="AD67" s="1127"/>
      <c r="AE67" s="1128"/>
      <c r="AF67" s="1024" t="s">
        <v>60</v>
      </c>
      <c r="AG67" s="1028"/>
      <c r="AH67" s="1028"/>
      <c r="AI67" s="1028"/>
      <c r="AJ67" s="1028"/>
      <c r="AK67" s="1028"/>
      <c r="AL67" s="1100" t="s">
        <v>61</v>
      </c>
      <c r="AM67" s="1101"/>
      <c r="AN67" s="1101"/>
      <c r="AO67" s="1101"/>
      <c r="AP67" s="1101"/>
      <c r="AQ67" s="1101"/>
      <c r="AR67" s="1101"/>
      <c r="AS67" s="1101"/>
      <c r="AT67" s="1101"/>
      <c r="AU67" s="1101"/>
      <c r="AV67" s="1101"/>
      <c r="AW67" s="1101"/>
      <c r="AX67" s="1101"/>
      <c r="AY67" s="1101"/>
      <c r="AZ67" s="1102"/>
      <c r="BA67" s="1028"/>
      <c r="BB67" s="1028"/>
      <c r="BC67" s="1028"/>
      <c r="BD67" s="1028"/>
      <c r="BE67" s="1031"/>
      <c r="BF67" s="843"/>
      <c r="BG67" s="844"/>
      <c r="BH67" s="844"/>
      <c r="BI67" s="844"/>
      <c r="BJ67" s="845"/>
    </row>
    <row r="68" spans="1:62" ht="21.95" customHeight="1" outlineLevel="1" x14ac:dyDescent="0.4">
      <c r="A68" s="1073"/>
      <c r="B68" s="1126"/>
      <c r="C68" s="1127"/>
      <c r="D68" s="1127"/>
      <c r="E68" s="1127"/>
      <c r="F68" s="1127"/>
      <c r="G68" s="1127"/>
      <c r="H68" s="1127"/>
      <c r="I68" s="1127"/>
      <c r="J68" s="1128"/>
      <c r="K68" s="1126"/>
      <c r="L68" s="1127"/>
      <c r="M68" s="1127"/>
      <c r="N68" s="1128"/>
      <c r="O68" s="1126"/>
      <c r="P68" s="1127"/>
      <c r="Q68" s="1127"/>
      <c r="R68" s="1127"/>
      <c r="S68" s="1127"/>
      <c r="T68" s="1128"/>
      <c r="U68" s="1126"/>
      <c r="V68" s="1127"/>
      <c r="W68" s="1127"/>
      <c r="X68" s="1127"/>
      <c r="Y68" s="1127"/>
      <c r="Z68" s="1128"/>
      <c r="AA68" s="1126"/>
      <c r="AB68" s="1127"/>
      <c r="AC68" s="1127"/>
      <c r="AD68" s="1127"/>
      <c r="AE68" s="1128"/>
      <c r="AF68" s="1024" t="s">
        <v>62</v>
      </c>
      <c r="AG68" s="1028"/>
      <c r="AH68" s="1028"/>
      <c r="AI68" s="1028"/>
      <c r="AJ68" s="1028"/>
      <c r="AK68" s="1028"/>
      <c r="AL68" s="1151" t="s">
        <v>17</v>
      </c>
      <c r="AM68" s="1101"/>
      <c r="AN68" s="1101"/>
      <c r="AO68" s="1101"/>
      <c r="AP68" s="1101"/>
      <c r="AQ68" s="1101"/>
      <c r="AR68" s="1101"/>
      <c r="AS68" s="1101"/>
      <c r="AT68" s="1101"/>
      <c r="AU68" s="1101"/>
      <c r="AV68" s="1101"/>
      <c r="AW68" s="1101"/>
      <c r="AX68" s="1101"/>
      <c r="AY68" s="1101"/>
      <c r="AZ68" s="1102"/>
      <c r="BA68" s="1028"/>
      <c r="BB68" s="1028"/>
      <c r="BC68" s="1028"/>
      <c r="BD68" s="1028"/>
      <c r="BE68" s="1031"/>
      <c r="BF68" s="843"/>
      <c r="BG68" s="844"/>
      <c r="BH68" s="844"/>
      <c r="BI68" s="844"/>
      <c r="BJ68" s="845"/>
    </row>
    <row r="69" spans="1:62" ht="21.95" customHeight="1" outlineLevel="1" x14ac:dyDescent="0.4">
      <c r="A69" s="1073"/>
      <c r="B69" s="1126"/>
      <c r="C69" s="1127"/>
      <c r="D69" s="1127"/>
      <c r="E69" s="1127"/>
      <c r="F69" s="1127"/>
      <c r="G69" s="1127"/>
      <c r="H69" s="1127"/>
      <c r="I69" s="1127"/>
      <c r="J69" s="1128"/>
      <c r="K69" s="1126"/>
      <c r="L69" s="1127"/>
      <c r="M69" s="1127"/>
      <c r="N69" s="1128"/>
      <c r="O69" s="1126"/>
      <c r="P69" s="1127"/>
      <c r="Q69" s="1127"/>
      <c r="R69" s="1127"/>
      <c r="S69" s="1127"/>
      <c r="T69" s="1128"/>
      <c r="U69" s="1126"/>
      <c r="V69" s="1127"/>
      <c r="W69" s="1127"/>
      <c r="X69" s="1127"/>
      <c r="Y69" s="1127"/>
      <c r="Z69" s="1128"/>
      <c r="AA69" s="1126"/>
      <c r="AB69" s="1127"/>
      <c r="AC69" s="1127"/>
      <c r="AD69" s="1127"/>
      <c r="AE69" s="1128"/>
      <c r="AF69" s="1024" t="s">
        <v>63</v>
      </c>
      <c r="AG69" s="1028"/>
      <c r="AH69" s="1028"/>
      <c r="AI69" s="1028"/>
      <c r="AJ69" s="1028"/>
      <c r="AK69" s="1028"/>
      <c r="AL69" s="1151" t="s">
        <v>64</v>
      </c>
      <c r="AM69" s="1101"/>
      <c r="AN69" s="1101"/>
      <c r="AO69" s="1101"/>
      <c r="AP69" s="1101"/>
      <c r="AQ69" s="1101"/>
      <c r="AR69" s="1101"/>
      <c r="AS69" s="1101"/>
      <c r="AT69" s="1101"/>
      <c r="AU69" s="1101"/>
      <c r="AV69" s="1101"/>
      <c r="AW69" s="1101"/>
      <c r="AX69" s="1101"/>
      <c r="AY69" s="1101"/>
      <c r="AZ69" s="1102"/>
      <c r="BA69" s="1028"/>
      <c r="BB69" s="1028"/>
      <c r="BC69" s="1028"/>
      <c r="BD69" s="1028"/>
      <c r="BE69" s="1031"/>
      <c r="BF69" s="843"/>
      <c r="BG69" s="844"/>
      <c r="BH69" s="844"/>
      <c r="BI69" s="844"/>
      <c r="BJ69" s="845"/>
    </row>
    <row r="70" spans="1:62" ht="21.95" customHeight="1" outlineLevel="1" x14ac:dyDescent="0.4">
      <c r="A70" s="1073"/>
      <c r="B70" s="1126"/>
      <c r="C70" s="1127"/>
      <c r="D70" s="1127"/>
      <c r="E70" s="1127"/>
      <c r="F70" s="1127"/>
      <c r="G70" s="1127"/>
      <c r="H70" s="1127"/>
      <c r="I70" s="1127"/>
      <c r="J70" s="1128"/>
      <c r="K70" s="1126"/>
      <c r="L70" s="1127"/>
      <c r="M70" s="1127"/>
      <c r="N70" s="1128"/>
      <c r="O70" s="1126"/>
      <c r="P70" s="1127"/>
      <c r="Q70" s="1127"/>
      <c r="R70" s="1127"/>
      <c r="S70" s="1127"/>
      <c r="T70" s="1128"/>
      <c r="U70" s="1126"/>
      <c r="V70" s="1127"/>
      <c r="W70" s="1127"/>
      <c r="X70" s="1127"/>
      <c r="Y70" s="1127"/>
      <c r="Z70" s="1128"/>
      <c r="AA70" s="1126"/>
      <c r="AB70" s="1127"/>
      <c r="AC70" s="1127"/>
      <c r="AD70" s="1127"/>
      <c r="AE70" s="1128"/>
      <c r="AF70" s="1024" t="s">
        <v>65</v>
      </c>
      <c r="AG70" s="1028"/>
      <c r="AH70" s="1028"/>
      <c r="AI70" s="1028"/>
      <c r="AJ70" s="1028"/>
      <c r="AK70" s="1028"/>
      <c r="AL70" s="1100" t="s">
        <v>66</v>
      </c>
      <c r="AM70" s="1101"/>
      <c r="AN70" s="1101"/>
      <c r="AO70" s="1101"/>
      <c r="AP70" s="1101"/>
      <c r="AQ70" s="1101"/>
      <c r="AR70" s="1101"/>
      <c r="AS70" s="1101"/>
      <c r="AT70" s="1101"/>
      <c r="AU70" s="1101"/>
      <c r="AV70" s="1101"/>
      <c r="AW70" s="1101"/>
      <c r="AX70" s="1101"/>
      <c r="AY70" s="1101"/>
      <c r="AZ70" s="1102"/>
      <c r="BA70" s="1028"/>
      <c r="BB70" s="1028"/>
      <c r="BC70" s="1028"/>
      <c r="BD70" s="1028"/>
      <c r="BE70" s="1031"/>
      <c r="BF70" s="843"/>
      <c r="BG70" s="844"/>
      <c r="BH70" s="844"/>
      <c r="BI70" s="844"/>
      <c r="BJ70" s="845"/>
    </row>
    <row r="71" spans="1:62" ht="21.95" customHeight="1" outlineLevel="1" x14ac:dyDescent="0.4">
      <c r="A71" s="1073"/>
      <c r="B71" s="1126"/>
      <c r="C71" s="1127"/>
      <c r="D71" s="1127"/>
      <c r="E71" s="1127"/>
      <c r="F71" s="1127"/>
      <c r="G71" s="1127"/>
      <c r="H71" s="1127"/>
      <c r="I71" s="1127"/>
      <c r="J71" s="1128"/>
      <c r="K71" s="1126"/>
      <c r="L71" s="1127"/>
      <c r="M71" s="1127"/>
      <c r="N71" s="1128"/>
      <c r="O71" s="1126"/>
      <c r="P71" s="1127"/>
      <c r="Q71" s="1127"/>
      <c r="R71" s="1127"/>
      <c r="S71" s="1127"/>
      <c r="T71" s="1128"/>
      <c r="U71" s="1126"/>
      <c r="V71" s="1127"/>
      <c r="W71" s="1127"/>
      <c r="X71" s="1127"/>
      <c r="Y71" s="1127"/>
      <c r="Z71" s="1128"/>
      <c r="AA71" s="1126"/>
      <c r="AB71" s="1127"/>
      <c r="AC71" s="1127"/>
      <c r="AD71" s="1127"/>
      <c r="AE71" s="1128"/>
      <c r="AF71" s="1023" t="s">
        <v>67</v>
      </c>
      <c r="AG71" s="1023"/>
      <c r="AH71" s="1023"/>
      <c r="AI71" s="1023"/>
      <c r="AJ71" s="1023"/>
      <c r="AK71" s="1024"/>
      <c r="AL71" s="1025" t="s">
        <v>17</v>
      </c>
      <c r="AM71" s="1026"/>
      <c r="AN71" s="1026"/>
      <c r="AO71" s="1026"/>
      <c r="AP71" s="1026"/>
      <c r="AQ71" s="1026"/>
      <c r="AR71" s="1026"/>
      <c r="AS71" s="1026"/>
      <c r="AT71" s="1026"/>
      <c r="AU71" s="1026"/>
      <c r="AV71" s="1026"/>
      <c r="AW71" s="1026"/>
      <c r="AX71" s="1026"/>
      <c r="AY71" s="1026"/>
      <c r="AZ71" s="1027"/>
      <c r="BA71" s="1028"/>
      <c r="BB71" s="1028"/>
      <c r="BC71" s="1028"/>
      <c r="BD71" s="1028"/>
      <c r="BE71" s="1031"/>
      <c r="BF71" s="843"/>
      <c r="BG71" s="844"/>
      <c r="BH71" s="844"/>
      <c r="BI71" s="844"/>
      <c r="BJ71" s="845"/>
    </row>
    <row r="72" spans="1:62" ht="21.95" customHeight="1" outlineLevel="1" x14ac:dyDescent="0.4">
      <c r="A72" s="1073"/>
      <c r="B72" s="1126"/>
      <c r="C72" s="1127"/>
      <c r="D72" s="1127"/>
      <c r="E72" s="1127"/>
      <c r="F72" s="1127"/>
      <c r="G72" s="1127"/>
      <c r="H72" s="1127"/>
      <c r="I72" s="1127"/>
      <c r="J72" s="1128"/>
      <c r="K72" s="1126"/>
      <c r="L72" s="1127"/>
      <c r="M72" s="1127"/>
      <c r="N72" s="1128"/>
      <c r="O72" s="1126"/>
      <c r="P72" s="1127"/>
      <c r="Q72" s="1127"/>
      <c r="R72" s="1127"/>
      <c r="S72" s="1127"/>
      <c r="T72" s="1128"/>
      <c r="U72" s="1126"/>
      <c r="V72" s="1127"/>
      <c r="W72" s="1127"/>
      <c r="X72" s="1127"/>
      <c r="Y72" s="1127"/>
      <c r="Z72" s="1128"/>
      <c r="AA72" s="1126"/>
      <c r="AB72" s="1127"/>
      <c r="AC72" s="1127"/>
      <c r="AD72" s="1127"/>
      <c r="AE72" s="1128"/>
      <c r="AF72" s="1023" t="s">
        <v>68</v>
      </c>
      <c r="AG72" s="1023"/>
      <c r="AH72" s="1023"/>
      <c r="AI72" s="1023"/>
      <c r="AJ72" s="1023"/>
      <c r="AK72" s="1024"/>
      <c r="AL72" s="1025" t="s">
        <v>17</v>
      </c>
      <c r="AM72" s="1026"/>
      <c r="AN72" s="1026"/>
      <c r="AO72" s="1026"/>
      <c r="AP72" s="1026"/>
      <c r="AQ72" s="1026"/>
      <c r="AR72" s="1026"/>
      <c r="AS72" s="1026"/>
      <c r="AT72" s="1026"/>
      <c r="AU72" s="1026"/>
      <c r="AV72" s="1026"/>
      <c r="AW72" s="1026"/>
      <c r="AX72" s="1026"/>
      <c r="AY72" s="1026"/>
      <c r="AZ72" s="1027"/>
      <c r="BA72" s="1028"/>
      <c r="BB72" s="1028"/>
      <c r="BC72" s="1028"/>
      <c r="BD72" s="1028"/>
      <c r="BE72" s="1031"/>
      <c r="BF72" s="843"/>
      <c r="BG72" s="844"/>
      <c r="BH72" s="844"/>
      <c r="BI72" s="844"/>
      <c r="BJ72" s="845"/>
    </row>
    <row r="73" spans="1:62" ht="21.95" customHeight="1" outlineLevel="1" x14ac:dyDescent="0.4">
      <c r="A73" s="1073"/>
      <c r="B73" s="1126"/>
      <c r="C73" s="1127"/>
      <c r="D73" s="1127"/>
      <c r="E73" s="1127"/>
      <c r="F73" s="1127"/>
      <c r="G73" s="1127"/>
      <c r="H73" s="1127"/>
      <c r="I73" s="1127"/>
      <c r="J73" s="1128"/>
      <c r="K73" s="1126"/>
      <c r="L73" s="1127"/>
      <c r="M73" s="1127"/>
      <c r="N73" s="1128"/>
      <c r="O73" s="1126"/>
      <c r="P73" s="1127"/>
      <c r="Q73" s="1127"/>
      <c r="R73" s="1127"/>
      <c r="S73" s="1127"/>
      <c r="T73" s="1128"/>
      <c r="U73" s="1126"/>
      <c r="V73" s="1127"/>
      <c r="W73" s="1127"/>
      <c r="X73" s="1127"/>
      <c r="Y73" s="1127"/>
      <c r="Z73" s="1128"/>
      <c r="AA73" s="1126"/>
      <c r="AB73" s="1127"/>
      <c r="AC73" s="1127"/>
      <c r="AD73" s="1127"/>
      <c r="AE73" s="1128"/>
      <c r="AF73" s="1024" t="s">
        <v>69</v>
      </c>
      <c r="AG73" s="1028"/>
      <c r="AH73" s="1028"/>
      <c r="AI73" s="1028"/>
      <c r="AJ73" s="1028"/>
      <c r="AK73" s="1028"/>
      <c r="AL73" s="1100" t="s">
        <v>17</v>
      </c>
      <c r="AM73" s="1101"/>
      <c r="AN73" s="1101"/>
      <c r="AO73" s="1101"/>
      <c r="AP73" s="1101"/>
      <c r="AQ73" s="1101"/>
      <c r="AR73" s="1101"/>
      <c r="AS73" s="1101"/>
      <c r="AT73" s="1101"/>
      <c r="AU73" s="1101"/>
      <c r="AV73" s="1101"/>
      <c r="AW73" s="1101"/>
      <c r="AX73" s="1101"/>
      <c r="AY73" s="1101"/>
      <c r="AZ73" s="1102"/>
      <c r="BA73" s="1028"/>
      <c r="BB73" s="1028"/>
      <c r="BC73" s="1028"/>
      <c r="BD73" s="1028"/>
      <c r="BE73" s="1031"/>
      <c r="BF73" s="843"/>
      <c r="BG73" s="844"/>
      <c r="BH73" s="844"/>
      <c r="BI73" s="844"/>
      <c r="BJ73" s="845"/>
    </row>
    <row r="74" spans="1:62" ht="21.95" customHeight="1" outlineLevel="1" x14ac:dyDescent="0.4">
      <c r="A74" s="1073"/>
      <c r="B74" s="1126"/>
      <c r="C74" s="1127"/>
      <c r="D74" s="1127"/>
      <c r="E74" s="1127"/>
      <c r="F74" s="1127"/>
      <c r="G74" s="1127"/>
      <c r="H74" s="1127"/>
      <c r="I74" s="1127"/>
      <c r="J74" s="1128"/>
      <c r="K74" s="1126"/>
      <c r="L74" s="1127"/>
      <c r="M74" s="1127"/>
      <c r="N74" s="1128"/>
      <c r="O74" s="1126"/>
      <c r="P74" s="1127"/>
      <c r="Q74" s="1127"/>
      <c r="R74" s="1127"/>
      <c r="S74" s="1127"/>
      <c r="T74" s="1128"/>
      <c r="U74" s="1126"/>
      <c r="V74" s="1127"/>
      <c r="W74" s="1127"/>
      <c r="X74" s="1127"/>
      <c r="Y74" s="1127"/>
      <c r="Z74" s="1128"/>
      <c r="AA74" s="1126"/>
      <c r="AB74" s="1127"/>
      <c r="AC74" s="1127"/>
      <c r="AD74" s="1127"/>
      <c r="AE74" s="1128"/>
      <c r="AF74" s="1024" t="s">
        <v>70</v>
      </c>
      <c r="AG74" s="1028"/>
      <c r="AH74" s="1028"/>
      <c r="AI74" s="1028"/>
      <c r="AJ74" s="1028"/>
      <c r="AK74" s="1028"/>
      <c r="AL74" s="1100" t="s">
        <v>17</v>
      </c>
      <c r="AM74" s="1101"/>
      <c r="AN74" s="1101"/>
      <c r="AO74" s="1101"/>
      <c r="AP74" s="1101"/>
      <c r="AQ74" s="1101"/>
      <c r="AR74" s="1101"/>
      <c r="AS74" s="1101"/>
      <c r="AT74" s="1101"/>
      <c r="AU74" s="1101"/>
      <c r="AV74" s="1101"/>
      <c r="AW74" s="1101"/>
      <c r="AX74" s="1101"/>
      <c r="AY74" s="1101"/>
      <c r="AZ74" s="1102"/>
      <c r="BA74" s="1028"/>
      <c r="BB74" s="1028"/>
      <c r="BC74" s="1028"/>
      <c r="BD74" s="1028"/>
      <c r="BE74" s="1031"/>
      <c r="BF74" s="843"/>
      <c r="BG74" s="844"/>
      <c r="BH74" s="844"/>
      <c r="BI74" s="844"/>
      <c r="BJ74" s="845"/>
    </row>
    <row r="75" spans="1:62" ht="21.95" customHeight="1" outlineLevel="1" x14ac:dyDescent="0.4">
      <c r="A75" s="1073"/>
      <c r="B75" s="1126"/>
      <c r="C75" s="1127"/>
      <c r="D75" s="1127"/>
      <c r="E75" s="1127"/>
      <c r="F75" s="1127"/>
      <c r="G75" s="1127"/>
      <c r="H75" s="1127"/>
      <c r="I75" s="1127"/>
      <c r="J75" s="1128"/>
      <c r="K75" s="1126"/>
      <c r="L75" s="1127"/>
      <c r="M75" s="1127"/>
      <c r="N75" s="1128"/>
      <c r="O75" s="1126"/>
      <c r="P75" s="1127"/>
      <c r="Q75" s="1127"/>
      <c r="R75" s="1127"/>
      <c r="S75" s="1127"/>
      <c r="T75" s="1128"/>
      <c r="U75" s="1126"/>
      <c r="V75" s="1127"/>
      <c r="W75" s="1127"/>
      <c r="X75" s="1127"/>
      <c r="Y75" s="1127"/>
      <c r="Z75" s="1128"/>
      <c r="AA75" s="1126"/>
      <c r="AB75" s="1127"/>
      <c r="AC75" s="1127"/>
      <c r="AD75" s="1127"/>
      <c r="AE75" s="1128"/>
      <c r="AF75" s="1024" t="s">
        <v>71</v>
      </c>
      <c r="AG75" s="1028"/>
      <c r="AH75" s="1028"/>
      <c r="AI75" s="1028"/>
      <c r="AJ75" s="1028"/>
      <c r="AK75" s="1028"/>
      <c r="AL75" s="1100" t="s">
        <v>17</v>
      </c>
      <c r="AM75" s="1101"/>
      <c r="AN75" s="1101"/>
      <c r="AO75" s="1101"/>
      <c r="AP75" s="1101"/>
      <c r="AQ75" s="1101"/>
      <c r="AR75" s="1101"/>
      <c r="AS75" s="1101"/>
      <c r="AT75" s="1101"/>
      <c r="AU75" s="1101"/>
      <c r="AV75" s="1101"/>
      <c r="AW75" s="1101"/>
      <c r="AX75" s="1101"/>
      <c r="AY75" s="1101"/>
      <c r="AZ75" s="1102"/>
      <c r="BA75" s="1028"/>
      <c r="BB75" s="1028"/>
      <c r="BC75" s="1028"/>
      <c r="BD75" s="1028"/>
      <c r="BE75" s="1031"/>
      <c r="BF75" s="843"/>
      <c r="BG75" s="844"/>
      <c r="BH75" s="844"/>
      <c r="BI75" s="844"/>
      <c r="BJ75" s="845"/>
    </row>
    <row r="76" spans="1:62" ht="21.95" customHeight="1" outlineLevel="1" x14ac:dyDescent="0.4">
      <c r="A76" s="1073"/>
      <c r="B76" s="1126"/>
      <c r="C76" s="1127"/>
      <c r="D76" s="1127"/>
      <c r="E76" s="1127"/>
      <c r="F76" s="1127"/>
      <c r="G76" s="1127"/>
      <c r="H76" s="1127"/>
      <c r="I76" s="1127"/>
      <c r="J76" s="1128"/>
      <c r="K76" s="1126"/>
      <c r="L76" s="1127"/>
      <c r="M76" s="1127"/>
      <c r="N76" s="1128"/>
      <c r="O76" s="1126"/>
      <c r="P76" s="1127"/>
      <c r="Q76" s="1127"/>
      <c r="R76" s="1127"/>
      <c r="S76" s="1127"/>
      <c r="T76" s="1128"/>
      <c r="U76" s="1126"/>
      <c r="V76" s="1127"/>
      <c r="W76" s="1127"/>
      <c r="X76" s="1127"/>
      <c r="Y76" s="1127"/>
      <c r="Z76" s="1128"/>
      <c r="AA76" s="1126"/>
      <c r="AB76" s="1127"/>
      <c r="AC76" s="1127"/>
      <c r="AD76" s="1127"/>
      <c r="AE76" s="1128"/>
      <c r="AF76" s="1024" t="s">
        <v>72</v>
      </c>
      <c r="AG76" s="1028"/>
      <c r="AH76" s="1028"/>
      <c r="AI76" s="1028"/>
      <c r="AJ76" s="1028"/>
      <c r="AK76" s="1028"/>
      <c r="AL76" s="1100" t="s">
        <v>73</v>
      </c>
      <c r="AM76" s="1101"/>
      <c r="AN76" s="1101"/>
      <c r="AO76" s="1101"/>
      <c r="AP76" s="1101"/>
      <c r="AQ76" s="1101"/>
      <c r="AR76" s="1101"/>
      <c r="AS76" s="1101"/>
      <c r="AT76" s="1101"/>
      <c r="AU76" s="1101"/>
      <c r="AV76" s="1101"/>
      <c r="AW76" s="1101"/>
      <c r="AX76" s="1101"/>
      <c r="AY76" s="1101"/>
      <c r="AZ76" s="1102"/>
      <c r="BA76" s="1028"/>
      <c r="BB76" s="1028"/>
      <c r="BC76" s="1028"/>
      <c r="BD76" s="1028"/>
      <c r="BE76" s="1031"/>
      <c r="BF76" s="843"/>
      <c r="BG76" s="844"/>
      <c r="BH76" s="844"/>
      <c r="BI76" s="844"/>
      <c r="BJ76" s="845"/>
    </row>
    <row r="77" spans="1:62" ht="21.95" customHeight="1" outlineLevel="1" x14ac:dyDescent="0.4">
      <c r="A77" s="1073"/>
      <c r="B77" s="1126"/>
      <c r="C77" s="1127"/>
      <c r="D77" s="1127"/>
      <c r="E77" s="1127"/>
      <c r="F77" s="1127"/>
      <c r="G77" s="1127"/>
      <c r="H77" s="1127"/>
      <c r="I77" s="1127"/>
      <c r="J77" s="1128"/>
      <c r="K77" s="1126"/>
      <c r="L77" s="1127"/>
      <c r="M77" s="1127"/>
      <c r="N77" s="1128"/>
      <c r="O77" s="1126"/>
      <c r="P77" s="1127"/>
      <c r="Q77" s="1127"/>
      <c r="R77" s="1127"/>
      <c r="S77" s="1127"/>
      <c r="T77" s="1128"/>
      <c r="U77" s="1126"/>
      <c r="V77" s="1127"/>
      <c r="W77" s="1127"/>
      <c r="X77" s="1127"/>
      <c r="Y77" s="1127"/>
      <c r="Z77" s="1128"/>
      <c r="AA77" s="1126"/>
      <c r="AB77" s="1127"/>
      <c r="AC77" s="1127"/>
      <c r="AD77" s="1127"/>
      <c r="AE77" s="1128"/>
      <c r="AF77" s="1024" t="s">
        <v>74</v>
      </c>
      <c r="AG77" s="1028"/>
      <c r="AH77" s="1028"/>
      <c r="AI77" s="1028"/>
      <c r="AJ77" s="1028"/>
      <c r="AK77" s="1028"/>
      <c r="AL77" s="1100" t="s">
        <v>17</v>
      </c>
      <c r="AM77" s="1101"/>
      <c r="AN77" s="1101"/>
      <c r="AO77" s="1101"/>
      <c r="AP77" s="1101"/>
      <c r="AQ77" s="1101"/>
      <c r="AR77" s="1101"/>
      <c r="AS77" s="1101"/>
      <c r="AT77" s="1101"/>
      <c r="AU77" s="1101"/>
      <c r="AV77" s="1101"/>
      <c r="AW77" s="1101"/>
      <c r="AX77" s="1101"/>
      <c r="AY77" s="1101"/>
      <c r="AZ77" s="1102"/>
      <c r="BA77" s="1028"/>
      <c r="BB77" s="1028"/>
      <c r="BC77" s="1028"/>
      <c r="BD77" s="1028"/>
      <c r="BE77" s="1031"/>
      <c r="BF77" s="843"/>
      <c r="BG77" s="844"/>
      <c r="BH77" s="844"/>
      <c r="BI77" s="844"/>
      <c r="BJ77" s="845"/>
    </row>
    <row r="78" spans="1:62" ht="21.95" customHeight="1" outlineLevel="1" x14ac:dyDescent="0.4">
      <c r="A78" s="1073"/>
      <c r="B78" s="1126"/>
      <c r="C78" s="1127"/>
      <c r="D78" s="1127"/>
      <c r="E78" s="1127"/>
      <c r="F78" s="1127"/>
      <c r="G78" s="1127"/>
      <c r="H78" s="1127"/>
      <c r="I78" s="1127"/>
      <c r="J78" s="1128"/>
      <c r="K78" s="1126"/>
      <c r="L78" s="1127"/>
      <c r="M78" s="1127"/>
      <c r="N78" s="1128"/>
      <c r="O78" s="1126"/>
      <c r="P78" s="1127"/>
      <c r="Q78" s="1127"/>
      <c r="R78" s="1127"/>
      <c r="S78" s="1127"/>
      <c r="T78" s="1128"/>
      <c r="U78" s="1126"/>
      <c r="V78" s="1127"/>
      <c r="W78" s="1127"/>
      <c r="X78" s="1127"/>
      <c r="Y78" s="1127"/>
      <c r="Z78" s="1128"/>
      <c r="AA78" s="1126"/>
      <c r="AB78" s="1127"/>
      <c r="AC78" s="1127"/>
      <c r="AD78" s="1127"/>
      <c r="AE78" s="1128"/>
      <c r="AF78" s="1147" t="s">
        <v>75</v>
      </c>
      <c r="AG78" s="1148"/>
      <c r="AH78" s="1148"/>
      <c r="AI78" s="1148"/>
      <c r="AJ78" s="1148"/>
      <c r="AK78" s="1149"/>
      <c r="AL78" s="1100" t="s">
        <v>17</v>
      </c>
      <c r="AM78" s="1101"/>
      <c r="AN78" s="1101"/>
      <c r="AO78" s="1101"/>
      <c r="AP78" s="1101"/>
      <c r="AQ78" s="1101"/>
      <c r="AR78" s="1101"/>
      <c r="AS78" s="1101"/>
      <c r="AT78" s="1101"/>
      <c r="AU78" s="1101"/>
      <c r="AV78" s="1101"/>
      <c r="AW78" s="1101"/>
      <c r="AX78" s="1101"/>
      <c r="AY78" s="1101"/>
      <c r="AZ78" s="1102"/>
      <c r="BA78" s="1147"/>
      <c r="BB78" s="1148"/>
      <c r="BC78" s="1148"/>
      <c r="BD78" s="1148"/>
      <c r="BE78" s="1150"/>
      <c r="BF78" s="843"/>
      <c r="BG78" s="844"/>
      <c r="BH78" s="844"/>
      <c r="BI78" s="844"/>
      <c r="BJ78" s="845"/>
    </row>
    <row r="79" spans="1:62" ht="21.95" customHeight="1" outlineLevel="1" x14ac:dyDescent="0.4">
      <c r="A79" s="1073"/>
      <c r="B79" s="1126"/>
      <c r="C79" s="1127"/>
      <c r="D79" s="1127"/>
      <c r="E79" s="1127"/>
      <c r="F79" s="1127"/>
      <c r="G79" s="1127"/>
      <c r="H79" s="1127"/>
      <c r="I79" s="1127"/>
      <c r="J79" s="1128"/>
      <c r="K79" s="1126"/>
      <c r="L79" s="1127"/>
      <c r="M79" s="1127"/>
      <c r="N79" s="1128"/>
      <c r="O79" s="1126"/>
      <c r="P79" s="1127"/>
      <c r="Q79" s="1127"/>
      <c r="R79" s="1127"/>
      <c r="S79" s="1127"/>
      <c r="T79" s="1128"/>
      <c r="U79" s="1126"/>
      <c r="V79" s="1127"/>
      <c r="W79" s="1127"/>
      <c r="X79" s="1127"/>
      <c r="Y79" s="1127"/>
      <c r="Z79" s="1128"/>
      <c r="AA79" s="1126"/>
      <c r="AB79" s="1127"/>
      <c r="AC79" s="1127"/>
      <c r="AD79" s="1127"/>
      <c r="AE79" s="1128"/>
      <c r="AF79" s="1147" t="s">
        <v>76</v>
      </c>
      <c r="AG79" s="1148"/>
      <c r="AH79" s="1148"/>
      <c r="AI79" s="1148"/>
      <c r="AJ79" s="1148"/>
      <c r="AK79" s="1149"/>
      <c r="AL79" s="1100" t="s">
        <v>77</v>
      </c>
      <c r="AM79" s="1101"/>
      <c r="AN79" s="1101"/>
      <c r="AO79" s="1101"/>
      <c r="AP79" s="1101"/>
      <c r="AQ79" s="1101"/>
      <c r="AR79" s="1101"/>
      <c r="AS79" s="1101"/>
      <c r="AT79" s="1101"/>
      <c r="AU79" s="1101"/>
      <c r="AV79" s="1101"/>
      <c r="AW79" s="1101"/>
      <c r="AX79" s="1101"/>
      <c r="AY79" s="1101"/>
      <c r="AZ79" s="1102"/>
      <c r="BA79" s="1147"/>
      <c r="BB79" s="1148"/>
      <c r="BC79" s="1148"/>
      <c r="BD79" s="1148"/>
      <c r="BE79" s="1150"/>
      <c r="BF79" s="843"/>
      <c r="BG79" s="844"/>
      <c r="BH79" s="844"/>
      <c r="BI79" s="844"/>
      <c r="BJ79" s="845"/>
    </row>
    <row r="80" spans="1:62" ht="21.95" customHeight="1" outlineLevel="1" x14ac:dyDescent="0.4">
      <c r="A80" s="1073"/>
      <c r="B80" s="1126"/>
      <c r="C80" s="1127"/>
      <c r="D80" s="1127"/>
      <c r="E80" s="1127"/>
      <c r="F80" s="1127"/>
      <c r="G80" s="1127"/>
      <c r="H80" s="1127"/>
      <c r="I80" s="1127"/>
      <c r="J80" s="1128"/>
      <c r="K80" s="1126"/>
      <c r="L80" s="1127"/>
      <c r="M80" s="1127"/>
      <c r="N80" s="1128"/>
      <c r="O80" s="1126"/>
      <c r="P80" s="1127"/>
      <c r="Q80" s="1127"/>
      <c r="R80" s="1127"/>
      <c r="S80" s="1127"/>
      <c r="T80" s="1128"/>
      <c r="U80" s="1126"/>
      <c r="V80" s="1127"/>
      <c r="W80" s="1127"/>
      <c r="X80" s="1127"/>
      <c r="Y80" s="1127"/>
      <c r="Z80" s="1128"/>
      <c r="AA80" s="1126"/>
      <c r="AB80" s="1127"/>
      <c r="AC80" s="1127"/>
      <c r="AD80" s="1127"/>
      <c r="AE80" s="1128"/>
      <c r="AF80" s="1147" t="s">
        <v>78</v>
      </c>
      <c r="AG80" s="1148"/>
      <c r="AH80" s="1148"/>
      <c r="AI80" s="1148"/>
      <c r="AJ80" s="1148"/>
      <c r="AK80" s="1149"/>
      <c r="AL80" s="1100" t="s">
        <v>15</v>
      </c>
      <c r="AM80" s="1101"/>
      <c r="AN80" s="1101"/>
      <c r="AO80" s="1101"/>
      <c r="AP80" s="1101"/>
      <c r="AQ80" s="1101"/>
      <c r="AR80" s="1101"/>
      <c r="AS80" s="1101"/>
      <c r="AT80" s="1101"/>
      <c r="AU80" s="1101"/>
      <c r="AV80" s="1101"/>
      <c r="AW80" s="1101"/>
      <c r="AX80" s="1101"/>
      <c r="AY80" s="1101"/>
      <c r="AZ80" s="1102"/>
      <c r="BA80" s="1147"/>
      <c r="BB80" s="1148"/>
      <c r="BC80" s="1148"/>
      <c r="BD80" s="1148"/>
      <c r="BE80" s="1150"/>
      <c r="BF80" s="843"/>
      <c r="BG80" s="844"/>
      <c r="BH80" s="844"/>
      <c r="BI80" s="844"/>
      <c r="BJ80" s="845"/>
    </row>
    <row r="81" spans="1:62" ht="21.95" customHeight="1" outlineLevel="1" x14ac:dyDescent="0.4">
      <c r="A81" s="1073"/>
      <c r="B81" s="1126"/>
      <c r="C81" s="1127"/>
      <c r="D81" s="1127"/>
      <c r="E81" s="1127"/>
      <c r="F81" s="1127"/>
      <c r="G81" s="1127"/>
      <c r="H81" s="1127"/>
      <c r="I81" s="1127"/>
      <c r="J81" s="1128"/>
      <c r="K81" s="1126"/>
      <c r="L81" s="1127"/>
      <c r="M81" s="1127"/>
      <c r="N81" s="1128"/>
      <c r="O81" s="1126"/>
      <c r="P81" s="1127"/>
      <c r="Q81" s="1127"/>
      <c r="R81" s="1127"/>
      <c r="S81" s="1127"/>
      <c r="T81" s="1128"/>
      <c r="U81" s="1126"/>
      <c r="V81" s="1127"/>
      <c r="W81" s="1127"/>
      <c r="X81" s="1127"/>
      <c r="Y81" s="1127"/>
      <c r="Z81" s="1128"/>
      <c r="AA81" s="1126"/>
      <c r="AB81" s="1127"/>
      <c r="AC81" s="1127"/>
      <c r="AD81" s="1127"/>
      <c r="AE81" s="1128"/>
      <c r="AF81" s="1147" t="s">
        <v>79</v>
      </c>
      <c r="AG81" s="1148"/>
      <c r="AH81" s="1148"/>
      <c r="AI81" s="1148"/>
      <c r="AJ81" s="1148"/>
      <c r="AK81" s="1149"/>
      <c r="AL81" s="1100" t="s">
        <v>15</v>
      </c>
      <c r="AM81" s="1101"/>
      <c r="AN81" s="1101"/>
      <c r="AO81" s="1101"/>
      <c r="AP81" s="1101"/>
      <c r="AQ81" s="1101"/>
      <c r="AR81" s="1101"/>
      <c r="AS81" s="1101"/>
      <c r="AT81" s="1101"/>
      <c r="AU81" s="1101"/>
      <c r="AV81" s="1101"/>
      <c r="AW81" s="1101"/>
      <c r="AX81" s="1101"/>
      <c r="AY81" s="1101"/>
      <c r="AZ81" s="1102"/>
      <c r="BA81" s="1147"/>
      <c r="BB81" s="1148"/>
      <c r="BC81" s="1148"/>
      <c r="BD81" s="1148"/>
      <c r="BE81" s="1150"/>
      <c r="BF81" s="843"/>
      <c r="BG81" s="844"/>
      <c r="BH81" s="844"/>
      <c r="BI81" s="844"/>
      <c r="BJ81" s="845"/>
    </row>
    <row r="82" spans="1:62" ht="21.95" customHeight="1" outlineLevel="1" x14ac:dyDescent="0.4">
      <c r="A82" s="1073"/>
      <c r="B82" s="1126"/>
      <c r="C82" s="1127"/>
      <c r="D82" s="1127"/>
      <c r="E82" s="1127"/>
      <c r="F82" s="1127"/>
      <c r="G82" s="1127"/>
      <c r="H82" s="1127"/>
      <c r="I82" s="1127"/>
      <c r="J82" s="1128"/>
      <c r="K82" s="1126"/>
      <c r="L82" s="1127"/>
      <c r="M82" s="1127"/>
      <c r="N82" s="1128"/>
      <c r="O82" s="1126"/>
      <c r="P82" s="1127"/>
      <c r="Q82" s="1127"/>
      <c r="R82" s="1127"/>
      <c r="S82" s="1127"/>
      <c r="T82" s="1128"/>
      <c r="U82" s="1126"/>
      <c r="V82" s="1127"/>
      <c r="W82" s="1127"/>
      <c r="X82" s="1127"/>
      <c r="Y82" s="1127"/>
      <c r="Z82" s="1128"/>
      <c r="AA82" s="1126"/>
      <c r="AB82" s="1127"/>
      <c r="AC82" s="1127"/>
      <c r="AD82" s="1127"/>
      <c r="AE82" s="1128"/>
      <c r="AF82" s="1023" t="s">
        <v>1312</v>
      </c>
      <c r="AG82" s="1023"/>
      <c r="AH82" s="1023"/>
      <c r="AI82" s="1023"/>
      <c r="AJ82" s="1023"/>
      <c r="AK82" s="1024"/>
      <c r="AL82" s="1025" t="s">
        <v>1476</v>
      </c>
      <c r="AM82" s="1026"/>
      <c r="AN82" s="1026"/>
      <c r="AO82" s="1026"/>
      <c r="AP82" s="1026"/>
      <c r="AQ82" s="1026"/>
      <c r="AR82" s="1026"/>
      <c r="AS82" s="1026"/>
      <c r="AT82" s="1026"/>
      <c r="AU82" s="1026"/>
      <c r="AV82" s="1026"/>
      <c r="AW82" s="1026"/>
      <c r="AX82" s="1026"/>
      <c r="AY82" s="1026"/>
      <c r="AZ82" s="1027"/>
      <c r="BA82" s="1028"/>
      <c r="BB82" s="1028"/>
      <c r="BC82" s="1028"/>
      <c r="BD82" s="1028"/>
      <c r="BE82" s="1031"/>
      <c r="BF82" s="843"/>
      <c r="BG82" s="844"/>
      <c r="BH82" s="844"/>
      <c r="BI82" s="844"/>
      <c r="BJ82" s="845"/>
    </row>
    <row r="83" spans="1:62" ht="21.95" customHeight="1" outlineLevel="1" x14ac:dyDescent="0.4">
      <c r="A83" s="1073"/>
      <c r="B83" s="1126"/>
      <c r="C83" s="1127"/>
      <c r="D83" s="1127"/>
      <c r="E83" s="1127"/>
      <c r="F83" s="1127"/>
      <c r="G83" s="1127"/>
      <c r="H83" s="1127"/>
      <c r="I83" s="1127"/>
      <c r="J83" s="1128"/>
      <c r="K83" s="1126"/>
      <c r="L83" s="1127"/>
      <c r="M83" s="1127"/>
      <c r="N83" s="1128"/>
      <c r="O83" s="1126"/>
      <c r="P83" s="1127"/>
      <c r="Q83" s="1127"/>
      <c r="R83" s="1127"/>
      <c r="S83" s="1127"/>
      <c r="T83" s="1128"/>
      <c r="U83" s="1126"/>
      <c r="V83" s="1127"/>
      <c r="W83" s="1127"/>
      <c r="X83" s="1127"/>
      <c r="Y83" s="1127"/>
      <c r="Z83" s="1128"/>
      <c r="AA83" s="1126"/>
      <c r="AB83" s="1127"/>
      <c r="AC83" s="1127"/>
      <c r="AD83" s="1127"/>
      <c r="AE83" s="1128"/>
      <c r="AF83" s="1023" t="s">
        <v>45</v>
      </c>
      <c r="AG83" s="1023"/>
      <c r="AH83" s="1023"/>
      <c r="AI83" s="1023"/>
      <c r="AJ83" s="1023"/>
      <c r="AK83" s="1024"/>
      <c r="AL83" s="1025" t="s">
        <v>24</v>
      </c>
      <c r="AM83" s="1026"/>
      <c r="AN83" s="1026"/>
      <c r="AO83" s="1026"/>
      <c r="AP83" s="1026"/>
      <c r="AQ83" s="1026"/>
      <c r="AR83" s="1026"/>
      <c r="AS83" s="1026"/>
      <c r="AT83" s="1026"/>
      <c r="AU83" s="1026"/>
      <c r="AV83" s="1026"/>
      <c r="AW83" s="1026"/>
      <c r="AX83" s="1026"/>
      <c r="AY83" s="1026"/>
      <c r="AZ83" s="1027"/>
      <c r="BA83" s="1028"/>
      <c r="BB83" s="1028"/>
      <c r="BC83" s="1028"/>
      <c r="BD83" s="1028"/>
      <c r="BE83" s="1031"/>
      <c r="BF83" s="843"/>
      <c r="BG83" s="844"/>
      <c r="BH83" s="844"/>
      <c r="BI83" s="844"/>
      <c r="BJ83" s="845"/>
    </row>
    <row r="84" spans="1:62" ht="21.95" customHeight="1" outlineLevel="1" x14ac:dyDescent="0.4">
      <c r="A84" s="1073"/>
      <c r="B84" s="1126"/>
      <c r="C84" s="1127"/>
      <c r="D84" s="1127"/>
      <c r="E84" s="1127"/>
      <c r="F84" s="1127"/>
      <c r="G84" s="1127"/>
      <c r="H84" s="1127"/>
      <c r="I84" s="1127"/>
      <c r="J84" s="1128"/>
      <c r="K84" s="1126"/>
      <c r="L84" s="1127"/>
      <c r="M84" s="1127"/>
      <c r="N84" s="1128"/>
      <c r="O84" s="1126"/>
      <c r="P84" s="1127"/>
      <c r="Q84" s="1127"/>
      <c r="R84" s="1127"/>
      <c r="S84" s="1127"/>
      <c r="T84" s="1128"/>
      <c r="U84" s="1126"/>
      <c r="V84" s="1127"/>
      <c r="W84" s="1127"/>
      <c r="X84" s="1127"/>
      <c r="Y84" s="1127"/>
      <c r="Z84" s="1128"/>
      <c r="AA84" s="1126"/>
      <c r="AB84" s="1127"/>
      <c r="AC84" s="1127"/>
      <c r="AD84" s="1127"/>
      <c r="AE84" s="1128"/>
      <c r="AF84" s="1023" t="s">
        <v>23</v>
      </c>
      <c r="AG84" s="1023"/>
      <c r="AH84" s="1023"/>
      <c r="AI84" s="1023"/>
      <c r="AJ84" s="1023"/>
      <c r="AK84" s="1024"/>
      <c r="AL84" s="1025" t="s">
        <v>24</v>
      </c>
      <c r="AM84" s="1026"/>
      <c r="AN84" s="1026"/>
      <c r="AO84" s="1026"/>
      <c r="AP84" s="1026"/>
      <c r="AQ84" s="1026"/>
      <c r="AR84" s="1026"/>
      <c r="AS84" s="1026"/>
      <c r="AT84" s="1026"/>
      <c r="AU84" s="1026"/>
      <c r="AV84" s="1026"/>
      <c r="AW84" s="1026"/>
      <c r="AX84" s="1026"/>
      <c r="AY84" s="1026"/>
      <c r="AZ84" s="1027"/>
      <c r="BA84" s="1028"/>
      <c r="BB84" s="1028"/>
      <c r="BC84" s="1028"/>
      <c r="BD84" s="1028"/>
      <c r="BE84" s="1031"/>
      <c r="BF84" s="843"/>
      <c r="BG84" s="844"/>
      <c r="BH84" s="844"/>
      <c r="BI84" s="844"/>
      <c r="BJ84" s="845"/>
    </row>
    <row r="85" spans="1:62" ht="21.95" customHeight="1" outlineLevel="1" x14ac:dyDescent="0.4">
      <c r="A85" s="1073"/>
      <c r="B85" s="1126"/>
      <c r="C85" s="1127"/>
      <c r="D85" s="1127"/>
      <c r="E85" s="1127"/>
      <c r="F85" s="1127"/>
      <c r="G85" s="1127"/>
      <c r="H85" s="1127"/>
      <c r="I85" s="1127"/>
      <c r="J85" s="1128"/>
      <c r="K85" s="1126"/>
      <c r="L85" s="1127"/>
      <c r="M85" s="1127"/>
      <c r="N85" s="1128"/>
      <c r="O85" s="1126"/>
      <c r="P85" s="1127"/>
      <c r="Q85" s="1127"/>
      <c r="R85" s="1127"/>
      <c r="S85" s="1127"/>
      <c r="T85" s="1128"/>
      <c r="U85" s="1126"/>
      <c r="V85" s="1127"/>
      <c r="W85" s="1127"/>
      <c r="X85" s="1127"/>
      <c r="Y85" s="1127"/>
      <c r="Z85" s="1128"/>
      <c r="AA85" s="1126"/>
      <c r="AB85" s="1127"/>
      <c r="AC85" s="1127"/>
      <c r="AD85" s="1127"/>
      <c r="AE85" s="1128"/>
      <c r="AF85" s="1023" t="s">
        <v>80</v>
      </c>
      <c r="AG85" s="1023"/>
      <c r="AH85" s="1023"/>
      <c r="AI85" s="1023"/>
      <c r="AJ85" s="1023"/>
      <c r="AK85" s="1024"/>
      <c r="AL85" s="1025" t="s">
        <v>17</v>
      </c>
      <c r="AM85" s="1026"/>
      <c r="AN85" s="1026"/>
      <c r="AO85" s="1026"/>
      <c r="AP85" s="1026"/>
      <c r="AQ85" s="1026"/>
      <c r="AR85" s="1026"/>
      <c r="AS85" s="1026"/>
      <c r="AT85" s="1026"/>
      <c r="AU85" s="1026"/>
      <c r="AV85" s="1026"/>
      <c r="AW85" s="1026"/>
      <c r="AX85" s="1026"/>
      <c r="AY85" s="1026"/>
      <c r="AZ85" s="1027"/>
      <c r="BA85" s="1028"/>
      <c r="BB85" s="1028"/>
      <c r="BC85" s="1028"/>
      <c r="BD85" s="1028"/>
      <c r="BE85" s="1031"/>
      <c r="BF85" s="843"/>
      <c r="BG85" s="844"/>
      <c r="BH85" s="844"/>
      <c r="BI85" s="844"/>
      <c r="BJ85" s="845"/>
    </row>
    <row r="86" spans="1:62" ht="21.95" customHeight="1" outlineLevel="1" x14ac:dyDescent="0.4">
      <c r="A86" s="1073"/>
      <c r="B86" s="1126"/>
      <c r="C86" s="1127"/>
      <c r="D86" s="1127"/>
      <c r="E86" s="1127"/>
      <c r="F86" s="1127"/>
      <c r="G86" s="1127"/>
      <c r="H86" s="1127"/>
      <c r="I86" s="1127"/>
      <c r="J86" s="1128"/>
      <c r="K86" s="1126"/>
      <c r="L86" s="1127"/>
      <c r="M86" s="1127"/>
      <c r="N86" s="1128"/>
      <c r="O86" s="1126"/>
      <c r="P86" s="1127"/>
      <c r="Q86" s="1127"/>
      <c r="R86" s="1127"/>
      <c r="S86" s="1127"/>
      <c r="T86" s="1128"/>
      <c r="U86" s="1126"/>
      <c r="V86" s="1127"/>
      <c r="W86" s="1127"/>
      <c r="X86" s="1127"/>
      <c r="Y86" s="1127"/>
      <c r="Z86" s="1128"/>
      <c r="AA86" s="1126"/>
      <c r="AB86" s="1127"/>
      <c r="AC86" s="1127"/>
      <c r="AD86" s="1127"/>
      <c r="AE86" s="1128"/>
      <c r="AF86" s="1099" t="s">
        <v>25</v>
      </c>
      <c r="AG86" s="1023"/>
      <c r="AH86" s="1023"/>
      <c r="AI86" s="1023"/>
      <c r="AJ86" s="1023"/>
      <c r="AK86" s="1024"/>
      <c r="AL86" s="1100" t="s">
        <v>24</v>
      </c>
      <c r="AM86" s="1101"/>
      <c r="AN86" s="1101"/>
      <c r="AO86" s="1101"/>
      <c r="AP86" s="1101"/>
      <c r="AQ86" s="1101"/>
      <c r="AR86" s="1101"/>
      <c r="AS86" s="1101"/>
      <c r="AT86" s="1101"/>
      <c r="AU86" s="1101"/>
      <c r="AV86" s="1101"/>
      <c r="AW86" s="1101"/>
      <c r="AX86" s="1101"/>
      <c r="AY86" s="1101"/>
      <c r="AZ86" s="1102"/>
      <c r="BA86" s="1028"/>
      <c r="BB86" s="1029"/>
      <c r="BC86" s="1029"/>
      <c r="BD86" s="1029"/>
      <c r="BE86" s="1030"/>
      <c r="BF86" s="843"/>
      <c r="BG86" s="844"/>
      <c r="BH86" s="844"/>
      <c r="BI86" s="844"/>
      <c r="BJ86" s="845"/>
    </row>
    <row r="87" spans="1:62" ht="21.95" customHeight="1" outlineLevel="1" x14ac:dyDescent="0.4">
      <c r="A87" s="1073"/>
      <c r="B87" s="1126"/>
      <c r="C87" s="1127"/>
      <c r="D87" s="1127"/>
      <c r="E87" s="1127"/>
      <c r="F87" s="1127"/>
      <c r="G87" s="1127"/>
      <c r="H87" s="1127"/>
      <c r="I87" s="1127"/>
      <c r="J87" s="1128"/>
      <c r="K87" s="1126"/>
      <c r="L87" s="1127"/>
      <c r="M87" s="1127"/>
      <c r="N87" s="1128"/>
      <c r="O87" s="1126"/>
      <c r="P87" s="1127"/>
      <c r="Q87" s="1127"/>
      <c r="R87" s="1127"/>
      <c r="S87" s="1127"/>
      <c r="T87" s="1128"/>
      <c r="U87" s="1126"/>
      <c r="V87" s="1127"/>
      <c r="W87" s="1127"/>
      <c r="X87" s="1127"/>
      <c r="Y87" s="1127"/>
      <c r="Z87" s="1128"/>
      <c r="AA87" s="1126"/>
      <c r="AB87" s="1127"/>
      <c r="AC87" s="1127"/>
      <c r="AD87" s="1127"/>
      <c r="AE87" s="1128"/>
      <c r="AF87" s="1099" t="s">
        <v>81</v>
      </c>
      <c r="AG87" s="1023"/>
      <c r="AH87" s="1023"/>
      <c r="AI87" s="1023"/>
      <c r="AJ87" s="1023"/>
      <c r="AK87" s="1024"/>
      <c r="AL87" s="1100" t="s">
        <v>15</v>
      </c>
      <c r="AM87" s="1101"/>
      <c r="AN87" s="1101"/>
      <c r="AO87" s="1101"/>
      <c r="AP87" s="1101"/>
      <c r="AQ87" s="1101"/>
      <c r="AR87" s="1101"/>
      <c r="AS87" s="1101"/>
      <c r="AT87" s="1101"/>
      <c r="AU87" s="1101"/>
      <c r="AV87" s="1101"/>
      <c r="AW87" s="1101"/>
      <c r="AX87" s="1101"/>
      <c r="AY87" s="1101"/>
      <c r="AZ87" s="1102"/>
      <c r="BA87" s="1028"/>
      <c r="BB87" s="1029"/>
      <c r="BC87" s="1029"/>
      <c r="BD87" s="1029"/>
      <c r="BE87" s="1030"/>
      <c r="BF87" s="843"/>
      <c r="BG87" s="844"/>
      <c r="BH87" s="844"/>
      <c r="BI87" s="844"/>
      <c r="BJ87" s="845"/>
    </row>
    <row r="88" spans="1:62" ht="21.95" customHeight="1" outlineLevel="1" x14ac:dyDescent="0.4">
      <c r="A88" s="1073"/>
      <c r="B88" s="1129"/>
      <c r="C88" s="1130"/>
      <c r="D88" s="1130"/>
      <c r="E88" s="1130"/>
      <c r="F88" s="1130"/>
      <c r="G88" s="1130"/>
      <c r="H88" s="1130"/>
      <c r="I88" s="1130"/>
      <c r="J88" s="1131"/>
      <c r="K88" s="1129"/>
      <c r="L88" s="1130"/>
      <c r="M88" s="1130"/>
      <c r="N88" s="1131"/>
      <c r="O88" s="1129"/>
      <c r="P88" s="1130"/>
      <c r="Q88" s="1130"/>
      <c r="R88" s="1130"/>
      <c r="S88" s="1130"/>
      <c r="T88" s="1131"/>
      <c r="U88" s="1129"/>
      <c r="V88" s="1130"/>
      <c r="W88" s="1130"/>
      <c r="X88" s="1130"/>
      <c r="Y88" s="1130"/>
      <c r="Z88" s="1131"/>
      <c r="AA88" s="1129"/>
      <c r="AB88" s="1130"/>
      <c r="AC88" s="1130"/>
      <c r="AD88" s="1130"/>
      <c r="AE88" s="1131"/>
      <c r="AF88" s="1099" t="s">
        <v>82</v>
      </c>
      <c r="AG88" s="1023"/>
      <c r="AH88" s="1023"/>
      <c r="AI88" s="1023"/>
      <c r="AJ88" s="1023"/>
      <c r="AK88" s="1024"/>
      <c r="AL88" s="1100" t="s">
        <v>15</v>
      </c>
      <c r="AM88" s="1101"/>
      <c r="AN88" s="1101"/>
      <c r="AO88" s="1101"/>
      <c r="AP88" s="1101"/>
      <c r="AQ88" s="1101"/>
      <c r="AR88" s="1101"/>
      <c r="AS88" s="1101"/>
      <c r="AT88" s="1101"/>
      <c r="AU88" s="1101"/>
      <c r="AV88" s="1101"/>
      <c r="AW88" s="1101"/>
      <c r="AX88" s="1101"/>
      <c r="AY88" s="1101"/>
      <c r="AZ88" s="1102"/>
      <c r="BA88" s="1028"/>
      <c r="BB88" s="1029"/>
      <c r="BC88" s="1029"/>
      <c r="BD88" s="1029"/>
      <c r="BE88" s="1030"/>
      <c r="BF88" s="846"/>
      <c r="BG88" s="847"/>
      <c r="BH88" s="847"/>
      <c r="BI88" s="847"/>
      <c r="BJ88" s="848"/>
    </row>
    <row r="89" spans="1:62" ht="21.95" customHeight="1" x14ac:dyDescent="0.4">
      <c r="A89" s="1073"/>
      <c r="B89" s="1108" t="s">
        <v>83</v>
      </c>
      <c r="C89" s="1109"/>
      <c r="D89" s="1109"/>
      <c r="E89" s="1109"/>
      <c r="F89" s="1109"/>
      <c r="G89" s="1109"/>
      <c r="H89" s="1109"/>
      <c r="I89" s="1109"/>
      <c r="J89" s="1110"/>
      <c r="K89" s="1108"/>
      <c r="L89" s="1109"/>
      <c r="M89" s="1109"/>
      <c r="N89" s="1110"/>
      <c r="O89" s="1156"/>
      <c r="P89" s="1157"/>
      <c r="Q89" s="1157"/>
      <c r="R89" s="1157"/>
      <c r="S89" s="1157"/>
      <c r="T89" s="1158"/>
      <c r="U89" s="1156"/>
      <c r="V89" s="1157"/>
      <c r="W89" s="1157"/>
      <c r="X89" s="1157"/>
      <c r="Y89" s="1157"/>
      <c r="Z89" s="1158"/>
      <c r="AA89" s="1156"/>
      <c r="AB89" s="1157"/>
      <c r="AC89" s="1157"/>
      <c r="AD89" s="1157"/>
      <c r="AE89" s="1158"/>
      <c r="AF89" s="1028" t="s">
        <v>50</v>
      </c>
      <c r="AG89" s="1028"/>
      <c r="AH89" s="1028"/>
      <c r="AI89" s="1028"/>
      <c r="AJ89" s="1028"/>
      <c r="AK89" s="1028"/>
      <c r="AL89" s="1100" t="s">
        <v>84</v>
      </c>
      <c r="AM89" s="1101"/>
      <c r="AN89" s="1101"/>
      <c r="AO89" s="1101"/>
      <c r="AP89" s="1101"/>
      <c r="AQ89" s="1101"/>
      <c r="AR89" s="1101"/>
      <c r="AS89" s="1101"/>
      <c r="AT89" s="1101"/>
      <c r="AU89" s="1101"/>
      <c r="AV89" s="1101"/>
      <c r="AW89" s="1101"/>
      <c r="AX89" s="1101"/>
      <c r="AY89" s="1101"/>
      <c r="AZ89" s="1102"/>
      <c r="BA89" s="1028"/>
      <c r="BB89" s="1028"/>
      <c r="BC89" s="1028"/>
      <c r="BD89" s="1028"/>
      <c r="BE89" s="1031"/>
      <c r="BF89" s="802" t="s">
        <v>1505</v>
      </c>
      <c r="BG89" s="803"/>
      <c r="BH89" s="828" t="s">
        <v>1642</v>
      </c>
      <c r="BI89" s="803"/>
      <c r="BJ89" s="829"/>
    </row>
    <row r="90" spans="1:62" ht="21.95" customHeight="1" x14ac:dyDescent="0.4">
      <c r="A90" s="1073"/>
      <c r="B90" s="1111"/>
      <c r="C90" s="1112"/>
      <c r="D90" s="1112"/>
      <c r="E90" s="1112"/>
      <c r="F90" s="1112"/>
      <c r="G90" s="1112"/>
      <c r="H90" s="1112"/>
      <c r="I90" s="1112"/>
      <c r="J90" s="1113"/>
      <c r="K90" s="1111"/>
      <c r="L90" s="1112"/>
      <c r="M90" s="1112"/>
      <c r="N90" s="1113"/>
      <c r="O90" s="1159"/>
      <c r="P90" s="1160"/>
      <c r="Q90" s="1160"/>
      <c r="R90" s="1160"/>
      <c r="S90" s="1160"/>
      <c r="T90" s="1161"/>
      <c r="U90" s="1159"/>
      <c r="V90" s="1160"/>
      <c r="W90" s="1160"/>
      <c r="X90" s="1160"/>
      <c r="Y90" s="1160"/>
      <c r="Z90" s="1161"/>
      <c r="AA90" s="1159"/>
      <c r="AB90" s="1160"/>
      <c r="AC90" s="1160"/>
      <c r="AD90" s="1160"/>
      <c r="AE90" s="1161"/>
      <c r="AF90" s="1024" t="s">
        <v>85</v>
      </c>
      <c r="AG90" s="1028"/>
      <c r="AH90" s="1028"/>
      <c r="AI90" s="1028"/>
      <c r="AJ90" s="1028"/>
      <c r="AK90" s="1028"/>
      <c r="AL90" s="1025" t="s">
        <v>17</v>
      </c>
      <c r="AM90" s="1026"/>
      <c r="AN90" s="1026"/>
      <c r="AO90" s="1026"/>
      <c r="AP90" s="1026"/>
      <c r="AQ90" s="1026"/>
      <c r="AR90" s="1026"/>
      <c r="AS90" s="1026"/>
      <c r="AT90" s="1026"/>
      <c r="AU90" s="1026"/>
      <c r="AV90" s="1026"/>
      <c r="AW90" s="1026"/>
      <c r="AX90" s="1026"/>
      <c r="AY90" s="1026"/>
      <c r="AZ90" s="1027"/>
      <c r="BA90" s="1028"/>
      <c r="BB90" s="1028"/>
      <c r="BC90" s="1028"/>
      <c r="BD90" s="1028"/>
      <c r="BE90" s="1031"/>
      <c r="BF90" s="797" t="s">
        <v>1505</v>
      </c>
      <c r="BG90" s="798"/>
      <c r="BH90" s="826" t="s">
        <v>1505</v>
      </c>
      <c r="BI90" s="798"/>
      <c r="BJ90" s="827"/>
    </row>
    <row r="91" spans="1:62" ht="21.95" customHeight="1" x14ac:dyDescent="0.4">
      <c r="A91" s="1073"/>
      <c r="B91" s="1111"/>
      <c r="C91" s="1112"/>
      <c r="D91" s="1112"/>
      <c r="E91" s="1112"/>
      <c r="F91" s="1112"/>
      <c r="G91" s="1112"/>
      <c r="H91" s="1112"/>
      <c r="I91" s="1112"/>
      <c r="J91" s="1113"/>
      <c r="K91" s="1111"/>
      <c r="L91" s="1112"/>
      <c r="M91" s="1112"/>
      <c r="N91" s="1113"/>
      <c r="O91" s="1159"/>
      <c r="P91" s="1160"/>
      <c r="Q91" s="1160"/>
      <c r="R91" s="1160"/>
      <c r="S91" s="1160"/>
      <c r="T91" s="1161"/>
      <c r="U91" s="1159"/>
      <c r="V91" s="1160"/>
      <c r="W91" s="1160"/>
      <c r="X91" s="1160"/>
      <c r="Y91" s="1160"/>
      <c r="Z91" s="1161"/>
      <c r="AA91" s="1159"/>
      <c r="AB91" s="1160"/>
      <c r="AC91" s="1160"/>
      <c r="AD91" s="1160"/>
      <c r="AE91" s="1161"/>
      <c r="AF91" s="1023" t="s">
        <v>86</v>
      </c>
      <c r="AG91" s="1023"/>
      <c r="AH91" s="1023"/>
      <c r="AI91" s="1023"/>
      <c r="AJ91" s="1023"/>
      <c r="AK91" s="1024"/>
      <c r="AL91" s="1025" t="s">
        <v>17</v>
      </c>
      <c r="AM91" s="1026"/>
      <c r="AN91" s="1026"/>
      <c r="AO91" s="1026"/>
      <c r="AP91" s="1026"/>
      <c r="AQ91" s="1026"/>
      <c r="AR91" s="1026"/>
      <c r="AS91" s="1026"/>
      <c r="AT91" s="1026"/>
      <c r="AU91" s="1026"/>
      <c r="AV91" s="1026"/>
      <c r="AW91" s="1026"/>
      <c r="AX91" s="1026"/>
      <c r="AY91" s="1026"/>
      <c r="AZ91" s="1027"/>
      <c r="BA91" s="1028"/>
      <c r="BB91" s="1028"/>
      <c r="BC91" s="1028"/>
      <c r="BD91" s="1028"/>
      <c r="BE91" s="1031"/>
      <c r="BF91" s="797" t="s">
        <v>1505</v>
      </c>
      <c r="BG91" s="798"/>
      <c r="BH91" s="826" t="s">
        <v>1643</v>
      </c>
      <c r="BI91" s="798"/>
      <c r="BJ91" s="827"/>
    </row>
    <row r="92" spans="1:62" ht="21.95" customHeight="1" x14ac:dyDescent="0.4">
      <c r="A92" s="1073"/>
      <c r="B92" s="1111"/>
      <c r="C92" s="1112"/>
      <c r="D92" s="1112"/>
      <c r="E92" s="1112"/>
      <c r="F92" s="1112"/>
      <c r="G92" s="1112"/>
      <c r="H92" s="1112"/>
      <c r="I92" s="1112"/>
      <c r="J92" s="1113"/>
      <c r="K92" s="1111"/>
      <c r="L92" s="1112"/>
      <c r="M92" s="1112"/>
      <c r="N92" s="1113"/>
      <c r="O92" s="1159"/>
      <c r="P92" s="1160"/>
      <c r="Q92" s="1160"/>
      <c r="R92" s="1160"/>
      <c r="S92" s="1160"/>
      <c r="T92" s="1161"/>
      <c r="U92" s="1159"/>
      <c r="V92" s="1160"/>
      <c r="W92" s="1160"/>
      <c r="X92" s="1160"/>
      <c r="Y92" s="1160"/>
      <c r="Z92" s="1161"/>
      <c r="AA92" s="1159"/>
      <c r="AB92" s="1160"/>
      <c r="AC92" s="1160"/>
      <c r="AD92" s="1160"/>
      <c r="AE92" s="1161"/>
      <c r="AF92" s="1099" t="s">
        <v>87</v>
      </c>
      <c r="AG92" s="1023"/>
      <c r="AH92" s="1023"/>
      <c r="AI92" s="1023"/>
      <c r="AJ92" s="1023"/>
      <c r="AK92" s="1024"/>
      <c r="AL92" s="1100" t="s">
        <v>17</v>
      </c>
      <c r="AM92" s="1101"/>
      <c r="AN92" s="1101"/>
      <c r="AO92" s="1101"/>
      <c r="AP92" s="1101"/>
      <c r="AQ92" s="1101"/>
      <c r="AR92" s="1101"/>
      <c r="AS92" s="1101"/>
      <c r="AT92" s="1101"/>
      <c r="AU92" s="1101"/>
      <c r="AV92" s="1101"/>
      <c r="AW92" s="1101"/>
      <c r="AX92" s="1101"/>
      <c r="AY92" s="1101"/>
      <c r="AZ92" s="1102"/>
      <c r="BA92" s="1100"/>
      <c r="BB92" s="1101"/>
      <c r="BC92" s="1101"/>
      <c r="BD92" s="1101"/>
      <c r="BE92" s="1152"/>
      <c r="BF92" s="797" t="s">
        <v>1505</v>
      </c>
      <c r="BG92" s="798"/>
      <c r="BH92" s="826" t="s">
        <v>1505</v>
      </c>
      <c r="BI92" s="798"/>
      <c r="BJ92" s="827"/>
    </row>
    <row r="93" spans="1:62" ht="21.95" customHeight="1" x14ac:dyDescent="0.4">
      <c r="A93" s="1073"/>
      <c r="B93" s="1111"/>
      <c r="C93" s="1112"/>
      <c r="D93" s="1112"/>
      <c r="E93" s="1112"/>
      <c r="F93" s="1112"/>
      <c r="G93" s="1112"/>
      <c r="H93" s="1112"/>
      <c r="I93" s="1112"/>
      <c r="J93" s="1113"/>
      <c r="K93" s="1111"/>
      <c r="L93" s="1112"/>
      <c r="M93" s="1112"/>
      <c r="N93" s="1113"/>
      <c r="O93" s="1159"/>
      <c r="P93" s="1160"/>
      <c r="Q93" s="1160"/>
      <c r="R93" s="1160"/>
      <c r="S93" s="1160"/>
      <c r="T93" s="1161"/>
      <c r="U93" s="1159"/>
      <c r="V93" s="1160"/>
      <c r="W93" s="1160"/>
      <c r="X93" s="1160"/>
      <c r="Y93" s="1160"/>
      <c r="Z93" s="1161"/>
      <c r="AA93" s="1159"/>
      <c r="AB93" s="1160"/>
      <c r="AC93" s="1160"/>
      <c r="AD93" s="1160"/>
      <c r="AE93" s="1161"/>
      <c r="AF93" s="1099" t="s">
        <v>27</v>
      </c>
      <c r="AG93" s="1023"/>
      <c r="AH93" s="1023"/>
      <c r="AI93" s="1023"/>
      <c r="AJ93" s="1023"/>
      <c r="AK93" s="1024"/>
      <c r="AL93" s="1100" t="s">
        <v>15</v>
      </c>
      <c r="AM93" s="1101"/>
      <c r="AN93" s="1101"/>
      <c r="AO93" s="1101"/>
      <c r="AP93" s="1101"/>
      <c r="AQ93" s="1101"/>
      <c r="AR93" s="1101"/>
      <c r="AS93" s="1101"/>
      <c r="AT93" s="1101"/>
      <c r="AU93" s="1101"/>
      <c r="AV93" s="1101"/>
      <c r="AW93" s="1101"/>
      <c r="AX93" s="1101"/>
      <c r="AY93" s="1101"/>
      <c r="AZ93" s="1102"/>
      <c r="BA93" s="1147"/>
      <c r="BB93" s="1148"/>
      <c r="BC93" s="1148"/>
      <c r="BD93" s="1148"/>
      <c r="BE93" s="1150"/>
      <c r="BF93" s="797" t="s">
        <v>1505</v>
      </c>
      <c r="BG93" s="798"/>
      <c r="BH93" s="826" t="s">
        <v>1505</v>
      </c>
      <c r="BI93" s="798"/>
      <c r="BJ93" s="827"/>
    </row>
    <row r="94" spans="1:62" ht="21.95" customHeight="1" x14ac:dyDescent="0.4">
      <c r="A94" s="1073"/>
      <c r="B94" s="1111"/>
      <c r="C94" s="1112"/>
      <c r="D94" s="1112"/>
      <c r="E94" s="1112"/>
      <c r="F94" s="1112"/>
      <c r="G94" s="1112"/>
      <c r="H94" s="1112"/>
      <c r="I94" s="1112"/>
      <c r="J94" s="1113"/>
      <c r="K94" s="1111"/>
      <c r="L94" s="1112"/>
      <c r="M94" s="1112"/>
      <c r="N94" s="1113"/>
      <c r="O94" s="1159"/>
      <c r="P94" s="1160"/>
      <c r="Q94" s="1160"/>
      <c r="R94" s="1160"/>
      <c r="S94" s="1160"/>
      <c r="T94" s="1161"/>
      <c r="U94" s="1159"/>
      <c r="V94" s="1160"/>
      <c r="W94" s="1160"/>
      <c r="X94" s="1160"/>
      <c r="Y94" s="1160"/>
      <c r="Z94" s="1161"/>
      <c r="AA94" s="1159"/>
      <c r="AB94" s="1160"/>
      <c r="AC94" s="1160"/>
      <c r="AD94" s="1160"/>
      <c r="AE94" s="1161"/>
      <c r="AF94" s="1099" t="s">
        <v>16</v>
      </c>
      <c r="AG94" s="1023"/>
      <c r="AH94" s="1023"/>
      <c r="AI94" s="1023"/>
      <c r="AJ94" s="1023"/>
      <c r="AK94" s="1024"/>
      <c r="AL94" s="1100" t="s">
        <v>17</v>
      </c>
      <c r="AM94" s="1101"/>
      <c r="AN94" s="1101"/>
      <c r="AO94" s="1101"/>
      <c r="AP94" s="1101"/>
      <c r="AQ94" s="1101"/>
      <c r="AR94" s="1101"/>
      <c r="AS94" s="1101"/>
      <c r="AT94" s="1101"/>
      <c r="AU94" s="1101"/>
      <c r="AV94" s="1101"/>
      <c r="AW94" s="1101"/>
      <c r="AX94" s="1101"/>
      <c r="AY94" s="1101"/>
      <c r="AZ94" s="1102"/>
      <c r="BA94" s="1147"/>
      <c r="BB94" s="1148"/>
      <c r="BC94" s="1148"/>
      <c r="BD94" s="1148"/>
      <c r="BE94" s="1150"/>
      <c r="BF94" s="797" t="s">
        <v>1505</v>
      </c>
      <c r="BG94" s="798"/>
      <c r="BH94" s="826" t="s">
        <v>1505</v>
      </c>
      <c r="BI94" s="798"/>
      <c r="BJ94" s="827"/>
    </row>
    <row r="95" spans="1:62" ht="21.95" customHeight="1" x14ac:dyDescent="0.4">
      <c r="A95" s="1073"/>
      <c r="B95" s="1111"/>
      <c r="C95" s="1112"/>
      <c r="D95" s="1112"/>
      <c r="E95" s="1112"/>
      <c r="F95" s="1112"/>
      <c r="G95" s="1112"/>
      <c r="H95" s="1112"/>
      <c r="I95" s="1112"/>
      <c r="J95" s="1113"/>
      <c r="K95" s="1111"/>
      <c r="L95" s="1112"/>
      <c r="M95" s="1112"/>
      <c r="N95" s="1113"/>
      <c r="O95" s="1159"/>
      <c r="P95" s="1160"/>
      <c r="Q95" s="1160"/>
      <c r="R95" s="1160"/>
      <c r="S95" s="1160"/>
      <c r="T95" s="1161"/>
      <c r="U95" s="1159"/>
      <c r="V95" s="1160"/>
      <c r="W95" s="1160"/>
      <c r="X95" s="1160"/>
      <c r="Y95" s="1160"/>
      <c r="Z95" s="1161"/>
      <c r="AA95" s="1159"/>
      <c r="AB95" s="1160"/>
      <c r="AC95" s="1160"/>
      <c r="AD95" s="1160"/>
      <c r="AE95" s="1161"/>
      <c r="AF95" s="1023" t="s">
        <v>37</v>
      </c>
      <c r="AG95" s="1023"/>
      <c r="AH95" s="1023"/>
      <c r="AI95" s="1023"/>
      <c r="AJ95" s="1023"/>
      <c r="AK95" s="1024"/>
      <c r="AL95" s="1025" t="s">
        <v>17</v>
      </c>
      <c r="AM95" s="1026"/>
      <c r="AN95" s="1026"/>
      <c r="AO95" s="1026"/>
      <c r="AP95" s="1026"/>
      <c r="AQ95" s="1026"/>
      <c r="AR95" s="1026"/>
      <c r="AS95" s="1026"/>
      <c r="AT95" s="1026"/>
      <c r="AU95" s="1026"/>
      <c r="AV95" s="1026"/>
      <c r="AW95" s="1026"/>
      <c r="AX95" s="1026"/>
      <c r="AY95" s="1026"/>
      <c r="AZ95" s="1027"/>
      <c r="BA95" s="1028"/>
      <c r="BB95" s="1028"/>
      <c r="BC95" s="1028"/>
      <c r="BD95" s="1028"/>
      <c r="BE95" s="1031"/>
      <c r="BF95" s="797" t="s">
        <v>1505</v>
      </c>
      <c r="BG95" s="798"/>
      <c r="BH95" s="826" t="s">
        <v>1505</v>
      </c>
      <c r="BI95" s="798"/>
      <c r="BJ95" s="827"/>
    </row>
    <row r="96" spans="1:62" ht="21.95" customHeight="1" x14ac:dyDescent="0.4">
      <c r="A96" s="1073"/>
      <c r="B96" s="1111"/>
      <c r="C96" s="1112"/>
      <c r="D96" s="1112"/>
      <c r="E96" s="1112"/>
      <c r="F96" s="1112"/>
      <c r="G96" s="1112"/>
      <c r="H96" s="1112"/>
      <c r="I96" s="1112"/>
      <c r="J96" s="1113"/>
      <c r="K96" s="1111"/>
      <c r="L96" s="1112"/>
      <c r="M96" s="1112"/>
      <c r="N96" s="1113"/>
      <c r="O96" s="1159"/>
      <c r="P96" s="1160"/>
      <c r="Q96" s="1160"/>
      <c r="R96" s="1160"/>
      <c r="S96" s="1160"/>
      <c r="T96" s="1161"/>
      <c r="U96" s="1159"/>
      <c r="V96" s="1160"/>
      <c r="W96" s="1160"/>
      <c r="X96" s="1160"/>
      <c r="Y96" s="1160"/>
      <c r="Z96" s="1161"/>
      <c r="AA96" s="1159"/>
      <c r="AB96" s="1160"/>
      <c r="AC96" s="1160"/>
      <c r="AD96" s="1160"/>
      <c r="AE96" s="1161"/>
      <c r="AF96" s="1023" t="s">
        <v>18</v>
      </c>
      <c r="AG96" s="1023"/>
      <c r="AH96" s="1023"/>
      <c r="AI96" s="1023"/>
      <c r="AJ96" s="1023"/>
      <c r="AK96" s="1024"/>
      <c r="AL96" s="1025" t="s">
        <v>17</v>
      </c>
      <c r="AM96" s="1026"/>
      <c r="AN96" s="1026"/>
      <c r="AO96" s="1026"/>
      <c r="AP96" s="1026"/>
      <c r="AQ96" s="1026"/>
      <c r="AR96" s="1026"/>
      <c r="AS96" s="1026"/>
      <c r="AT96" s="1026"/>
      <c r="AU96" s="1026"/>
      <c r="AV96" s="1026"/>
      <c r="AW96" s="1026"/>
      <c r="AX96" s="1026"/>
      <c r="AY96" s="1026"/>
      <c r="AZ96" s="1027"/>
      <c r="BA96" s="1028"/>
      <c r="BB96" s="1028"/>
      <c r="BC96" s="1028"/>
      <c r="BD96" s="1028"/>
      <c r="BE96" s="1031"/>
      <c r="BF96" s="797" t="s">
        <v>1505</v>
      </c>
      <c r="BG96" s="798"/>
      <c r="BH96" s="826" t="s">
        <v>1505</v>
      </c>
      <c r="BI96" s="798"/>
      <c r="BJ96" s="827"/>
    </row>
    <row r="97" spans="1:62" ht="21.95" customHeight="1" x14ac:dyDescent="0.4">
      <c r="A97" s="1073"/>
      <c r="B97" s="1111"/>
      <c r="C97" s="1112"/>
      <c r="D97" s="1112"/>
      <c r="E97" s="1112"/>
      <c r="F97" s="1112"/>
      <c r="G97" s="1112"/>
      <c r="H97" s="1112"/>
      <c r="I97" s="1112"/>
      <c r="J97" s="1113"/>
      <c r="K97" s="1111"/>
      <c r="L97" s="1112"/>
      <c r="M97" s="1112"/>
      <c r="N97" s="1113"/>
      <c r="O97" s="1159"/>
      <c r="P97" s="1160"/>
      <c r="Q97" s="1160"/>
      <c r="R97" s="1160"/>
      <c r="S97" s="1160"/>
      <c r="T97" s="1161"/>
      <c r="U97" s="1159"/>
      <c r="V97" s="1160"/>
      <c r="W97" s="1160"/>
      <c r="X97" s="1160"/>
      <c r="Y97" s="1160"/>
      <c r="Z97" s="1161"/>
      <c r="AA97" s="1159"/>
      <c r="AB97" s="1160"/>
      <c r="AC97" s="1160"/>
      <c r="AD97" s="1160"/>
      <c r="AE97" s="1161"/>
      <c r="AF97" s="1024" t="s">
        <v>62</v>
      </c>
      <c r="AG97" s="1028"/>
      <c r="AH97" s="1028"/>
      <c r="AI97" s="1028"/>
      <c r="AJ97" s="1028"/>
      <c r="AK97" s="1028"/>
      <c r="AL97" s="1151" t="s">
        <v>17</v>
      </c>
      <c r="AM97" s="1101"/>
      <c r="AN97" s="1101"/>
      <c r="AO97" s="1101"/>
      <c r="AP97" s="1101"/>
      <c r="AQ97" s="1101"/>
      <c r="AR97" s="1101"/>
      <c r="AS97" s="1101"/>
      <c r="AT97" s="1101"/>
      <c r="AU97" s="1101"/>
      <c r="AV97" s="1101"/>
      <c r="AW97" s="1101"/>
      <c r="AX97" s="1101"/>
      <c r="AY97" s="1101"/>
      <c r="AZ97" s="1102"/>
      <c r="BA97" s="1028"/>
      <c r="BB97" s="1028"/>
      <c r="BC97" s="1028"/>
      <c r="BD97" s="1028"/>
      <c r="BE97" s="1031"/>
      <c r="BF97" s="799" t="s">
        <v>1502</v>
      </c>
      <c r="BG97" s="798"/>
      <c r="BH97" s="826" t="s">
        <v>1644</v>
      </c>
      <c r="BI97" s="798"/>
      <c r="BJ97" s="827"/>
    </row>
    <row r="98" spans="1:62" ht="21.95" customHeight="1" x14ac:dyDescent="0.4">
      <c r="A98" s="1073"/>
      <c r="B98" s="1111"/>
      <c r="C98" s="1112"/>
      <c r="D98" s="1112"/>
      <c r="E98" s="1112"/>
      <c r="F98" s="1112"/>
      <c r="G98" s="1112"/>
      <c r="H98" s="1112"/>
      <c r="I98" s="1112"/>
      <c r="J98" s="1113"/>
      <c r="K98" s="1111"/>
      <c r="L98" s="1112"/>
      <c r="M98" s="1112"/>
      <c r="N98" s="1113"/>
      <c r="O98" s="1159"/>
      <c r="P98" s="1160"/>
      <c r="Q98" s="1160"/>
      <c r="R98" s="1160"/>
      <c r="S98" s="1160"/>
      <c r="T98" s="1161"/>
      <c r="U98" s="1159"/>
      <c r="V98" s="1160"/>
      <c r="W98" s="1160"/>
      <c r="X98" s="1160"/>
      <c r="Y98" s="1160"/>
      <c r="Z98" s="1161"/>
      <c r="AA98" s="1159"/>
      <c r="AB98" s="1160"/>
      <c r="AC98" s="1160"/>
      <c r="AD98" s="1160"/>
      <c r="AE98" s="1161"/>
      <c r="AF98" s="1023" t="s">
        <v>88</v>
      </c>
      <c r="AG98" s="1023"/>
      <c r="AH98" s="1023"/>
      <c r="AI98" s="1023"/>
      <c r="AJ98" s="1023"/>
      <c r="AK98" s="1024"/>
      <c r="AL98" s="1025" t="s">
        <v>17</v>
      </c>
      <c r="AM98" s="1026"/>
      <c r="AN98" s="1026"/>
      <c r="AO98" s="1026"/>
      <c r="AP98" s="1026"/>
      <c r="AQ98" s="1026"/>
      <c r="AR98" s="1026"/>
      <c r="AS98" s="1026"/>
      <c r="AT98" s="1026"/>
      <c r="AU98" s="1026"/>
      <c r="AV98" s="1026"/>
      <c r="AW98" s="1026"/>
      <c r="AX98" s="1026"/>
      <c r="AY98" s="1026"/>
      <c r="AZ98" s="1027"/>
      <c r="BA98" s="1028"/>
      <c r="BB98" s="1028"/>
      <c r="BC98" s="1028"/>
      <c r="BD98" s="1028"/>
      <c r="BE98" s="1031"/>
      <c r="BF98" s="799" t="s">
        <v>1503</v>
      </c>
      <c r="BG98" s="798"/>
      <c r="BH98" s="826" t="s">
        <v>1525</v>
      </c>
      <c r="BI98" s="798"/>
      <c r="BJ98" s="827"/>
    </row>
    <row r="99" spans="1:62" ht="21.95" customHeight="1" x14ac:dyDescent="0.4">
      <c r="A99" s="1073"/>
      <c r="B99" s="1111"/>
      <c r="C99" s="1112"/>
      <c r="D99" s="1112"/>
      <c r="E99" s="1112"/>
      <c r="F99" s="1112"/>
      <c r="G99" s="1112"/>
      <c r="H99" s="1112"/>
      <c r="I99" s="1112"/>
      <c r="J99" s="1113"/>
      <c r="K99" s="1111"/>
      <c r="L99" s="1112"/>
      <c r="M99" s="1112"/>
      <c r="N99" s="1113"/>
      <c r="O99" s="1159"/>
      <c r="P99" s="1160"/>
      <c r="Q99" s="1160"/>
      <c r="R99" s="1160"/>
      <c r="S99" s="1160"/>
      <c r="T99" s="1161"/>
      <c r="U99" s="1159"/>
      <c r="V99" s="1160"/>
      <c r="W99" s="1160"/>
      <c r="X99" s="1160"/>
      <c r="Y99" s="1160"/>
      <c r="Z99" s="1161"/>
      <c r="AA99" s="1159"/>
      <c r="AB99" s="1160"/>
      <c r="AC99" s="1160"/>
      <c r="AD99" s="1160"/>
      <c r="AE99" s="1161"/>
      <c r="AF99" s="1024" t="s">
        <v>89</v>
      </c>
      <c r="AG99" s="1028"/>
      <c r="AH99" s="1028"/>
      <c r="AI99" s="1028"/>
      <c r="AJ99" s="1028"/>
      <c r="AK99" s="1028"/>
      <c r="AL99" s="1025" t="s">
        <v>17</v>
      </c>
      <c r="AM99" s="1026"/>
      <c r="AN99" s="1026"/>
      <c r="AO99" s="1026"/>
      <c r="AP99" s="1026"/>
      <c r="AQ99" s="1026"/>
      <c r="AR99" s="1026"/>
      <c r="AS99" s="1026"/>
      <c r="AT99" s="1026"/>
      <c r="AU99" s="1026"/>
      <c r="AV99" s="1026"/>
      <c r="AW99" s="1026"/>
      <c r="AX99" s="1026"/>
      <c r="AY99" s="1026"/>
      <c r="AZ99" s="1027"/>
      <c r="BA99" s="1028"/>
      <c r="BB99" s="1028"/>
      <c r="BC99" s="1028"/>
      <c r="BD99" s="1028"/>
      <c r="BE99" s="1031"/>
      <c r="BF99" s="797" t="s">
        <v>1505</v>
      </c>
      <c r="BG99" s="798"/>
      <c r="BH99" s="826" t="s">
        <v>1505</v>
      </c>
      <c r="BI99" s="798"/>
      <c r="BJ99" s="827"/>
    </row>
    <row r="100" spans="1:62" ht="21.95" customHeight="1" x14ac:dyDescent="0.4">
      <c r="A100" s="1073"/>
      <c r="B100" s="1111"/>
      <c r="C100" s="1112"/>
      <c r="D100" s="1112"/>
      <c r="E100" s="1112"/>
      <c r="F100" s="1112"/>
      <c r="G100" s="1112"/>
      <c r="H100" s="1112"/>
      <c r="I100" s="1112"/>
      <c r="J100" s="1113"/>
      <c r="K100" s="1111"/>
      <c r="L100" s="1112"/>
      <c r="M100" s="1112"/>
      <c r="N100" s="1113"/>
      <c r="O100" s="1159"/>
      <c r="P100" s="1160"/>
      <c r="Q100" s="1160"/>
      <c r="R100" s="1160"/>
      <c r="S100" s="1160"/>
      <c r="T100" s="1161"/>
      <c r="U100" s="1159"/>
      <c r="V100" s="1160"/>
      <c r="W100" s="1160"/>
      <c r="X100" s="1160"/>
      <c r="Y100" s="1160"/>
      <c r="Z100" s="1161"/>
      <c r="AA100" s="1159"/>
      <c r="AB100" s="1160"/>
      <c r="AC100" s="1160"/>
      <c r="AD100" s="1160"/>
      <c r="AE100" s="1161"/>
      <c r="AF100" s="1024" t="s">
        <v>90</v>
      </c>
      <c r="AG100" s="1028"/>
      <c r="AH100" s="1028"/>
      <c r="AI100" s="1028"/>
      <c r="AJ100" s="1028"/>
      <c r="AK100" s="1028"/>
      <c r="AL100" s="1100" t="s">
        <v>17</v>
      </c>
      <c r="AM100" s="1101"/>
      <c r="AN100" s="1101"/>
      <c r="AO100" s="1101"/>
      <c r="AP100" s="1101"/>
      <c r="AQ100" s="1101"/>
      <c r="AR100" s="1101"/>
      <c r="AS100" s="1101"/>
      <c r="AT100" s="1101"/>
      <c r="AU100" s="1101"/>
      <c r="AV100" s="1101"/>
      <c r="AW100" s="1101"/>
      <c r="AX100" s="1101"/>
      <c r="AY100" s="1101"/>
      <c r="AZ100" s="1102"/>
      <c r="BA100" s="1028"/>
      <c r="BB100" s="1028"/>
      <c r="BC100" s="1028"/>
      <c r="BD100" s="1028"/>
      <c r="BE100" s="1031"/>
      <c r="BF100" s="799" t="s">
        <v>1327</v>
      </c>
      <c r="BG100" s="798"/>
      <c r="BH100" s="836" t="s">
        <v>1645</v>
      </c>
      <c r="BI100" s="1018"/>
      <c r="BJ100" s="827"/>
    </row>
    <row r="101" spans="1:62" ht="21.95" customHeight="1" x14ac:dyDescent="0.4">
      <c r="A101" s="1073"/>
      <c r="B101" s="1111"/>
      <c r="C101" s="1112"/>
      <c r="D101" s="1112"/>
      <c r="E101" s="1112"/>
      <c r="F101" s="1112"/>
      <c r="G101" s="1112"/>
      <c r="H101" s="1112"/>
      <c r="I101" s="1112"/>
      <c r="J101" s="1113"/>
      <c r="K101" s="1111"/>
      <c r="L101" s="1112"/>
      <c r="M101" s="1112"/>
      <c r="N101" s="1113"/>
      <c r="O101" s="1159"/>
      <c r="P101" s="1160"/>
      <c r="Q101" s="1160"/>
      <c r="R101" s="1160"/>
      <c r="S101" s="1160"/>
      <c r="T101" s="1161"/>
      <c r="U101" s="1159"/>
      <c r="V101" s="1160"/>
      <c r="W101" s="1160"/>
      <c r="X101" s="1160"/>
      <c r="Y101" s="1160"/>
      <c r="Z101" s="1161"/>
      <c r="AA101" s="1159"/>
      <c r="AB101" s="1160"/>
      <c r="AC101" s="1160"/>
      <c r="AD101" s="1160"/>
      <c r="AE101" s="1161"/>
      <c r="AF101" s="1024" t="s">
        <v>91</v>
      </c>
      <c r="AG101" s="1028"/>
      <c r="AH101" s="1028"/>
      <c r="AI101" s="1028"/>
      <c r="AJ101" s="1028"/>
      <c r="AK101" s="1028"/>
      <c r="AL101" s="1165" t="s">
        <v>92</v>
      </c>
      <c r="AM101" s="1166"/>
      <c r="AN101" s="1166"/>
      <c r="AO101" s="1166"/>
      <c r="AP101" s="1166"/>
      <c r="AQ101" s="1166"/>
      <c r="AR101" s="1166"/>
      <c r="AS101" s="1166"/>
      <c r="AT101" s="1166"/>
      <c r="AU101" s="1166"/>
      <c r="AV101" s="1166"/>
      <c r="AW101" s="1166"/>
      <c r="AX101" s="1166"/>
      <c r="AY101" s="1166"/>
      <c r="AZ101" s="1167"/>
      <c r="BA101" s="1028"/>
      <c r="BB101" s="1028"/>
      <c r="BC101" s="1028"/>
      <c r="BD101" s="1028"/>
      <c r="BE101" s="1031"/>
      <c r="BF101" s="799" t="s">
        <v>1499</v>
      </c>
      <c r="BG101" s="798"/>
      <c r="BH101" s="826" t="s">
        <v>1541</v>
      </c>
      <c r="BI101" s="798"/>
      <c r="BJ101" s="827"/>
    </row>
    <row r="102" spans="1:62" ht="21.95" customHeight="1" x14ac:dyDescent="0.4">
      <c r="A102" s="1073"/>
      <c r="B102" s="1111"/>
      <c r="C102" s="1112"/>
      <c r="D102" s="1112"/>
      <c r="E102" s="1112"/>
      <c r="F102" s="1112"/>
      <c r="G102" s="1112"/>
      <c r="H102" s="1112"/>
      <c r="I102" s="1112"/>
      <c r="J102" s="1113"/>
      <c r="K102" s="1111"/>
      <c r="L102" s="1112"/>
      <c r="M102" s="1112"/>
      <c r="N102" s="1113"/>
      <c r="O102" s="1159"/>
      <c r="P102" s="1160"/>
      <c r="Q102" s="1160"/>
      <c r="R102" s="1160"/>
      <c r="S102" s="1160"/>
      <c r="T102" s="1161"/>
      <c r="U102" s="1159"/>
      <c r="V102" s="1160"/>
      <c r="W102" s="1160"/>
      <c r="X102" s="1160"/>
      <c r="Y102" s="1160"/>
      <c r="Z102" s="1161"/>
      <c r="AA102" s="1159"/>
      <c r="AB102" s="1160"/>
      <c r="AC102" s="1160"/>
      <c r="AD102" s="1160"/>
      <c r="AE102" s="1161"/>
      <c r="AF102" s="1024" t="s">
        <v>70</v>
      </c>
      <c r="AG102" s="1028"/>
      <c r="AH102" s="1028"/>
      <c r="AI102" s="1028"/>
      <c r="AJ102" s="1028"/>
      <c r="AK102" s="1028"/>
      <c r="AL102" s="1025" t="s">
        <v>17</v>
      </c>
      <c r="AM102" s="1026"/>
      <c r="AN102" s="1026"/>
      <c r="AO102" s="1026"/>
      <c r="AP102" s="1026"/>
      <c r="AQ102" s="1026"/>
      <c r="AR102" s="1026"/>
      <c r="AS102" s="1026"/>
      <c r="AT102" s="1026"/>
      <c r="AU102" s="1026"/>
      <c r="AV102" s="1026"/>
      <c r="AW102" s="1026"/>
      <c r="AX102" s="1026"/>
      <c r="AY102" s="1026"/>
      <c r="AZ102" s="1027"/>
      <c r="BA102" s="1028"/>
      <c r="BB102" s="1028"/>
      <c r="BC102" s="1028"/>
      <c r="BD102" s="1028"/>
      <c r="BE102" s="1031"/>
      <c r="BF102" s="799" t="s">
        <v>1334</v>
      </c>
      <c r="BG102" s="798"/>
      <c r="BH102" s="836" t="s">
        <v>1520</v>
      </c>
      <c r="BI102" s="1018"/>
      <c r="BJ102" s="827"/>
    </row>
    <row r="103" spans="1:62" ht="21.95" customHeight="1" x14ac:dyDescent="0.4">
      <c r="A103" s="1073"/>
      <c r="B103" s="1111"/>
      <c r="C103" s="1112"/>
      <c r="D103" s="1112"/>
      <c r="E103" s="1112"/>
      <c r="F103" s="1112"/>
      <c r="G103" s="1112"/>
      <c r="H103" s="1112"/>
      <c r="I103" s="1112"/>
      <c r="J103" s="1113"/>
      <c r="K103" s="1111"/>
      <c r="L103" s="1112"/>
      <c r="M103" s="1112"/>
      <c r="N103" s="1113"/>
      <c r="O103" s="1159"/>
      <c r="P103" s="1160"/>
      <c r="Q103" s="1160"/>
      <c r="R103" s="1160"/>
      <c r="S103" s="1160"/>
      <c r="T103" s="1161"/>
      <c r="U103" s="1159"/>
      <c r="V103" s="1160"/>
      <c r="W103" s="1160"/>
      <c r="X103" s="1160"/>
      <c r="Y103" s="1160"/>
      <c r="Z103" s="1161"/>
      <c r="AA103" s="1159"/>
      <c r="AB103" s="1160"/>
      <c r="AC103" s="1160"/>
      <c r="AD103" s="1160"/>
      <c r="AE103" s="1161"/>
      <c r="AF103" s="1024" t="s">
        <v>72</v>
      </c>
      <c r="AG103" s="1028"/>
      <c r="AH103" s="1028"/>
      <c r="AI103" s="1028"/>
      <c r="AJ103" s="1028"/>
      <c r="AK103" s="1028"/>
      <c r="AL103" s="1100" t="s">
        <v>17</v>
      </c>
      <c r="AM103" s="1101"/>
      <c r="AN103" s="1101"/>
      <c r="AO103" s="1101"/>
      <c r="AP103" s="1101"/>
      <c r="AQ103" s="1101"/>
      <c r="AR103" s="1101"/>
      <c r="AS103" s="1101"/>
      <c r="AT103" s="1101"/>
      <c r="AU103" s="1101"/>
      <c r="AV103" s="1101"/>
      <c r="AW103" s="1101"/>
      <c r="AX103" s="1101"/>
      <c r="AY103" s="1101"/>
      <c r="AZ103" s="1102"/>
      <c r="BA103" s="1028"/>
      <c r="BB103" s="1028"/>
      <c r="BC103" s="1028"/>
      <c r="BD103" s="1028"/>
      <c r="BE103" s="1031"/>
      <c r="BF103" s="799" t="s">
        <v>1336</v>
      </c>
      <c r="BG103" s="798"/>
      <c r="BH103" s="826" t="s">
        <v>1505</v>
      </c>
      <c r="BI103" s="798"/>
      <c r="BJ103" s="827"/>
    </row>
    <row r="104" spans="1:62" ht="21.95" customHeight="1" x14ac:dyDescent="0.4">
      <c r="A104" s="1073"/>
      <c r="B104" s="1111"/>
      <c r="C104" s="1112"/>
      <c r="D104" s="1112"/>
      <c r="E104" s="1112"/>
      <c r="F104" s="1112"/>
      <c r="G104" s="1112"/>
      <c r="H104" s="1112"/>
      <c r="I104" s="1112"/>
      <c r="J104" s="1113"/>
      <c r="K104" s="1111"/>
      <c r="L104" s="1112"/>
      <c r="M104" s="1112"/>
      <c r="N104" s="1113"/>
      <c r="O104" s="1159"/>
      <c r="P104" s="1160"/>
      <c r="Q104" s="1160"/>
      <c r="R104" s="1160"/>
      <c r="S104" s="1160"/>
      <c r="T104" s="1161"/>
      <c r="U104" s="1159"/>
      <c r="V104" s="1160"/>
      <c r="W104" s="1160"/>
      <c r="X104" s="1160"/>
      <c r="Y104" s="1160"/>
      <c r="Z104" s="1161"/>
      <c r="AA104" s="1159"/>
      <c r="AB104" s="1160"/>
      <c r="AC104" s="1160"/>
      <c r="AD104" s="1160"/>
      <c r="AE104" s="1161"/>
      <c r="AF104" s="1024" t="s">
        <v>93</v>
      </c>
      <c r="AG104" s="1028"/>
      <c r="AH104" s="1028"/>
      <c r="AI104" s="1028"/>
      <c r="AJ104" s="1028"/>
      <c r="AK104" s="1028"/>
      <c r="AL104" s="1100" t="s">
        <v>17</v>
      </c>
      <c r="AM104" s="1101"/>
      <c r="AN104" s="1101"/>
      <c r="AO104" s="1101"/>
      <c r="AP104" s="1101"/>
      <c r="AQ104" s="1101"/>
      <c r="AR104" s="1101"/>
      <c r="AS104" s="1101"/>
      <c r="AT104" s="1101"/>
      <c r="AU104" s="1101"/>
      <c r="AV104" s="1101"/>
      <c r="AW104" s="1101"/>
      <c r="AX104" s="1101"/>
      <c r="AY104" s="1101"/>
      <c r="AZ104" s="1102"/>
      <c r="BA104" s="1028"/>
      <c r="BB104" s="1028"/>
      <c r="BC104" s="1028"/>
      <c r="BD104" s="1028"/>
      <c r="BE104" s="1031"/>
      <c r="BF104" s="799" t="s">
        <v>1341</v>
      </c>
      <c r="BG104" s="798"/>
      <c r="BH104" s="826" t="s">
        <v>1505</v>
      </c>
      <c r="BI104" s="798"/>
      <c r="BJ104" s="827"/>
    </row>
    <row r="105" spans="1:62" ht="21.95" customHeight="1" x14ac:dyDescent="0.4">
      <c r="A105" s="1073"/>
      <c r="B105" s="1111"/>
      <c r="C105" s="1112"/>
      <c r="D105" s="1112"/>
      <c r="E105" s="1112"/>
      <c r="F105" s="1112"/>
      <c r="G105" s="1112"/>
      <c r="H105" s="1112"/>
      <c r="I105" s="1112"/>
      <c r="J105" s="1113"/>
      <c r="K105" s="1111"/>
      <c r="L105" s="1112"/>
      <c r="M105" s="1112"/>
      <c r="N105" s="1113"/>
      <c r="O105" s="1159"/>
      <c r="P105" s="1160"/>
      <c r="Q105" s="1160"/>
      <c r="R105" s="1160"/>
      <c r="S105" s="1160"/>
      <c r="T105" s="1161"/>
      <c r="U105" s="1159"/>
      <c r="V105" s="1160"/>
      <c r="W105" s="1160"/>
      <c r="X105" s="1160"/>
      <c r="Y105" s="1160"/>
      <c r="Z105" s="1161"/>
      <c r="AA105" s="1159"/>
      <c r="AB105" s="1160"/>
      <c r="AC105" s="1160"/>
      <c r="AD105" s="1160"/>
      <c r="AE105" s="1161"/>
      <c r="AF105" s="1023" t="s">
        <v>1308</v>
      </c>
      <c r="AG105" s="1023"/>
      <c r="AH105" s="1023"/>
      <c r="AI105" s="1023"/>
      <c r="AJ105" s="1023"/>
      <c r="AK105" s="1024"/>
      <c r="AL105" s="1025" t="s">
        <v>1477</v>
      </c>
      <c r="AM105" s="1026"/>
      <c r="AN105" s="1026"/>
      <c r="AO105" s="1026"/>
      <c r="AP105" s="1026"/>
      <c r="AQ105" s="1026"/>
      <c r="AR105" s="1026"/>
      <c r="AS105" s="1026"/>
      <c r="AT105" s="1026"/>
      <c r="AU105" s="1026"/>
      <c r="AV105" s="1026"/>
      <c r="AW105" s="1026"/>
      <c r="AX105" s="1026"/>
      <c r="AY105" s="1026"/>
      <c r="AZ105" s="1027"/>
      <c r="BA105" s="1028"/>
      <c r="BB105" s="1028"/>
      <c r="BC105" s="1028"/>
      <c r="BD105" s="1028"/>
      <c r="BE105" s="1031"/>
      <c r="BF105" s="797" t="s">
        <v>1516</v>
      </c>
      <c r="BG105" s="798"/>
      <c r="BH105" s="1039" t="s">
        <v>1638</v>
      </c>
      <c r="BI105" s="1040"/>
      <c r="BJ105" s="1041"/>
    </row>
    <row r="106" spans="1:62" ht="21.95" customHeight="1" x14ac:dyDescent="0.4">
      <c r="A106" s="1073"/>
      <c r="B106" s="1111"/>
      <c r="C106" s="1112"/>
      <c r="D106" s="1112"/>
      <c r="E106" s="1112"/>
      <c r="F106" s="1112"/>
      <c r="G106" s="1112"/>
      <c r="H106" s="1112"/>
      <c r="I106" s="1112"/>
      <c r="J106" s="1113"/>
      <c r="K106" s="1111"/>
      <c r="L106" s="1112"/>
      <c r="M106" s="1112"/>
      <c r="N106" s="1113"/>
      <c r="O106" s="1159"/>
      <c r="P106" s="1160"/>
      <c r="Q106" s="1160"/>
      <c r="R106" s="1160"/>
      <c r="S106" s="1160"/>
      <c r="T106" s="1161"/>
      <c r="U106" s="1159"/>
      <c r="V106" s="1160"/>
      <c r="W106" s="1160"/>
      <c r="X106" s="1160"/>
      <c r="Y106" s="1160"/>
      <c r="Z106" s="1161"/>
      <c r="AA106" s="1159"/>
      <c r="AB106" s="1160"/>
      <c r="AC106" s="1160"/>
      <c r="AD106" s="1160"/>
      <c r="AE106" s="1161"/>
      <c r="AF106" s="1023" t="s">
        <v>45</v>
      </c>
      <c r="AG106" s="1023"/>
      <c r="AH106" s="1023"/>
      <c r="AI106" s="1023"/>
      <c r="AJ106" s="1023"/>
      <c r="AK106" s="1024"/>
      <c r="AL106" s="1025" t="s">
        <v>24</v>
      </c>
      <c r="AM106" s="1026"/>
      <c r="AN106" s="1026"/>
      <c r="AO106" s="1026"/>
      <c r="AP106" s="1026"/>
      <c r="AQ106" s="1026"/>
      <c r="AR106" s="1026"/>
      <c r="AS106" s="1026"/>
      <c r="AT106" s="1026"/>
      <c r="AU106" s="1026"/>
      <c r="AV106" s="1026"/>
      <c r="AW106" s="1026"/>
      <c r="AX106" s="1026"/>
      <c r="AY106" s="1026"/>
      <c r="AZ106" s="1027"/>
      <c r="BA106" s="1028"/>
      <c r="BB106" s="1028"/>
      <c r="BC106" s="1028"/>
      <c r="BD106" s="1028"/>
      <c r="BE106" s="1031"/>
      <c r="BF106" s="797" t="s">
        <v>1505</v>
      </c>
      <c r="BG106" s="798"/>
      <c r="BH106" s="826" t="s">
        <v>1505</v>
      </c>
      <c r="BI106" s="798"/>
      <c r="BJ106" s="827"/>
    </row>
    <row r="107" spans="1:62" ht="21.95" customHeight="1" x14ac:dyDescent="0.4">
      <c r="A107" s="1073"/>
      <c r="B107" s="1111"/>
      <c r="C107" s="1112"/>
      <c r="D107" s="1112"/>
      <c r="E107" s="1112"/>
      <c r="F107" s="1112"/>
      <c r="G107" s="1112"/>
      <c r="H107" s="1112"/>
      <c r="I107" s="1112"/>
      <c r="J107" s="1113"/>
      <c r="K107" s="1111"/>
      <c r="L107" s="1112"/>
      <c r="M107" s="1112"/>
      <c r="N107" s="1113"/>
      <c r="O107" s="1159"/>
      <c r="P107" s="1160"/>
      <c r="Q107" s="1160"/>
      <c r="R107" s="1160"/>
      <c r="S107" s="1160"/>
      <c r="T107" s="1161"/>
      <c r="U107" s="1159"/>
      <c r="V107" s="1160"/>
      <c r="W107" s="1160"/>
      <c r="X107" s="1160"/>
      <c r="Y107" s="1160"/>
      <c r="Z107" s="1161"/>
      <c r="AA107" s="1159"/>
      <c r="AB107" s="1160"/>
      <c r="AC107" s="1160"/>
      <c r="AD107" s="1160"/>
      <c r="AE107" s="1161"/>
      <c r="AF107" s="1023" t="s">
        <v>23</v>
      </c>
      <c r="AG107" s="1023"/>
      <c r="AH107" s="1023"/>
      <c r="AI107" s="1023"/>
      <c r="AJ107" s="1023"/>
      <c r="AK107" s="1024"/>
      <c r="AL107" s="1025" t="s">
        <v>24</v>
      </c>
      <c r="AM107" s="1026"/>
      <c r="AN107" s="1026"/>
      <c r="AO107" s="1026"/>
      <c r="AP107" s="1026"/>
      <c r="AQ107" s="1026"/>
      <c r="AR107" s="1026"/>
      <c r="AS107" s="1026"/>
      <c r="AT107" s="1026"/>
      <c r="AU107" s="1026"/>
      <c r="AV107" s="1026"/>
      <c r="AW107" s="1026"/>
      <c r="AX107" s="1026"/>
      <c r="AY107" s="1026"/>
      <c r="AZ107" s="1027"/>
      <c r="BA107" s="1028"/>
      <c r="BB107" s="1028"/>
      <c r="BC107" s="1028"/>
      <c r="BD107" s="1028"/>
      <c r="BE107" s="1031"/>
      <c r="BF107" s="797" t="s">
        <v>1505</v>
      </c>
      <c r="BG107" s="798"/>
      <c r="BH107" s="826" t="s">
        <v>1505</v>
      </c>
      <c r="BI107" s="798"/>
      <c r="BJ107" s="827"/>
    </row>
    <row r="108" spans="1:62" ht="21.95" customHeight="1" x14ac:dyDescent="0.4">
      <c r="A108" s="1073"/>
      <c r="B108" s="1111"/>
      <c r="C108" s="1112"/>
      <c r="D108" s="1112"/>
      <c r="E108" s="1112"/>
      <c r="F108" s="1112"/>
      <c r="G108" s="1112"/>
      <c r="H108" s="1112"/>
      <c r="I108" s="1112"/>
      <c r="J108" s="1113"/>
      <c r="K108" s="1111"/>
      <c r="L108" s="1112"/>
      <c r="M108" s="1112"/>
      <c r="N108" s="1113"/>
      <c r="O108" s="1159"/>
      <c r="P108" s="1160"/>
      <c r="Q108" s="1160"/>
      <c r="R108" s="1160"/>
      <c r="S108" s="1160"/>
      <c r="T108" s="1161"/>
      <c r="U108" s="1159"/>
      <c r="V108" s="1160"/>
      <c r="W108" s="1160"/>
      <c r="X108" s="1160"/>
      <c r="Y108" s="1160"/>
      <c r="Z108" s="1161"/>
      <c r="AA108" s="1159"/>
      <c r="AB108" s="1160"/>
      <c r="AC108" s="1160"/>
      <c r="AD108" s="1160"/>
      <c r="AE108" s="1161"/>
      <c r="AF108" s="1023" t="s">
        <v>94</v>
      </c>
      <c r="AG108" s="1023"/>
      <c r="AH108" s="1023"/>
      <c r="AI108" s="1023"/>
      <c r="AJ108" s="1023"/>
      <c r="AK108" s="1024"/>
      <c r="AL108" s="1025" t="s">
        <v>95</v>
      </c>
      <c r="AM108" s="1026"/>
      <c r="AN108" s="1026"/>
      <c r="AO108" s="1026"/>
      <c r="AP108" s="1026"/>
      <c r="AQ108" s="1026"/>
      <c r="AR108" s="1026"/>
      <c r="AS108" s="1026"/>
      <c r="AT108" s="1026"/>
      <c r="AU108" s="1026"/>
      <c r="AV108" s="1026"/>
      <c r="AW108" s="1026"/>
      <c r="AX108" s="1026"/>
      <c r="AY108" s="1026"/>
      <c r="AZ108" s="1027"/>
      <c r="BA108" s="1028"/>
      <c r="BB108" s="1028"/>
      <c r="BC108" s="1028"/>
      <c r="BD108" s="1028"/>
      <c r="BE108" s="1031"/>
      <c r="BF108" s="799" t="s">
        <v>1504</v>
      </c>
      <c r="BG108" s="798"/>
      <c r="BH108" s="826" t="s">
        <v>1644</v>
      </c>
      <c r="BI108" s="798"/>
      <c r="BJ108" s="827"/>
    </row>
    <row r="109" spans="1:62" ht="21.95" customHeight="1" x14ac:dyDescent="0.4">
      <c r="A109" s="1073"/>
      <c r="B109" s="1111"/>
      <c r="C109" s="1112"/>
      <c r="D109" s="1112"/>
      <c r="E109" s="1112"/>
      <c r="F109" s="1112"/>
      <c r="G109" s="1112"/>
      <c r="H109" s="1112"/>
      <c r="I109" s="1112"/>
      <c r="J109" s="1113"/>
      <c r="K109" s="1111"/>
      <c r="L109" s="1112"/>
      <c r="M109" s="1112"/>
      <c r="N109" s="1113"/>
      <c r="O109" s="1159"/>
      <c r="P109" s="1160"/>
      <c r="Q109" s="1160"/>
      <c r="R109" s="1160"/>
      <c r="S109" s="1160"/>
      <c r="T109" s="1161"/>
      <c r="U109" s="1159"/>
      <c r="V109" s="1160"/>
      <c r="W109" s="1160"/>
      <c r="X109" s="1160"/>
      <c r="Y109" s="1160"/>
      <c r="Z109" s="1161"/>
      <c r="AA109" s="1159"/>
      <c r="AB109" s="1160"/>
      <c r="AC109" s="1160"/>
      <c r="AD109" s="1160"/>
      <c r="AE109" s="1161"/>
      <c r="AF109" s="1023" t="s">
        <v>25</v>
      </c>
      <c r="AG109" s="1023"/>
      <c r="AH109" s="1023"/>
      <c r="AI109" s="1023"/>
      <c r="AJ109" s="1023"/>
      <c r="AK109" s="1024"/>
      <c r="AL109" s="1025" t="s">
        <v>24</v>
      </c>
      <c r="AM109" s="1026"/>
      <c r="AN109" s="1026"/>
      <c r="AO109" s="1026"/>
      <c r="AP109" s="1026"/>
      <c r="AQ109" s="1026"/>
      <c r="AR109" s="1026"/>
      <c r="AS109" s="1026"/>
      <c r="AT109" s="1026"/>
      <c r="AU109" s="1026"/>
      <c r="AV109" s="1026"/>
      <c r="AW109" s="1026"/>
      <c r="AX109" s="1026"/>
      <c r="AY109" s="1026"/>
      <c r="AZ109" s="1027"/>
      <c r="BA109" s="1028"/>
      <c r="BB109" s="1029"/>
      <c r="BC109" s="1029"/>
      <c r="BD109" s="1029"/>
      <c r="BE109" s="1030"/>
      <c r="BF109" s="799" t="s">
        <v>1288</v>
      </c>
      <c r="BG109" s="798"/>
      <c r="BH109" s="826" t="s">
        <v>1518</v>
      </c>
      <c r="BI109" s="798"/>
      <c r="BJ109" s="827"/>
    </row>
    <row r="110" spans="1:62" ht="21.95" customHeight="1" x14ac:dyDescent="0.4">
      <c r="A110" s="1073"/>
      <c r="B110" s="1105"/>
      <c r="C110" s="1106"/>
      <c r="D110" s="1106"/>
      <c r="E110" s="1106"/>
      <c r="F110" s="1106"/>
      <c r="G110" s="1106"/>
      <c r="H110" s="1106"/>
      <c r="I110" s="1106"/>
      <c r="J110" s="1107"/>
      <c r="K110" s="1153"/>
      <c r="L110" s="1154"/>
      <c r="M110" s="1154"/>
      <c r="N110" s="1155"/>
      <c r="O110" s="1162"/>
      <c r="P110" s="1163"/>
      <c r="Q110" s="1163"/>
      <c r="R110" s="1163"/>
      <c r="S110" s="1163"/>
      <c r="T110" s="1164"/>
      <c r="U110" s="1162"/>
      <c r="V110" s="1163"/>
      <c r="W110" s="1163"/>
      <c r="X110" s="1163"/>
      <c r="Y110" s="1163"/>
      <c r="Z110" s="1164"/>
      <c r="AA110" s="1162"/>
      <c r="AB110" s="1163"/>
      <c r="AC110" s="1163"/>
      <c r="AD110" s="1163"/>
      <c r="AE110" s="1164"/>
      <c r="AF110" s="1099" t="s">
        <v>81</v>
      </c>
      <c r="AG110" s="1023"/>
      <c r="AH110" s="1023"/>
      <c r="AI110" s="1023"/>
      <c r="AJ110" s="1023"/>
      <c r="AK110" s="1024"/>
      <c r="AL110" s="1100" t="s">
        <v>15</v>
      </c>
      <c r="AM110" s="1101"/>
      <c r="AN110" s="1101"/>
      <c r="AO110" s="1101"/>
      <c r="AP110" s="1101"/>
      <c r="AQ110" s="1101"/>
      <c r="AR110" s="1101"/>
      <c r="AS110" s="1101"/>
      <c r="AT110" s="1101"/>
      <c r="AU110" s="1101"/>
      <c r="AV110" s="1101"/>
      <c r="AW110" s="1101"/>
      <c r="AX110" s="1101"/>
      <c r="AY110" s="1101"/>
      <c r="AZ110" s="1102"/>
      <c r="BA110" s="1028"/>
      <c r="BB110" s="1029"/>
      <c r="BC110" s="1029"/>
      <c r="BD110" s="1029"/>
      <c r="BE110" s="1030"/>
      <c r="BF110" s="800" t="s">
        <v>1503</v>
      </c>
      <c r="BG110" s="801"/>
      <c r="BH110" s="834" t="s">
        <v>1540</v>
      </c>
      <c r="BI110" s="794"/>
      <c r="BJ110" s="835"/>
    </row>
    <row r="111" spans="1:62" ht="21.95" customHeight="1" x14ac:dyDescent="0.4">
      <c r="A111" s="1073"/>
      <c r="B111" s="1108" t="s">
        <v>96</v>
      </c>
      <c r="C111" s="1115"/>
      <c r="D111" s="1115"/>
      <c r="E111" s="1115"/>
      <c r="F111" s="1115"/>
      <c r="G111" s="1115"/>
      <c r="H111" s="1115"/>
      <c r="I111" s="1115"/>
      <c r="J111" s="1116"/>
      <c r="K111" s="1168"/>
      <c r="L111" s="1169"/>
      <c r="M111" s="1169"/>
      <c r="N111" s="1170"/>
      <c r="O111" s="1177"/>
      <c r="P111" s="1157"/>
      <c r="Q111" s="1157"/>
      <c r="R111" s="1157"/>
      <c r="S111" s="1157"/>
      <c r="T111" s="1158"/>
      <c r="U111" s="1156"/>
      <c r="V111" s="1157"/>
      <c r="W111" s="1157"/>
      <c r="X111" s="1157"/>
      <c r="Y111" s="1157"/>
      <c r="Z111" s="1158"/>
      <c r="AA111" s="1168"/>
      <c r="AB111" s="1169"/>
      <c r="AC111" s="1169"/>
      <c r="AD111" s="1169"/>
      <c r="AE111" s="1170"/>
      <c r="AF111" s="1099" t="s">
        <v>27</v>
      </c>
      <c r="AG111" s="1023"/>
      <c r="AH111" s="1023"/>
      <c r="AI111" s="1023"/>
      <c r="AJ111" s="1023"/>
      <c r="AK111" s="1024"/>
      <c r="AL111" s="1100" t="s">
        <v>15</v>
      </c>
      <c r="AM111" s="1101"/>
      <c r="AN111" s="1101"/>
      <c r="AO111" s="1101"/>
      <c r="AP111" s="1101"/>
      <c r="AQ111" s="1101"/>
      <c r="AR111" s="1101"/>
      <c r="AS111" s="1101"/>
      <c r="AT111" s="1101"/>
      <c r="AU111" s="1101"/>
      <c r="AV111" s="1101"/>
      <c r="AW111" s="1101"/>
      <c r="AX111" s="1101"/>
      <c r="AY111" s="1101"/>
      <c r="AZ111" s="1102"/>
      <c r="BA111" s="1099"/>
      <c r="BB111" s="1023"/>
      <c r="BC111" s="1023"/>
      <c r="BD111" s="1023"/>
      <c r="BE111" s="1104"/>
      <c r="BF111" s="802" t="s">
        <v>1505</v>
      </c>
      <c r="BG111" s="803"/>
      <c r="BH111" s="832" t="s">
        <v>1505</v>
      </c>
      <c r="BI111" s="796"/>
      <c r="BJ111" s="833"/>
    </row>
    <row r="112" spans="1:62" ht="21.95" customHeight="1" x14ac:dyDescent="0.4">
      <c r="A112" s="1073"/>
      <c r="B112" s="1111"/>
      <c r="C112" s="1118"/>
      <c r="D112" s="1118"/>
      <c r="E112" s="1118"/>
      <c r="F112" s="1118"/>
      <c r="G112" s="1118"/>
      <c r="H112" s="1118"/>
      <c r="I112" s="1118"/>
      <c r="J112" s="1119"/>
      <c r="K112" s="1171"/>
      <c r="L112" s="1172"/>
      <c r="M112" s="1172"/>
      <c r="N112" s="1173"/>
      <c r="O112" s="1178"/>
      <c r="P112" s="1160"/>
      <c r="Q112" s="1160"/>
      <c r="R112" s="1160"/>
      <c r="S112" s="1160"/>
      <c r="T112" s="1161"/>
      <c r="U112" s="1159"/>
      <c r="V112" s="1160"/>
      <c r="W112" s="1160"/>
      <c r="X112" s="1160"/>
      <c r="Y112" s="1160"/>
      <c r="Z112" s="1161"/>
      <c r="AA112" s="1171"/>
      <c r="AB112" s="1172"/>
      <c r="AC112" s="1172"/>
      <c r="AD112" s="1172"/>
      <c r="AE112" s="1173"/>
      <c r="AF112" s="1099" t="s">
        <v>97</v>
      </c>
      <c r="AG112" s="1023"/>
      <c r="AH112" s="1023"/>
      <c r="AI112" s="1023"/>
      <c r="AJ112" s="1023"/>
      <c r="AK112" s="1024"/>
      <c r="AL112" s="1100" t="s">
        <v>17</v>
      </c>
      <c r="AM112" s="1101"/>
      <c r="AN112" s="1101"/>
      <c r="AO112" s="1101"/>
      <c r="AP112" s="1101"/>
      <c r="AQ112" s="1101"/>
      <c r="AR112" s="1101"/>
      <c r="AS112" s="1101"/>
      <c r="AT112" s="1101"/>
      <c r="AU112" s="1101"/>
      <c r="AV112" s="1101"/>
      <c r="AW112" s="1101"/>
      <c r="AX112" s="1101"/>
      <c r="AY112" s="1101"/>
      <c r="AZ112" s="1102"/>
      <c r="BA112" s="1028"/>
      <c r="BB112" s="1028"/>
      <c r="BC112" s="1028"/>
      <c r="BD112" s="1028"/>
      <c r="BE112" s="1031"/>
      <c r="BF112" s="797" t="s">
        <v>1505</v>
      </c>
      <c r="BG112" s="798"/>
      <c r="BH112" s="826" t="s">
        <v>1505</v>
      </c>
      <c r="BI112" s="798"/>
      <c r="BJ112" s="827"/>
    </row>
    <row r="113" spans="1:62" ht="21.95" customHeight="1" x14ac:dyDescent="0.4">
      <c r="A113" s="1073"/>
      <c r="B113" s="1111"/>
      <c r="C113" s="1118"/>
      <c r="D113" s="1118"/>
      <c r="E113" s="1118"/>
      <c r="F113" s="1118"/>
      <c r="G113" s="1118"/>
      <c r="H113" s="1118"/>
      <c r="I113" s="1118"/>
      <c r="J113" s="1119"/>
      <c r="K113" s="1171"/>
      <c r="L113" s="1172"/>
      <c r="M113" s="1172"/>
      <c r="N113" s="1173"/>
      <c r="O113" s="1178"/>
      <c r="P113" s="1160"/>
      <c r="Q113" s="1160"/>
      <c r="R113" s="1160"/>
      <c r="S113" s="1160"/>
      <c r="T113" s="1161"/>
      <c r="U113" s="1159"/>
      <c r="V113" s="1160"/>
      <c r="W113" s="1160"/>
      <c r="X113" s="1160"/>
      <c r="Y113" s="1160"/>
      <c r="Z113" s="1161"/>
      <c r="AA113" s="1171"/>
      <c r="AB113" s="1172"/>
      <c r="AC113" s="1172"/>
      <c r="AD113" s="1172"/>
      <c r="AE113" s="1173"/>
      <c r="AF113" s="1023" t="s">
        <v>37</v>
      </c>
      <c r="AG113" s="1023"/>
      <c r="AH113" s="1023"/>
      <c r="AI113" s="1023"/>
      <c r="AJ113" s="1023"/>
      <c r="AK113" s="1024"/>
      <c r="AL113" s="1025" t="s">
        <v>17</v>
      </c>
      <c r="AM113" s="1026"/>
      <c r="AN113" s="1026"/>
      <c r="AO113" s="1026"/>
      <c r="AP113" s="1026"/>
      <c r="AQ113" s="1026"/>
      <c r="AR113" s="1026"/>
      <c r="AS113" s="1026"/>
      <c r="AT113" s="1026"/>
      <c r="AU113" s="1026"/>
      <c r="AV113" s="1026"/>
      <c r="AW113" s="1026"/>
      <c r="AX113" s="1026"/>
      <c r="AY113" s="1026"/>
      <c r="AZ113" s="1027"/>
      <c r="BA113" s="1028"/>
      <c r="BB113" s="1028"/>
      <c r="BC113" s="1028"/>
      <c r="BD113" s="1028"/>
      <c r="BE113" s="1031"/>
      <c r="BF113" s="797" t="s">
        <v>1505</v>
      </c>
      <c r="BG113" s="798"/>
      <c r="BH113" s="826" t="s">
        <v>1505</v>
      </c>
      <c r="BI113" s="798"/>
      <c r="BJ113" s="827"/>
    </row>
    <row r="114" spans="1:62" ht="21.95" customHeight="1" x14ac:dyDescent="0.4">
      <c r="A114" s="1073"/>
      <c r="B114" s="1111"/>
      <c r="C114" s="1118"/>
      <c r="D114" s="1118"/>
      <c r="E114" s="1118"/>
      <c r="F114" s="1118"/>
      <c r="G114" s="1118"/>
      <c r="H114" s="1118"/>
      <c r="I114" s="1118"/>
      <c r="J114" s="1119"/>
      <c r="K114" s="1171"/>
      <c r="L114" s="1172"/>
      <c r="M114" s="1172"/>
      <c r="N114" s="1173"/>
      <c r="O114" s="1178"/>
      <c r="P114" s="1160"/>
      <c r="Q114" s="1160"/>
      <c r="R114" s="1160"/>
      <c r="S114" s="1160"/>
      <c r="T114" s="1161"/>
      <c r="U114" s="1159"/>
      <c r="V114" s="1160"/>
      <c r="W114" s="1160"/>
      <c r="X114" s="1160"/>
      <c r="Y114" s="1160"/>
      <c r="Z114" s="1161"/>
      <c r="AA114" s="1171"/>
      <c r="AB114" s="1172"/>
      <c r="AC114" s="1172"/>
      <c r="AD114" s="1172"/>
      <c r="AE114" s="1173"/>
      <c r="AF114" s="1023" t="s">
        <v>18</v>
      </c>
      <c r="AG114" s="1023"/>
      <c r="AH114" s="1023"/>
      <c r="AI114" s="1023"/>
      <c r="AJ114" s="1023"/>
      <c r="AK114" s="1024"/>
      <c r="AL114" s="1025" t="s">
        <v>17</v>
      </c>
      <c r="AM114" s="1026"/>
      <c r="AN114" s="1026"/>
      <c r="AO114" s="1026"/>
      <c r="AP114" s="1026"/>
      <c r="AQ114" s="1026"/>
      <c r="AR114" s="1026"/>
      <c r="AS114" s="1026"/>
      <c r="AT114" s="1026"/>
      <c r="AU114" s="1026"/>
      <c r="AV114" s="1026"/>
      <c r="AW114" s="1026"/>
      <c r="AX114" s="1026"/>
      <c r="AY114" s="1026"/>
      <c r="AZ114" s="1027"/>
      <c r="BA114" s="1028"/>
      <c r="BB114" s="1028"/>
      <c r="BC114" s="1028"/>
      <c r="BD114" s="1028"/>
      <c r="BE114" s="1031"/>
      <c r="BF114" s="797" t="s">
        <v>1505</v>
      </c>
      <c r="BG114" s="798"/>
      <c r="BH114" s="826" t="s">
        <v>1505</v>
      </c>
      <c r="BI114" s="798"/>
      <c r="BJ114" s="827"/>
    </row>
    <row r="115" spans="1:62" ht="21.95" customHeight="1" x14ac:dyDescent="0.4">
      <c r="A115" s="1073"/>
      <c r="B115" s="1111"/>
      <c r="C115" s="1118"/>
      <c r="D115" s="1118"/>
      <c r="E115" s="1118"/>
      <c r="F115" s="1118"/>
      <c r="G115" s="1118"/>
      <c r="H115" s="1118"/>
      <c r="I115" s="1118"/>
      <c r="J115" s="1119"/>
      <c r="K115" s="1171"/>
      <c r="L115" s="1172"/>
      <c r="M115" s="1172"/>
      <c r="N115" s="1173"/>
      <c r="O115" s="1178"/>
      <c r="P115" s="1160"/>
      <c r="Q115" s="1160"/>
      <c r="R115" s="1160"/>
      <c r="S115" s="1160"/>
      <c r="T115" s="1161"/>
      <c r="U115" s="1159"/>
      <c r="V115" s="1160"/>
      <c r="W115" s="1160"/>
      <c r="X115" s="1160"/>
      <c r="Y115" s="1160"/>
      <c r="Z115" s="1161"/>
      <c r="AA115" s="1171"/>
      <c r="AB115" s="1172"/>
      <c r="AC115" s="1172"/>
      <c r="AD115" s="1172"/>
      <c r="AE115" s="1173"/>
      <c r="AF115" s="1099" t="s">
        <v>98</v>
      </c>
      <c r="AG115" s="1023"/>
      <c r="AH115" s="1023"/>
      <c r="AI115" s="1023"/>
      <c r="AJ115" s="1023"/>
      <c r="AK115" s="1024"/>
      <c r="AL115" s="1100" t="s">
        <v>17</v>
      </c>
      <c r="AM115" s="1101"/>
      <c r="AN115" s="1101"/>
      <c r="AO115" s="1101"/>
      <c r="AP115" s="1101"/>
      <c r="AQ115" s="1101"/>
      <c r="AR115" s="1101"/>
      <c r="AS115" s="1101"/>
      <c r="AT115" s="1101"/>
      <c r="AU115" s="1101"/>
      <c r="AV115" s="1101"/>
      <c r="AW115" s="1101"/>
      <c r="AX115" s="1101"/>
      <c r="AY115" s="1101"/>
      <c r="AZ115" s="1102"/>
      <c r="BA115" s="1099"/>
      <c r="BB115" s="1023"/>
      <c r="BC115" s="1023"/>
      <c r="BD115" s="1023"/>
      <c r="BE115" s="1104"/>
      <c r="BF115" s="799" t="s">
        <v>1336</v>
      </c>
      <c r="BG115" s="798"/>
      <c r="BH115" s="826" t="s">
        <v>1505</v>
      </c>
      <c r="BI115" s="798"/>
      <c r="BJ115" s="827"/>
    </row>
    <row r="116" spans="1:62" ht="21.95" customHeight="1" x14ac:dyDescent="0.4">
      <c r="A116" s="1073"/>
      <c r="B116" s="1111"/>
      <c r="C116" s="1118"/>
      <c r="D116" s="1118"/>
      <c r="E116" s="1118"/>
      <c r="F116" s="1118"/>
      <c r="G116" s="1118"/>
      <c r="H116" s="1118"/>
      <c r="I116" s="1118"/>
      <c r="J116" s="1119"/>
      <c r="K116" s="1171"/>
      <c r="L116" s="1172"/>
      <c r="M116" s="1172"/>
      <c r="N116" s="1173"/>
      <c r="O116" s="1178"/>
      <c r="P116" s="1160"/>
      <c r="Q116" s="1160"/>
      <c r="R116" s="1160"/>
      <c r="S116" s="1160"/>
      <c r="T116" s="1161"/>
      <c r="U116" s="1159"/>
      <c r="V116" s="1160"/>
      <c r="W116" s="1160"/>
      <c r="X116" s="1160"/>
      <c r="Y116" s="1160"/>
      <c r="Z116" s="1161"/>
      <c r="AA116" s="1171"/>
      <c r="AB116" s="1172"/>
      <c r="AC116" s="1172"/>
      <c r="AD116" s="1172"/>
      <c r="AE116" s="1173"/>
      <c r="AF116" s="1099" t="s">
        <v>99</v>
      </c>
      <c r="AG116" s="1023"/>
      <c r="AH116" s="1023"/>
      <c r="AI116" s="1023"/>
      <c r="AJ116" s="1023"/>
      <c r="AK116" s="1024"/>
      <c r="AL116" s="1100" t="s">
        <v>17</v>
      </c>
      <c r="AM116" s="1101"/>
      <c r="AN116" s="1101"/>
      <c r="AO116" s="1101"/>
      <c r="AP116" s="1101"/>
      <c r="AQ116" s="1101"/>
      <c r="AR116" s="1101"/>
      <c r="AS116" s="1101"/>
      <c r="AT116" s="1101"/>
      <c r="AU116" s="1101"/>
      <c r="AV116" s="1101"/>
      <c r="AW116" s="1101"/>
      <c r="AX116" s="1101"/>
      <c r="AY116" s="1101"/>
      <c r="AZ116" s="1102"/>
      <c r="BA116" s="1099"/>
      <c r="BB116" s="1023"/>
      <c r="BC116" s="1023"/>
      <c r="BD116" s="1023"/>
      <c r="BE116" s="1104"/>
      <c r="BF116" s="799" t="s">
        <v>1351</v>
      </c>
      <c r="BG116" s="798"/>
      <c r="BH116" s="836" t="s">
        <v>1646</v>
      </c>
      <c r="BI116" s="1018"/>
      <c r="BJ116" s="827"/>
    </row>
    <row r="117" spans="1:62" ht="21.95" customHeight="1" x14ac:dyDescent="0.4">
      <c r="A117" s="1073"/>
      <c r="B117" s="1111"/>
      <c r="C117" s="1118"/>
      <c r="D117" s="1118"/>
      <c r="E117" s="1118"/>
      <c r="F117" s="1118"/>
      <c r="G117" s="1118"/>
      <c r="H117" s="1118"/>
      <c r="I117" s="1118"/>
      <c r="J117" s="1119"/>
      <c r="K117" s="1171"/>
      <c r="L117" s="1172"/>
      <c r="M117" s="1172"/>
      <c r="N117" s="1173"/>
      <c r="O117" s="1178"/>
      <c r="P117" s="1160"/>
      <c r="Q117" s="1160"/>
      <c r="R117" s="1160"/>
      <c r="S117" s="1160"/>
      <c r="T117" s="1161"/>
      <c r="U117" s="1159"/>
      <c r="V117" s="1160"/>
      <c r="W117" s="1160"/>
      <c r="X117" s="1160"/>
      <c r="Y117" s="1160"/>
      <c r="Z117" s="1161"/>
      <c r="AA117" s="1171"/>
      <c r="AB117" s="1172"/>
      <c r="AC117" s="1172"/>
      <c r="AD117" s="1172"/>
      <c r="AE117" s="1173"/>
      <c r="AF117" s="1099" t="s">
        <v>100</v>
      </c>
      <c r="AG117" s="1023"/>
      <c r="AH117" s="1023"/>
      <c r="AI117" s="1023"/>
      <c r="AJ117" s="1023"/>
      <c r="AK117" s="1024"/>
      <c r="AL117" s="1100" t="s">
        <v>17</v>
      </c>
      <c r="AM117" s="1101"/>
      <c r="AN117" s="1101"/>
      <c r="AO117" s="1101"/>
      <c r="AP117" s="1101"/>
      <c r="AQ117" s="1101"/>
      <c r="AR117" s="1101"/>
      <c r="AS117" s="1101"/>
      <c r="AT117" s="1101"/>
      <c r="AU117" s="1101"/>
      <c r="AV117" s="1101"/>
      <c r="AW117" s="1101"/>
      <c r="AX117" s="1101"/>
      <c r="AY117" s="1101"/>
      <c r="AZ117" s="1102"/>
      <c r="BA117" s="1099"/>
      <c r="BB117" s="1023"/>
      <c r="BC117" s="1023"/>
      <c r="BD117" s="1023"/>
      <c r="BE117" s="1104"/>
      <c r="BF117" s="799" t="s">
        <v>1356</v>
      </c>
      <c r="BG117" s="798"/>
      <c r="BH117" s="826" t="s">
        <v>1647</v>
      </c>
      <c r="BI117" s="798"/>
      <c r="BJ117" s="827"/>
    </row>
    <row r="118" spans="1:62" ht="21.95" customHeight="1" x14ac:dyDescent="0.4">
      <c r="A118" s="1073"/>
      <c r="B118" s="1111"/>
      <c r="C118" s="1118"/>
      <c r="D118" s="1118"/>
      <c r="E118" s="1118"/>
      <c r="F118" s="1118"/>
      <c r="G118" s="1118"/>
      <c r="H118" s="1118"/>
      <c r="I118" s="1118"/>
      <c r="J118" s="1119"/>
      <c r="K118" s="1171"/>
      <c r="L118" s="1172"/>
      <c r="M118" s="1172"/>
      <c r="N118" s="1173"/>
      <c r="O118" s="1178"/>
      <c r="P118" s="1160"/>
      <c r="Q118" s="1160"/>
      <c r="R118" s="1160"/>
      <c r="S118" s="1160"/>
      <c r="T118" s="1161"/>
      <c r="U118" s="1159"/>
      <c r="V118" s="1160"/>
      <c r="W118" s="1160"/>
      <c r="X118" s="1160"/>
      <c r="Y118" s="1160"/>
      <c r="Z118" s="1161"/>
      <c r="AA118" s="1171"/>
      <c r="AB118" s="1172"/>
      <c r="AC118" s="1172"/>
      <c r="AD118" s="1172"/>
      <c r="AE118" s="1173"/>
      <c r="AF118" s="1099" t="s">
        <v>101</v>
      </c>
      <c r="AG118" s="1023"/>
      <c r="AH118" s="1023"/>
      <c r="AI118" s="1023"/>
      <c r="AJ118" s="1023"/>
      <c r="AK118" s="1024"/>
      <c r="AL118" s="1100" t="s">
        <v>17</v>
      </c>
      <c r="AM118" s="1101"/>
      <c r="AN118" s="1101"/>
      <c r="AO118" s="1101"/>
      <c r="AP118" s="1101"/>
      <c r="AQ118" s="1101"/>
      <c r="AR118" s="1101"/>
      <c r="AS118" s="1101"/>
      <c r="AT118" s="1101"/>
      <c r="AU118" s="1101"/>
      <c r="AV118" s="1101"/>
      <c r="AW118" s="1101"/>
      <c r="AX118" s="1101"/>
      <c r="AY118" s="1101"/>
      <c r="AZ118" s="1102"/>
      <c r="BA118" s="1099"/>
      <c r="BB118" s="1023"/>
      <c r="BC118" s="1023"/>
      <c r="BD118" s="1023"/>
      <c r="BE118" s="1104"/>
      <c r="BF118" s="799" t="s">
        <v>1352</v>
      </c>
      <c r="BG118" s="798"/>
      <c r="BH118" s="826" t="s">
        <v>1648</v>
      </c>
      <c r="BI118" s="798"/>
      <c r="BJ118" s="827"/>
    </row>
    <row r="119" spans="1:62" ht="21.95" customHeight="1" x14ac:dyDescent="0.4">
      <c r="A119" s="1073"/>
      <c r="B119" s="1111"/>
      <c r="C119" s="1118"/>
      <c r="D119" s="1118"/>
      <c r="E119" s="1118"/>
      <c r="F119" s="1118"/>
      <c r="G119" s="1118"/>
      <c r="H119" s="1118"/>
      <c r="I119" s="1118"/>
      <c r="J119" s="1119"/>
      <c r="K119" s="1171"/>
      <c r="L119" s="1172"/>
      <c r="M119" s="1172"/>
      <c r="N119" s="1173"/>
      <c r="O119" s="1178"/>
      <c r="P119" s="1160"/>
      <c r="Q119" s="1160"/>
      <c r="R119" s="1160"/>
      <c r="S119" s="1160"/>
      <c r="T119" s="1161"/>
      <c r="U119" s="1159"/>
      <c r="V119" s="1160"/>
      <c r="W119" s="1160"/>
      <c r="X119" s="1160"/>
      <c r="Y119" s="1160"/>
      <c r="Z119" s="1161"/>
      <c r="AA119" s="1171"/>
      <c r="AB119" s="1172"/>
      <c r="AC119" s="1172"/>
      <c r="AD119" s="1172"/>
      <c r="AE119" s="1173"/>
      <c r="AF119" s="1023" t="s">
        <v>1308</v>
      </c>
      <c r="AG119" s="1023"/>
      <c r="AH119" s="1023"/>
      <c r="AI119" s="1023"/>
      <c r="AJ119" s="1023"/>
      <c r="AK119" s="1024"/>
      <c r="AL119" s="1025" t="s">
        <v>1477</v>
      </c>
      <c r="AM119" s="1026"/>
      <c r="AN119" s="1026"/>
      <c r="AO119" s="1026"/>
      <c r="AP119" s="1026"/>
      <c r="AQ119" s="1026"/>
      <c r="AR119" s="1026"/>
      <c r="AS119" s="1026"/>
      <c r="AT119" s="1026"/>
      <c r="AU119" s="1026"/>
      <c r="AV119" s="1026"/>
      <c r="AW119" s="1026"/>
      <c r="AX119" s="1026"/>
      <c r="AY119" s="1026"/>
      <c r="AZ119" s="1027"/>
      <c r="BA119" s="1179"/>
      <c r="BB119" s="1179"/>
      <c r="BC119" s="1179"/>
      <c r="BD119" s="1179"/>
      <c r="BE119" s="1180"/>
      <c r="BF119" s="797" t="s">
        <v>1516</v>
      </c>
      <c r="BG119" s="798"/>
      <c r="BH119" s="1039" t="s">
        <v>1638</v>
      </c>
      <c r="BI119" s="1040"/>
      <c r="BJ119" s="1041"/>
    </row>
    <row r="120" spans="1:62" ht="21.95" customHeight="1" x14ac:dyDescent="0.4">
      <c r="A120" s="1073"/>
      <c r="B120" s="1111"/>
      <c r="C120" s="1118"/>
      <c r="D120" s="1118"/>
      <c r="E120" s="1118"/>
      <c r="F120" s="1118"/>
      <c r="G120" s="1118"/>
      <c r="H120" s="1118"/>
      <c r="I120" s="1118"/>
      <c r="J120" s="1119"/>
      <c r="K120" s="1171"/>
      <c r="L120" s="1172"/>
      <c r="M120" s="1172"/>
      <c r="N120" s="1173"/>
      <c r="O120" s="1178"/>
      <c r="P120" s="1160"/>
      <c r="Q120" s="1160"/>
      <c r="R120" s="1160"/>
      <c r="S120" s="1160"/>
      <c r="T120" s="1161"/>
      <c r="U120" s="1159"/>
      <c r="V120" s="1160"/>
      <c r="W120" s="1160"/>
      <c r="X120" s="1160"/>
      <c r="Y120" s="1160"/>
      <c r="Z120" s="1161"/>
      <c r="AA120" s="1171"/>
      <c r="AB120" s="1172"/>
      <c r="AC120" s="1172"/>
      <c r="AD120" s="1172"/>
      <c r="AE120" s="1173"/>
      <c r="AF120" s="1023" t="s">
        <v>45</v>
      </c>
      <c r="AG120" s="1023"/>
      <c r="AH120" s="1023"/>
      <c r="AI120" s="1023"/>
      <c r="AJ120" s="1023"/>
      <c r="AK120" s="1024"/>
      <c r="AL120" s="1025" t="s">
        <v>24</v>
      </c>
      <c r="AM120" s="1026"/>
      <c r="AN120" s="1026"/>
      <c r="AO120" s="1026"/>
      <c r="AP120" s="1026"/>
      <c r="AQ120" s="1026"/>
      <c r="AR120" s="1026"/>
      <c r="AS120" s="1026"/>
      <c r="AT120" s="1026"/>
      <c r="AU120" s="1026"/>
      <c r="AV120" s="1026"/>
      <c r="AW120" s="1026"/>
      <c r="AX120" s="1026"/>
      <c r="AY120" s="1026"/>
      <c r="AZ120" s="1027"/>
      <c r="BA120" s="1028"/>
      <c r="BB120" s="1028"/>
      <c r="BC120" s="1028"/>
      <c r="BD120" s="1028"/>
      <c r="BE120" s="1031"/>
      <c r="BF120" s="797" t="s">
        <v>1505</v>
      </c>
      <c r="BG120" s="798"/>
      <c r="BH120" s="826" t="s">
        <v>1505</v>
      </c>
      <c r="BI120" s="798"/>
      <c r="BJ120" s="827"/>
    </row>
    <row r="121" spans="1:62" ht="21.95" customHeight="1" x14ac:dyDescent="0.4">
      <c r="A121" s="1073"/>
      <c r="B121" s="1120"/>
      <c r="C121" s="1121"/>
      <c r="D121" s="1121"/>
      <c r="E121" s="1121"/>
      <c r="F121" s="1121"/>
      <c r="G121" s="1121"/>
      <c r="H121" s="1121"/>
      <c r="I121" s="1121"/>
      <c r="J121" s="1122"/>
      <c r="K121" s="1174"/>
      <c r="L121" s="1175"/>
      <c r="M121" s="1175"/>
      <c r="N121" s="1176"/>
      <c r="O121" s="1138"/>
      <c r="P121" s="1139"/>
      <c r="Q121" s="1139"/>
      <c r="R121" s="1139"/>
      <c r="S121" s="1139"/>
      <c r="T121" s="1140"/>
      <c r="U121" s="1138"/>
      <c r="V121" s="1139"/>
      <c r="W121" s="1139"/>
      <c r="X121" s="1139"/>
      <c r="Y121" s="1139"/>
      <c r="Z121" s="1140"/>
      <c r="AA121" s="1174"/>
      <c r="AB121" s="1175"/>
      <c r="AC121" s="1175"/>
      <c r="AD121" s="1175"/>
      <c r="AE121" s="1176"/>
      <c r="AF121" s="1099" t="s">
        <v>25</v>
      </c>
      <c r="AG121" s="1023"/>
      <c r="AH121" s="1023"/>
      <c r="AI121" s="1023"/>
      <c r="AJ121" s="1023"/>
      <c r="AK121" s="1024"/>
      <c r="AL121" s="1100" t="s">
        <v>24</v>
      </c>
      <c r="AM121" s="1101"/>
      <c r="AN121" s="1101"/>
      <c r="AO121" s="1101"/>
      <c r="AP121" s="1101"/>
      <c r="AQ121" s="1101"/>
      <c r="AR121" s="1101"/>
      <c r="AS121" s="1101"/>
      <c r="AT121" s="1101"/>
      <c r="AU121" s="1101"/>
      <c r="AV121" s="1101"/>
      <c r="AW121" s="1101"/>
      <c r="AX121" s="1101"/>
      <c r="AY121" s="1101"/>
      <c r="AZ121" s="1102"/>
      <c r="BA121" s="1028"/>
      <c r="BB121" s="1029"/>
      <c r="BC121" s="1029"/>
      <c r="BD121" s="1029"/>
      <c r="BE121" s="1030"/>
      <c r="BF121" s="804" t="s">
        <v>1288</v>
      </c>
      <c r="BG121" s="794"/>
      <c r="BH121" s="834" t="s">
        <v>1518</v>
      </c>
      <c r="BI121" s="794"/>
      <c r="BJ121" s="835"/>
    </row>
    <row r="122" spans="1:62" ht="21.95" customHeight="1" outlineLevel="1" x14ac:dyDescent="0.4">
      <c r="A122" s="1073"/>
      <c r="B122" s="1108" t="s">
        <v>102</v>
      </c>
      <c r="C122" s="1109"/>
      <c r="D122" s="1109"/>
      <c r="E122" s="1109"/>
      <c r="F122" s="1109"/>
      <c r="G122" s="1109"/>
      <c r="H122" s="1109"/>
      <c r="I122" s="1109"/>
      <c r="J122" s="1110"/>
      <c r="K122" s="1108"/>
      <c r="L122" s="1109"/>
      <c r="M122" s="1109"/>
      <c r="N122" s="1110"/>
      <c r="O122" s="1123" t="s">
        <v>103</v>
      </c>
      <c r="P122" s="1109"/>
      <c r="Q122" s="1109"/>
      <c r="R122" s="1109"/>
      <c r="S122" s="1109"/>
      <c r="T122" s="1110"/>
      <c r="U122" s="1123" t="s">
        <v>103</v>
      </c>
      <c r="V122" s="1109"/>
      <c r="W122" s="1109"/>
      <c r="X122" s="1109"/>
      <c r="Y122" s="1109"/>
      <c r="Z122" s="1110"/>
      <c r="AA122" s="1156"/>
      <c r="AB122" s="1157"/>
      <c r="AC122" s="1157"/>
      <c r="AD122" s="1157"/>
      <c r="AE122" s="1158"/>
      <c r="AF122" s="1099" t="s">
        <v>39</v>
      </c>
      <c r="AG122" s="1023"/>
      <c r="AH122" s="1023"/>
      <c r="AI122" s="1023"/>
      <c r="AJ122" s="1023"/>
      <c r="AK122" s="1024"/>
      <c r="AL122" s="1100" t="s">
        <v>17</v>
      </c>
      <c r="AM122" s="1101"/>
      <c r="AN122" s="1101"/>
      <c r="AO122" s="1101"/>
      <c r="AP122" s="1101"/>
      <c r="AQ122" s="1101"/>
      <c r="AR122" s="1101"/>
      <c r="AS122" s="1101"/>
      <c r="AT122" s="1101"/>
      <c r="AU122" s="1101"/>
      <c r="AV122" s="1101"/>
      <c r="AW122" s="1101"/>
      <c r="AX122" s="1101"/>
      <c r="AY122" s="1101"/>
      <c r="AZ122" s="1102"/>
      <c r="BA122" s="1028"/>
      <c r="BB122" s="1028"/>
      <c r="BC122" s="1028"/>
      <c r="BD122" s="1028"/>
      <c r="BE122" s="1031"/>
      <c r="BF122" s="840"/>
      <c r="BG122" s="841"/>
      <c r="BH122" s="841"/>
      <c r="BI122" s="841"/>
      <c r="BJ122" s="842"/>
    </row>
    <row r="123" spans="1:62" ht="21.95" customHeight="1" outlineLevel="1" x14ac:dyDescent="0.4">
      <c r="A123" s="1073"/>
      <c r="B123" s="1111"/>
      <c r="C123" s="1112"/>
      <c r="D123" s="1112"/>
      <c r="E123" s="1112"/>
      <c r="F123" s="1112"/>
      <c r="G123" s="1112"/>
      <c r="H123" s="1112"/>
      <c r="I123" s="1112"/>
      <c r="J123" s="1113"/>
      <c r="K123" s="1111"/>
      <c r="L123" s="1112"/>
      <c r="M123" s="1112"/>
      <c r="N123" s="1113"/>
      <c r="O123" s="1111"/>
      <c r="P123" s="1112"/>
      <c r="Q123" s="1112"/>
      <c r="R123" s="1112"/>
      <c r="S123" s="1112"/>
      <c r="T123" s="1113"/>
      <c r="U123" s="1111"/>
      <c r="V123" s="1112"/>
      <c r="W123" s="1112"/>
      <c r="X123" s="1112"/>
      <c r="Y123" s="1112"/>
      <c r="Z123" s="1113"/>
      <c r="AA123" s="1159"/>
      <c r="AB123" s="1160"/>
      <c r="AC123" s="1160"/>
      <c r="AD123" s="1160"/>
      <c r="AE123" s="1161"/>
      <c r="AF123" s="1023" t="s">
        <v>40</v>
      </c>
      <c r="AG123" s="1023"/>
      <c r="AH123" s="1023"/>
      <c r="AI123" s="1023"/>
      <c r="AJ123" s="1023"/>
      <c r="AK123" s="1024"/>
      <c r="AL123" s="1100" t="s">
        <v>17</v>
      </c>
      <c r="AM123" s="1101"/>
      <c r="AN123" s="1101"/>
      <c r="AO123" s="1101"/>
      <c r="AP123" s="1101"/>
      <c r="AQ123" s="1101"/>
      <c r="AR123" s="1101"/>
      <c r="AS123" s="1101"/>
      <c r="AT123" s="1101"/>
      <c r="AU123" s="1101"/>
      <c r="AV123" s="1101"/>
      <c r="AW123" s="1101"/>
      <c r="AX123" s="1101"/>
      <c r="AY123" s="1101"/>
      <c r="AZ123" s="1102"/>
      <c r="BA123" s="1100"/>
      <c r="BB123" s="1101"/>
      <c r="BC123" s="1101"/>
      <c r="BD123" s="1101"/>
      <c r="BE123" s="1152"/>
      <c r="BF123" s="843"/>
      <c r="BG123" s="844"/>
      <c r="BH123" s="844"/>
      <c r="BI123" s="844"/>
      <c r="BJ123" s="845"/>
    </row>
    <row r="124" spans="1:62" ht="21.95" customHeight="1" outlineLevel="1" x14ac:dyDescent="0.4">
      <c r="A124" s="1073"/>
      <c r="B124" s="1111"/>
      <c r="C124" s="1112"/>
      <c r="D124" s="1112"/>
      <c r="E124" s="1112"/>
      <c r="F124" s="1112"/>
      <c r="G124" s="1112"/>
      <c r="H124" s="1112"/>
      <c r="I124" s="1112"/>
      <c r="J124" s="1113"/>
      <c r="K124" s="1111"/>
      <c r="L124" s="1112"/>
      <c r="M124" s="1112"/>
      <c r="N124" s="1113"/>
      <c r="O124" s="1111"/>
      <c r="P124" s="1112"/>
      <c r="Q124" s="1112"/>
      <c r="R124" s="1112"/>
      <c r="S124" s="1112"/>
      <c r="T124" s="1113"/>
      <c r="U124" s="1111"/>
      <c r="V124" s="1112"/>
      <c r="W124" s="1112"/>
      <c r="X124" s="1112"/>
      <c r="Y124" s="1112"/>
      <c r="Z124" s="1113"/>
      <c r="AA124" s="1159"/>
      <c r="AB124" s="1160"/>
      <c r="AC124" s="1160"/>
      <c r="AD124" s="1160"/>
      <c r="AE124" s="1161"/>
      <c r="AF124" s="1147" t="s">
        <v>104</v>
      </c>
      <c r="AG124" s="1148"/>
      <c r="AH124" s="1148"/>
      <c r="AI124" s="1148"/>
      <c r="AJ124" s="1148"/>
      <c r="AK124" s="1149"/>
      <c r="AL124" s="1165" t="s">
        <v>105</v>
      </c>
      <c r="AM124" s="1166"/>
      <c r="AN124" s="1166"/>
      <c r="AO124" s="1166"/>
      <c r="AP124" s="1166"/>
      <c r="AQ124" s="1166"/>
      <c r="AR124" s="1166"/>
      <c r="AS124" s="1166"/>
      <c r="AT124" s="1166"/>
      <c r="AU124" s="1166"/>
      <c r="AV124" s="1166"/>
      <c r="AW124" s="1166"/>
      <c r="AX124" s="1166"/>
      <c r="AY124" s="1166"/>
      <c r="AZ124" s="1167"/>
      <c r="BA124" s="1099"/>
      <c r="BB124" s="1023"/>
      <c r="BC124" s="1023"/>
      <c r="BD124" s="1023"/>
      <c r="BE124" s="1104"/>
      <c r="BF124" s="843"/>
      <c r="BG124" s="844"/>
      <c r="BH124" s="844"/>
      <c r="BI124" s="844"/>
      <c r="BJ124" s="845"/>
    </row>
    <row r="125" spans="1:62" ht="21.95" customHeight="1" outlineLevel="1" x14ac:dyDescent="0.4">
      <c r="A125" s="1073"/>
      <c r="B125" s="1111"/>
      <c r="C125" s="1112"/>
      <c r="D125" s="1112"/>
      <c r="E125" s="1112"/>
      <c r="F125" s="1112"/>
      <c r="G125" s="1112"/>
      <c r="H125" s="1112"/>
      <c r="I125" s="1112"/>
      <c r="J125" s="1113"/>
      <c r="K125" s="1111"/>
      <c r="L125" s="1112"/>
      <c r="M125" s="1112"/>
      <c r="N125" s="1113"/>
      <c r="O125" s="1111"/>
      <c r="P125" s="1112"/>
      <c r="Q125" s="1112"/>
      <c r="R125" s="1112"/>
      <c r="S125" s="1112"/>
      <c r="T125" s="1113"/>
      <c r="U125" s="1111"/>
      <c r="V125" s="1112"/>
      <c r="W125" s="1112"/>
      <c r="X125" s="1112"/>
      <c r="Y125" s="1112"/>
      <c r="Z125" s="1113"/>
      <c r="AA125" s="1159"/>
      <c r="AB125" s="1160"/>
      <c r="AC125" s="1160"/>
      <c r="AD125" s="1160"/>
      <c r="AE125" s="1161"/>
      <c r="AF125" s="1099" t="s">
        <v>27</v>
      </c>
      <c r="AG125" s="1023"/>
      <c r="AH125" s="1023"/>
      <c r="AI125" s="1023"/>
      <c r="AJ125" s="1023"/>
      <c r="AK125" s="1024"/>
      <c r="AL125" s="1100" t="s">
        <v>15</v>
      </c>
      <c r="AM125" s="1101"/>
      <c r="AN125" s="1101"/>
      <c r="AO125" s="1101"/>
      <c r="AP125" s="1101"/>
      <c r="AQ125" s="1101"/>
      <c r="AR125" s="1101"/>
      <c r="AS125" s="1101"/>
      <c r="AT125" s="1101"/>
      <c r="AU125" s="1101"/>
      <c r="AV125" s="1101"/>
      <c r="AW125" s="1101"/>
      <c r="AX125" s="1101"/>
      <c r="AY125" s="1101"/>
      <c r="AZ125" s="1102"/>
      <c r="BA125" s="1147"/>
      <c r="BB125" s="1148"/>
      <c r="BC125" s="1148"/>
      <c r="BD125" s="1148"/>
      <c r="BE125" s="1150"/>
      <c r="BF125" s="843"/>
      <c r="BG125" s="844"/>
      <c r="BH125" s="844"/>
      <c r="BI125" s="844"/>
      <c r="BJ125" s="845"/>
    </row>
    <row r="126" spans="1:62" ht="21.95" customHeight="1" outlineLevel="1" x14ac:dyDescent="0.4">
      <c r="A126" s="1073"/>
      <c r="B126" s="1111"/>
      <c r="C126" s="1112"/>
      <c r="D126" s="1112"/>
      <c r="E126" s="1112"/>
      <c r="F126" s="1112"/>
      <c r="G126" s="1112"/>
      <c r="H126" s="1112"/>
      <c r="I126" s="1112"/>
      <c r="J126" s="1113"/>
      <c r="K126" s="1111"/>
      <c r="L126" s="1112"/>
      <c r="M126" s="1112"/>
      <c r="N126" s="1113"/>
      <c r="O126" s="1111"/>
      <c r="P126" s="1112"/>
      <c r="Q126" s="1112"/>
      <c r="R126" s="1112"/>
      <c r="S126" s="1112"/>
      <c r="T126" s="1113"/>
      <c r="U126" s="1111"/>
      <c r="V126" s="1112"/>
      <c r="W126" s="1112"/>
      <c r="X126" s="1112"/>
      <c r="Y126" s="1112"/>
      <c r="Z126" s="1113"/>
      <c r="AA126" s="1159"/>
      <c r="AB126" s="1160"/>
      <c r="AC126" s="1160"/>
      <c r="AD126" s="1160"/>
      <c r="AE126" s="1161"/>
      <c r="AF126" s="1099" t="s">
        <v>16</v>
      </c>
      <c r="AG126" s="1023"/>
      <c r="AH126" s="1023"/>
      <c r="AI126" s="1023"/>
      <c r="AJ126" s="1023"/>
      <c r="AK126" s="1024"/>
      <c r="AL126" s="1100" t="s">
        <v>17</v>
      </c>
      <c r="AM126" s="1101"/>
      <c r="AN126" s="1101"/>
      <c r="AO126" s="1101"/>
      <c r="AP126" s="1101"/>
      <c r="AQ126" s="1101"/>
      <c r="AR126" s="1101"/>
      <c r="AS126" s="1101"/>
      <c r="AT126" s="1101"/>
      <c r="AU126" s="1101"/>
      <c r="AV126" s="1101"/>
      <c r="AW126" s="1101"/>
      <c r="AX126" s="1101"/>
      <c r="AY126" s="1101"/>
      <c r="AZ126" s="1102"/>
      <c r="BA126" s="1147"/>
      <c r="BB126" s="1148"/>
      <c r="BC126" s="1148"/>
      <c r="BD126" s="1148"/>
      <c r="BE126" s="1150"/>
      <c r="BF126" s="843"/>
      <c r="BG126" s="844"/>
      <c r="BH126" s="844"/>
      <c r="BI126" s="844"/>
      <c r="BJ126" s="845"/>
    </row>
    <row r="127" spans="1:62" ht="21.95" customHeight="1" outlineLevel="1" x14ac:dyDescent="0.4">
      <c r="A127" s="1073"/>
      <c r="B127" s="1111"/>
      <c r="C127" s="1112"/>
      <c r="D127" s="1112"/>
      <c r="E127" s="1112"/>
      <c r="F127" s="1112"/>
      <c r="G127" s="1112"/>
      <c r="H127" s="1112"/>
      <c r="I127" s="1112"/>
      <c r="J127" s="1113"/>
      <c r="K127" s="1111"/>
      <c r="L127" s="1112"/>
      <c r="M127" s="1112"/>
      <c r="N127" s="1113"/>
      <c r="O127" s="1111"/>
      <c r="P127" s="1112"/>
      <c r="Q127" s="1112"/>
      <c r="R127" s="1112"/>
      <c r="S127" s="1112"/>
      <c r="T127" s="1113"/>
      <c r="U127" s="1111"/>
      <c r="V127" s="1112"/>
      <c r="W127" s="1112"/>
      <c r="X127" s="1112"/>
      <c r="Y127" s="1112"/>
      <c r="Z127" s="1113"/>
      <c r="AA127" s="1159"/>
      <c r="AB127" s="1160"/>
      <c r="AC127" s="1160"/>
      <c r="AD127" s="1160"/>
      <c r="AE127" s="1161"/>
      <c r="AF127" s="1023" t="s">
        <v>37</v>
      </c>
      <c r="AG127" s="1023"/>
      <c r="AH127" s="1023"/>
      <c r="AI127" s="1023"/>
      <c r="AJ127" s="1023"/>
      <c r="AK127" s="1024"/>
      <c r="AL127" s="1025" t="s">
        <v>17</v>
      </c>
      <c r="AM127" s="1026"/>
      <c r="AN127" s="1026"/>
      <c r="AO127" s="1026"/>
      <c r="AP127" s="1026"/>
      <c r="AQ127" s="1026"/>
      <c r="AR127" s="1026"/>
      <c r="AS127" s="1026"/>
      <c r="AT127" s="1026"/>
      <c r="AU127" s="1026"/>
      <c r="AV127" s="1026"/>
      <c r="AW127" s="1026"/>
      <c r="AX127" s="1026"/>
      <c r="AY127" s="1026"/>
      <c r="AZ127" s="1027"/>
      <c r="BA127" s="1028"/>
      <c r="BB127" s="1028"/>
      <c r="BC127" s="1028"/>
      <c r="BD127" s="1028"/>
      <c r="BE127" s="1031"/>
      <c r="BF127" s="843"/>
      <c r="BG127" s="844"/>
      <c r="BH127" s="844"/>
      <c r="BI127" s="844"/>
      <c r="BJ127" s="845"/>
    </row>
    <row r="128" spans="1:62" ht="21.95" customHeight="1" outlineLevel="1" x14ac:dyDescent="0.4">
      <c r="A128" s="1073"/>
      <c r="B128" s="1111"/>
      <c r="C128" s="1112"/>
      <c r="D128" s="1112"/>
      <c r="E128" s="1112"/>
      <c r="F128" s="1112"/>
      <c r="G128" s="1112"/>
      <c r="H128" s="1112"/>
      <c r="I128" s="1112"/>
      <c r="J128" s="1113"/>
      <c r="K128" s="1111"/>
      <c r="L128" s="1112"/>
      <c r="M128" s="1112"/>
      <c r="N128" s="1113"/>
      <c r="O128" s="1111"/>
      <c r="P128" s="1112"/>
      <c r="Q128" s="1112"/>
      <c r="R128" s="1112"/>
      <c r="S128" s="1112"/>
      <c r="T128" s="1113"/>
      <c r="U128" s="1111"/>
      <c r="V128" s="1112"/>
      <c r="W128" s="1112"/>
      <c r="X128" s="1112"/>
      <c r="Y128" s="1112"/>
      <c r="Z128" s="1113"/>
      <c r="AA128" s="1159"/>
      <c r="AB128" s="1160"/>
      <c r="AC128" s="1160"/>
      <c r="AD128" s="1160"/>
      <c r="AE128" s="1161"/>
      <c r="AF128" s="1023" t="s">
        <v>18</v>
      </c>
      <c r="AG128" s="1023"/>
      <c r="AH128" s="1023"/>
      <c r="AI128" s="1023"/>
      <c r="AJ128" s="1023"/>
      <c r="AK128" s="1024"/>
      <c r="AL128" s="1025" t="s">
        <v>17</v>
      </c>
      <c r="AM128" s="1026"/>
      <c r="AN128" s="1026"/>
      <c r="AO128" s="1026"/>
      <c r="AP128" s="1026"/>
      <c r="AQ128" s="1026"/>
      <c r="AR128" s="1026"/>
      <c r="AS128" s="1026"/>
      <c r="AT128" s="1026"/>
      <c r="AU128" s="1026"/>
      <c r="AV128" s="1026"/>
      <c r="AW128" s="1026"/>
      <c r="AX128" s="1026"/>
      <c r="AY128" s="1026"/>
      <c r="AZ128" s="1027"/>
      <c r="BA128" s="1028"/>
      <c r="BB128" s="1028"/>
      <c r="BC128" s="1028"/>
      <c r="BD128" s="1028"/>
      <c r="BE128" s="1031"/>
      <c r="BF128" s="843"/>
      <c r="BG128" s="844"/>
      <c r="BH128" s="844"/>
      <c r="BI128" s="844"/>
      <c r="BJ128" s="845"/>
    </row>
    <row r="129" spans="1:62" ht="21.95" customHeight="1" outlineLevel="1" x14ac:dyDescent="0.4">
      <c r="A129" s="1073"/>
      <c r="B129" s="1111"/>
      <c r="C129" s="1112"/>
      <c r="D129" s="1112"/>
      <c r="E129" s="1112"/>
      <c r="F129" s="1112"/>
      <c r="G129" s="1112"/>
      <c r="H129" s="1112"/>
      <c r="I129" s="1112"/>
      <c r="J129" s="1113"/>
      <c r="K129" s="1111"/>
      <c r="L129" s="1112"/>
      <c r="M129" s="1112"/>
      <c r="N129" s="1113"/>
      <c r="O129" s="1111"/>
      <c r="P129" s="1112"/>
      <c r="Q129" s="1112"/>
      <c r="R129" s="1112"/>
      <c r="S129" s="1112"/>
      <c r="T129" s="1113"/>
      <c r="U129" s="1111"/>
      <c r="V129" s="1112"/>
      <c r="W129" s="1112"/>
      <c r="X129" s="1112"/>
      <c r="Y129" s="1112"/>
      <c r="Z129" s="1113"/>
      <c r="AA129" s="1159"/>
      <c r="AB129" s="1160"/>
      <c r="AC129" s="1160"/>
      <c r="AD129" s="1160"/>
      <c r="AE129" s="1161"/>
      <c r="AF129" s="1023" t="s">
        <v>1313</v>
      </c>
      <c r="AG129" s="1023"/>
      <c r="AH129" s="1023"/>
      <c r="AI129" s="1023"/>
      <c r="AJ129" s="1023"/>
      <c r="AK129" s="1024"/>
      <c r="AL129" s="1025" t="s">
        <v>17</v>
      </c>
      <c r="AM129" s="1026"/>
      <c r="AN129" s="1026"/>
      <c r="AO129" s="1026"/>
      <c r="AP129" s="1026"/>
      <c r="AQ129" s="1026"/>
      <c r="AR129" s="1026"/>
      <c r="AS129" s="1026"/>
      <c r="AT129" s="1026"/>
      <c r="AU129" s="1026"/>
      <c r="AV129" s="1026"/>
      <c r="AW129" s="1026"/>
      <c r="AX129" s="1026"/>
      <c r="AY129" s="1026"/>
      <c r="AZ129" s="1027"/>
      <c r="BA129" s="1028"/>
      <c r="BB129" s="1028"/>
      <c r="BC129" s="1028"/>
      <c r="BD129" s="1028"/>
      <c r="BE129" s="1031"/>
      <c r="BF129" s="843"/>
      <c r="BG129" s="844"/>
      <c r="BH129" s="844"/>
      <c r="BI129" s="844"/>
      <c r="BJ129" s="845"/>
    </row>
    <row r="130" spans="1:62" ht="21.95" customHeight="1" outlineLevel="1" x14ac:dyDescent="0.4">
      <c r="A130" s="1073"/>
      <c r="B130" s="1111"/>
      <c r="C130" s="1112"/>
      <c r="D130" s="1112"/>
      <c r="E130" s="1112"/>
      <c r="F130" s="1112"/>
      <c r="G130" s="1112"/>
      <c r="H130" s="1112"/>
      <c r="I130" s="1112"/>
      <c r="J130" s="1113"/>
      <c r="K130" s="1111"/>
      <c r="L130" s="1112"/>
      <c r="M130" s="1112"/>
      <c r="N130" s="1113"/>
      <c r="O130" s="1111"/>
      <c r="P130" s="1112"/>
      <c r="Q130" s="1112"/>
      <c r="R130" s="1112"/>
      <c r="S130" s="1112"/>
      <c r="T130" s="1113"/>
      <c r="U130" s="1111"/>
      <c r="V130" s="1112"/>
      <c r="W130" s="1112"/>
      <c r="X130" s="1112"/>
      <c r="Y130" s="1112"/>
      <c r="Z130" s="1113"/>
      <c r="AA130" s="1159"/>
      <c r="AB130" s="1160"/>
      <c r="AC130" s="1160"/>
      <c r="AD130" s="1160"/>
      <c r="AE130" s="1161"/>
      <c r="AF130" s="1023" t="s">
        <v>106</v>
      </c>
      <c r="AG130" s="1023"/>
      <c r="AH130" s="1023"/>
      <c r="AI130" s="1023"/>
      <c r="AJ130" s="1023"/>
      <c r="AK130" s="1024"/>
      <c r="AL130" s="1025" t="s">
        <v>17</v>
      </c>
      <c r="AM130" s="1026"/>
      <c r="AN130" s="1026"/>
      <c r="AO130" s="1026"/>
      <c r="AP130" s="1026"/>
      <c r="AQ130" s="1026"/>
      <c r="AR130" s="1026"/>
      <c r="AS130" s="1026"/>
      <c r="AT130" s="1026"/>
      <c r="AU130" s="1026"/>
      <c r="AV130" s="1026"/>
      <c r="AW130" s="1026"/>
      <c r="AX130" s="1026"/>
      <c r="AY130" s="1026"/>
      <c r="AZ130" s="1027"/>
      <c r="BA130" s="1028"/>
      <c r="BB130" s="1028"/>
      <c r="BC130" s="1028"/>
      <c r="BD130" s="1028"/>
      <c r="BE130" s="1031"/>
      <c r="BF130" s="843"/>
      <c r="BG130" s="844"/>
      <c r="BH130" s="844"/>
      <c r="BI130" s="844"/>
      <c r="BJ130" s="845"/>
    </row>
    <row r="131" spans="1:62" ht="21.95" customHeight="1" outlineLevel="1" x14ac:dyDescent="0.4">
      <c r="A131" s="1073"/>
      <c r="B131" s="1111"/>
      <c r="C131" s="1112"/>
      <c r="D131" s="1112"/>
      <c r="E131" s="1112"/>
      <c r="F131" s="1112"/>
      <c r="G131" s="1112"/>
      <c r="H131" s="1112"/>
      <c r="I131" s="1112"/>
      <c r="J131" s="1113"/>
      <c r="K131" s="1111"/>
      <c r="L131" s="1112"/>
      <c r="M131" s="1112"/>
      <c r="N131" s="1113"/>
      <c r="O131" s="1111"/>
      <c r="P131" s="1112"/>
      <c r="Q131" s="1112"/>
      <c r="R131" s="1112"/>
      <c r="S131" s="1112"/>
      <c r="T131" s="1113"/>
      <c r="U131" s="1111"/>
      <c r="V131" s="1112"/>
      <c r="W131" s="1112"/>
      <c r="X131" s="1112"/>
      <c r="Y131" s="1112"/>
      <c r="Z131" s="1113"/>
      <c r="AA131" s="1159"/>
      <c r="AB131" s="1160"/>
      <c r="AC131" s="1160"/>
      <c r="AD131" s="1160"/>
      <c r="AE131" s="1161"/>
      <c r="AF131" s="1023" t="s">
        <v>67</v>
      </c>
      <c r="AG131" s="1023"/>
      <c r="AH131" s="1023"/>
      <c r="AI131" s="1023"/>
      <c r="AJ131" s="1023"/>
      <c r="AK131" s="1024"/>
      <c r="AL131" s="1025" t="s">
        <v>17</v>
      </c>
      <c r="AM131" s="1026"/>
      <c r="AN131" s="1026"/>
      <c r="AO131" s="1026"/>
      <c r="AP131" s="1026"/>
      <c r="AQ131" s="1026"/>
      <c r="AR131" s="1026"/>
      <c r="AS131" s="1026"/>
      <c r="AT131" s="1026"/>
      <c r="AU131" s="1026"/>
      <c r="AV131" s="1026"/>
      <c r="AW131" s="1026"/>
      <c r="AX131" s="1026"/>
      <c r="AY131" s="1026"/>
      <c r="AZ131" s="1027"/>
      <c r="BA131" s="1028"/>
      <c r="BB131" s="1028"/>
      <c r="BC131" s="1028"/>
      <c r="BD131" s="1028"/>
      <c r="BE131" s="1031"/>
      <c r="BF131" s="843"/>
      <c r="BG131" s="844"/>
      <c r="BH131" s="844"/>
      <c r="BI131" s="844"/>
      <c r="BJ131" s="845"/>
    </row>
    <row r="132" spans="1:62" ht="21.95" customHeight="1" outlineLevel="1" x14ac:dyDescent="0.4">
      <c r="A132" s="1073"/>
      <c r="B132" s="1111"/>
      <c r="C132" s="1112"/>
      <c r="D132" s="1112"/>
      <c r="E132" s="1112"/>
      <c r="F132" s="1112"/>
      <c r="G132" s="1112"/>
      <c r="H132" s="1112"/>
      <c r="I132" s="1112"/>
      <c r="J132" s="1113"/>
      <c r="K132" s="1111"/>
      <c r="L132" s="1112"/>
      <c r="M132" s="1112"/>
      <c r="N132" s="1113"/>
      <c r="O132" s="1111"/>
      <c r="P132" s="1112"/>
      <c r="Q132" s="1112"/>
      <c r="R132" s="1112"/>
      <c r="S132" s="1112"/>
      <c r="T132" s="1113"/>
      <c r="U132" s="1111"/>
      <c r="V132" s="1112"/>
      <c r="W132" s="1112"/>
      <c r="X132" s="1112"/>
      <c r="Y132" s="1112"/>
      <c r="Z132" s="1113"/>
      <c r="AA132" s="1159"/>
      <c r="AB132" s="1160"/>
      <c r="AC132" s="1160"/>
      <c r="AD132" s="1160"/>
      <c r="AE132" s="1161"/>
      <c r="AF132" s="1023" t="s">
        <v>107</v>
      </c>
      <c r="AG132" s="1023"/>
      <c r="AH132" s="1023"/>
      <c r="AI132" s="1023"/>
      <c r="AJ132" s="1023"/>
      <c r="AK132" s="1024"/>
      <c r="AL132" s="1025" t="s">
        <v>17</v>
      </c>
      <c r="AM132" s="1026"/>
      <c r="AN132" s="1026"/>
      <c r="AO132" s="1026"/>
      <c r="AP132" s="1026"/>
      <c r="AQ132" s="1026"/>
      <c r="AR132" s="1026"/>
      <c r="AS132" s="1026"/>
      <c r="AT132" s="1026"/>
      <c r="AU132" s="1026"/>
      <c r="AV132" s="1026"/>
      <c r="AW132" s="1026"/>
      <c r="AX132" s="1026"/>
      <c r="AY132" s="1026"/>
      <c r="AZ132" s="1027"/>
      <c r="BA132" s="1028"/>
      <c r="BB132" s="1028"/>
      <c r="BC132" s="1028"/>
      <c r="BD132" s="1028"/>
      <c r="BE132" s="1031"/>
      <c r="BF132" s="843"/>
      <c r="BG132" s="844"/>
      <c r="BH132" s="844"/>
      <c r="BI132" s="844"/>
      <c r="BJ132" s="845"/>
    </row>
    <row r="133" spans="1:62" ht="21.95" customHeight="1" outlineLevel="1" x14ac:dyDescent="0.4">
      <c r="A133" s="1073"/>
      <c r="B133" s="1111"/>
      <c r="C133" s="1112"/>
      <c r="D133" s="1112"/>
      <c r="E133" s="1112"/>
      <c r="F133" s="1112"/>
      <c r="G133" s="1112"/>
      <c r="H133" s="1112"/>
      <c r="I133" s="1112"/>
      <c r="J133" s="1113"/>
      <c r="K133" s="1111"/>
      <c r="L133" s="1112"/>
      <c r="M133" s="1112"/>
      <c r="N133" s="1113"/>
      <c r="O133" s="1111"/>
      <c r="P133" s="1112"/>
      <c r="Q133" s="1112"/>
      <c r="R133" s="1112"/>
      <c r="S133" s="1112"/>
      <c r="T133" s="1113"/>
      <c r="U133" s="1111"/>
      <c r="V133" s="1112"/>
      <c r="W133" s="1112"/>
      <c r="X133" s="1112"/>
      <c r="Y133" s="1112"/>
      <c r="Z133" s="1113"/>
      <c r="AA133" s="1159"/>
      <c r="AB133" s="1160"/>
      <c r="AC133" s="1160"/>
      <c r="AD133" s="1160"/>
      <c r="AE133" s="1161"/>
      <c r="AF133" s="1023" t="s">
        <v>68</v>
      </c>
      <c r="AG133" s="1023"/>
      <c r="AH133" s="1023"/>
      <c r="AI133" s="1023"/>
      <c r="AJ133" s="1023"/>
      <c r="AK133" s="1024"/>
      <c r="AL133" s="1025" t="s">
        <v>17</v>
      </c>
      <c r="AM133" s="1026"/>
      <c r="AN133" s="1026"/>
      <c r="AO133" s="1026"/>
      <c r="AP133" s="1026"/>
      <c r="AQ133" s="1026"/>
      <c r="AR133" s="1026"/>
      <c r="AS133" s="1026"/>
      <c r="AT133" s="1026"/>
      <c r="AU133" s="1026"/>
      <c r="AV133" s="1026"/>
      <c r="AW133" s="1026"/>
      <c r="AX133" s="1026"/>
      <c r="AY133" s="1026"/>
      <c r="AZ133" s="1027"/>
      <c r="BA133" s="1028"/>
      <c r="BB133" s="1028"/>
      <c r="BC133" s="1028"/>
      <c r="BD133" s="1028"/>
      <c r="BE133" s="1031"/>
      <c r="BF133" s="843"/>
      <c r="BG133" s="844"/>
      <c r="BH133" s="844"/>
      <c r="BI133" s="844"/>
      <c r="BJ133" s="845"/>
    </row>
    <row r="134" spans="1:62" ht="21.95" customHeight="1" outlineLevel="1" x14ac:dyDescent="0.4">
      <c r="A134" s="1073"/>
      <c r="B134" s="1111"/>
      <c r="C134" s="1112"/>
      <c r="D134" s="1112"/>
      <c r="E134" s="1112"/>
      <c r="F134" s="1112"/>
      <c r="G134" s="1112"/>
      <c r="H134" s="1112"/>
      <c r="I134" s="1112"/>
      <c r="J134" s="1113"/>
      <c r="K134" s="1111"/>
      <c r="L134" s="1112"/>
      <c r="M134" s="1112"/>
      <c r="N134" s="1113"/>
      <c r="O134" s="1111"/>
      <c r="P134" s="1112"/>
      <c r="Q134" s="1112"/>
      <c r="R134" s="1112"/>
      <c r="S134" s="1112"/>
      <c r="T134" s="1113"/>
      <c r="U134" s="1111"/>
      <c r="V134" s="1112"/>
      <c r="W134" s="1112"/>
      <c r="X134" s="1112"/>
      <c r="Y134" s="1112"/>
      <c r="Z134" s="1113"/>
      <c r="AA134" s="1159"/>
      <c r="AB134" s="1160"/>
      <c r="AC134" s="1160"/>
      <c r="AD134" s="1160"/>
      <c r="AE134" s="1161"/>
      <c r="AF134" s="1024" t="s">
        <v>65</v>
      </c>
      <c r="AG134" s="1028"/>
      <c r="AH134" s="1028"/>
      <c r="AI134" s="1028"/>
      <c r="AJ134" s="1028"/>
      <c r="AK134" s="1028"/>
      <c r="AL134" s="1100" t="s">
        <v>66</v>
      </c>
      <c r="AM134" s="1101"/>
      <c r="AN134" s="1101"/>
      <c r="AO134" s="1101"/>
      <c r="AP134" s="1101"/>
      <c r="AQ134" s="1101"/>
      <c r="AR134" s="1101"/>
      <c r="AS134" s="1101"/>
      <c r="AT134" s="1101"/>
      <c r="AU134" s="1101"/>
      <c r="AV134" s="1101"/>
      <c r="AW134" s="1101"/>
      <c r="AX134" s="1101"/>
      <c r="AY134" s="1101"/>
      <c r="AZ134" s="1102"/>
      <c r="BA134" s="1028"/>
      <c r="BB134" s="1028"/>
      <c r="BC134" s="1028"/>
      <c r="BD134" s="1028"/>
      <c r="BE134" s="1031"/>
      <c r="BF134" s="843"/>
      <c r="BG134" s="844"/>
      <c r="BH134" s="844"/>
      <c r="BI134" s="844"/>
      <c r="BJ134" s="845"/>
    </row>
    <row r="135" spans="1:62" ht="21.95" customHeight="1" outlineLevel="1" x14ac:dyDescent="0.4">
      <c r="A135" s="1073"/>
      <c r="B135" s="1111"/>
      <c r="C135" s="1112"/>
      <c r="D135" s="1112"/>
      <c r="E135" s="1112"/>
      <c r="F135" s="1112"/>
      <c r="G135" s="1112"/>
      <c r="H135" s="1112"/>
      <c r="I135" s="1112"/>
      <c r="J135" s="1113"/>
      <c r="K135" s="1111"/>
      <c r="L135" s="1112"/>
      <c r="M135" s="1112"/>
      <c r="N135" s="1113"/>
      <c r="O135" s="1111"/>
      <c r="P135" s="1112"/>
      <c r="Q135" s="1112"/>
      <c r="R135" s="1112"/>
      <c r="S135" s="1112"/>
      <c r="T135" s="1113"/>
      <c r="U135" s="1111"/>
      <c r="V135" s="1112"/>
      <c r="W135" s="1112"/>
      <c r="X135" s="1112"/>
      <c r="Y135" s="1112"/>
      <c r="Z135" s="1113"/>
      <c r="AA135" s="1159"/>
      <c r="AB135" s="1160"/>
      <c r="AC135" s="1160"/>
      <c r="AD135" s="1160"/>
      <c r="AE135" s="1161"/>
      <c r="AF135" s="1023" t="s">
        <v>108</v>
      </c>
      <c r="AG135" s="1023"/>
      <c r="AH135" s="1023"/>
      <c r="AI135" s="1023"/>
      <c r="AJ135" s="1023"/>
      <c r="AK135" s="1024"/>
      <c r="AL135" s="1025" t="s">
        <v>30</v>
      </c>
      <c r="AM135" s="1026"/>
      <c r="AN135" s="1026"/>
      <c r="AO135" s="1026"/>
      <c r="AP135" s="1026"/>
      <c r="AQ135" s="1026"/>
      <c r="AR135" s="1026"/>
      <c r="AS135" s="1026"/>
      <c r="AT135" s="1026"/>
      <c r="AU135" s="1026"/>
      <c r="AV135" s="1026"/>
      <c r="AW135" s="1026"/>
      <c r="AX135" s="1026"/>
      <c r="AY135" s="1026"/>
      <c r="AZ135" s="1027"/>
      <c r="BA135" s="1028"/>
      <c r="BB135" s="1028"/>
      <c r="BC135" s="1028"/>
      <c r="BD135" s="1028"/>
      <c r="BE135" s="1031"/>
      <c r="BF135" s="843"/>
      <c r="BG135" s="844"/>
      <c r="BH135" s="844"/>
      <c r="BI135" s="844"/>
      <c r="BJ135" s="845"/>
    </row>
    <row r="136" spans="1:62" ht="21.95" customHeight="1" outlineLevel="1" x14ac:dyDescent="0.4">
      <c r="A136" s="1073"/>
      <c r="B136" s="1111"/>
      <c r="C136" s="1112"/>
      <c r="D136" s="1112"/>
      <c r="E136" s="1112"/>
      <c r="F136" s="1112"/>
      <c r="G136" s="1112"/>
      <c r="H136" s="1112"/>
      <c r="I136" s="1112"/>
      <c r="J136" s="1113"/>
      <c r="K136" s="1111"/>
      <c r="L136" s="1112"/>
      <c r="M136" s="1112"/>
      <c r="N136" s="1113"/>
      <c r="O136" s="1111"/>
      <c r="P136" s="1112"/>
      <c r="Q136" s="1112"/>
      <c r="R136" s="1112"/>
      <c r="S136" s="1112"/>
      <c r="T136" s="1113"/>
      <c r="U136" s="1111"/>
      <c r="V136" s="1112"/>
      <c r="W136" s="1112"/>
      <c r="X136" s="1112"/>
      <c r="Y136" s="1112"/>
      <c r="Z136" s="1113"/>
      <c r="AA136" s="1159"/>
      <c r="AB136" s="1160"/>
      <c r="AC136" s="1160"/>
      <c r="AD136" s="1160"/>
      <c r="AE136" s="1161"/>
      <c r="AF136" s="1099" t="s">
        <v>109</v>
      </c>
      <c r="AG136" s="1023"/>
      <c r="AH136" s="1023"/>
      <c r="AI136" s="1023"/>
      <c r="AJ136" s="1023"/>
      <c r="AK136" s="1024"/>
      <c r="AL136" s="1100" t="s">
        <v>110</v>
      </c>
      <c r="AM136" s="1101"/>
      <c r="AN136" s="1101"/>
      <c r="AO136" s="1101"/>
      <c r="AP136" s="1101"/>
      <c r="AQ136" s="1101"/>
      <c r="AR136" s="1101"/>
      <c r="AS136" s="1101"/>
      <c r="AT136" s="1101"/>
      <c r="AU136" s="1101"/>
      <c r="AV136" s="1101"/>
      <c r="AW136" s="1101"/>
      <c r="AX136" s="1101"/>
      <c r="AY136" s="1101"/>
      <c r="AZ136" s="1102"/>
      <c r="BA136" s="1100"/>
      <c r="BB136" s="1101"/>
      <c r="BC136" s="1101"/>
      <c r="BD136" s="1101"/>
      <c r="BE136" s="1152"/>
      <c r="BF136" s="843"/>
      <c r="BG136" s="844"/>
      <c r="BH136" s="844"/>
      <c r="BI136" s="844"/>
      <c r="BJ136" s="845"/>
    </row>
    <row r="137" spans="1:62" ht="21.95" customHeight="1" outlineLevel="1" x14ac:dyDescent="0.4">
      <c r="A137" s="1073"/>
      <c r="B137" s="1111"/>
      <c r="C137" s="1112"/>
      <c r="D137" s="1112"/>
      <c r="E137" s="1112"/>
      <c r="F137" s="1112"/>
      <c r="G137" s="1112"/>
      <c r="H137" s="1112"/>
      <c r="I137" s="1112"/>
      <c r="J137" s="1113"/>
      <c r="K137" s="1111"/>
      <c r="L137" s="1112"/>
      <c r="M137" s="1112"/>
      <c r="N137" s="1113"/>
      <c r="O137" s="1111"/>
      <c r="P137" s="1112"/>
      <c r="Q137" s="1112"/>
      <c r="R137" s="1112"/>
      <c r="S137" s="1112"/>
      <c r="T137" s="1113"/>
      <c r="U137" s="1111"/>
      <c r="V137" s="1112"/>
      <c r="W137" s="1112"/>
      <c r="X137" s="1112"/>
      <c r="Y137" s="1112"/>
      <c r="Z137" s="1113"/>
      <c r="AA137" s="1159"/>
      <c r="AB137" s="1160"/>
      <c r="AC137" s="1160"/>
      <c r="AD137" s="1160"/>
      <c r="AE137" s="1161"/>
      <c r="AF137" s="1023" t="s">
        <v>111</v>
      </c>
      <c r="AG137" s="1023"/>
      <c r="AH137" s="1023"/>
      <c r="AI137" s="1023"/>
      <c r="AJ137" s="1023"/>
      <c r="AK137" s="1024"/>
      <c r="AL137" s="1025" t="s">
        <v>17</v>
      </c>
      <c r="AM137" s="1026"/>
      <c r="AN137" s="1026"/>
      <c r="AO137" s="1026"/>
      <c r="AP137" s="1026"/>
      <c r="AQ137" s="1026"/>
      <c r="AR137" s="1026"/>
      <c r="AS137" s="1026"/>
      <c r="AT137" s="1026"/>
      <c r="AU137" s="1026"/>
      <c r="AV137" s="1026"/>
      <c r="AW137" s="1026"/>
      <c r="AX137" s="1026"/>
      <c r="AY137" s="1026"/>
      <c r="AZ137" s="1027"/>
      <c r="BA137" s="1028"/>
      <c r="BB137" s="1028"/>
      <c r="BC137" s="1028"/>
      <c r="BD137" s="1028"/>
      <c r="BE137" s="1031"/>
      <c r="BF137" s="843"/>
      <c r="BG137" s="844"/>
      <c r="BH137" s="844"/>
      <c r="BI137" s="844"/>
      <c r="BJ137" s="845"/>
    </row>
    <row r="138" spans="1:62" ht="21.95" customHeight="1" outlineLevel="1" x14ac:dyDescent="0.4">
      <c r="A138" s="1073"/>
      <c r="B138" s="1111"/>
      <c r="C138" s="1112"/>
      <c r="D138" s="1112"/>
      <c r="E138" s="1112"/>
      <c r="F138" s="1112"/>
      <c r="G138" s="1112"/>
      <c r="H138" s="1112"/>
      <c r="I138" s="1112"/>
      <c r="J138" s="1113"/>
      <c r="K138" s="1111"/>
      <c r="L138" s="1112"/>
      <c r="M138" s="1112"/>
      <c r="N138" s="1113"/>
      <c r="O138" s="1111"/>
      <c r="P138" s="1112"/>
      <c r="Q138" s="1112"/>
      <c r="R138" s="1112"/>
      <c r="S138" s="1112"/>
      <c r="T138" s="1113"/>
      <c r="U138" s="1111"/>
      <c r="V138" s="1112"/>
      <c r="W138" s="1112"/>
      <c r="X138" s="1112"/>
      <c r="Y138" s="1112"/>
      <c r="Z138" s="1113"/>
      <c r="AA138" s="1159"/>
      <c r="AB138" s="1160"/>
      <c r="AC138" s="1160"/>
      <c r="AD138" s="1160"/>
      <c r="AE138" s="1161"/>
      <c r="AF138" s="1023" t="s">
        <v>112</v>
      </c>
      <c r="AG138" s="1023"/>
      <c r="AH138" s="1023"/>
      <c r="AI138" s="1023"/>
      <c r="AJ138" s="1023"/>
      <c r="AK138" s="1024"/>
      <c r="AL138" s="1025" t="s">
        <v>17</v>
      </c>
      <c r="AM138" s="1026"/>
      <c r="AN138" s="1026"/>
      <c r="AO138" s="1026"/>
      <c r="AP138" s="1026"/>
      <c r="AQ138" s="1026"/>
      <c r="AR138" s="1026"/>
      <c r="AS138" s="1026"/>
      <c r="AT138" s="1026"/>
      <c r="AU138" s="1026"/>
      <c r="AV138" s="1026"/>
      <c r="AW138" s="1026"/>
      <c r="AX138" s="1026"/>
      <c r="AY138" s="1026"/>
      <c r="AZ138" s="1027"/>
      <c r="BA138" s="1028"/>
      <c r="BB138" s="1028"/>
      <c r="BC138" s="1028"/>
      <c r="BD138" s="1028"/>
      <c r="BE138" s="1031"/>
      <c r="BF138" s="843"/>
      <c r="BG138" s="844"/>
      <c r="BH138" s="844"/>
      <c r="BI138" s="844"/>
      <c r="BJ138" s="845"/>
    </row>
    <row r="139" spans="1:62" ht="21.95" customHeight="1" outlineLevel="1" x14ac:dyDescent="0.4">
      <c r="A139" s="1073"/>
      <c r="B139" s="1111"/>
      <c r="C139" s="1112"/>
      <c r="D139" s="1112"/>
      <c r="E139" s="1112"/>
      <c r="F139" s="1112"/>
      <c r="G139" s="1112"/>
      <c r="H139" s="1112"/>
      <c r="I139" s="1112"/>
      <c r="J139" s="1113"/>
      <c r="K139" s="1111"/>
      <c r="L139" s="1112"/>
      <c r="M139" s="1112"/>
      <c r="N139" s="1113"/>
      <c r="O139" s="1111"/>
      <c r="P139" s="1112"/>
      <c r="Q139" s="1112"/>
      <c r="R139" s="1112"/>
      <c r="S139" s="1112"/>
      <c r="T139" s="1113"/>
      <c r="U139" s="1111"/>
      <c r="V139" s="1112"/>
      <c r="W139" s="1112"/>
      <c r="X139" s="1112"/>
      <c r="Y139" s="1112"/>
      <c r="Z139" s="1113"/>
      <c r="AA139" s="1159"/>
      <c r="AB139" s="1160"/>
      <c r="AC139" s="1160"/>
      <c r="AD139" s="1160"/>
      <c r="AE139" s="1161"/>
      <c r="AF139" s="1023" t="s">
        <v>1308</v>
      </c>
      <c r="AG139" s="1023"/>
      <c r="AH139" s="1023"/>
      <c r="AI139" s="1023"/>
      <c r="AJ139" s="1023"/>
      <c r="AK139" s="1024"/>
      <c r="AL139" s="1025" t="s">
        <v>1477</v>
      </c>
      <c r="AM139" s="1026"/>
      <c r="AN139" s="1026"/>
      <c r="AO139" s="1026"/>
      <c r="AP139" s="1026"/>
      <c r="AQ139" s="1026"/>
      <c r="AR139" s="1026"/>
      <c r="AS139" s="1026"/>
      <c r="AT139" s="1026"/>
      <c r="AU139" s="1026"/>
      <c r="AV139" s="1026"/>
      <c r="AW139" s="1026"/>
      <c r="AX139" s="1026"/>
      <c r="AY139" s="1026"/>
      <c r="AZ139" s="1027"/>
      <c r="BA139" s="1028"/>
      <c r="BB139" s="1028"/>
      <c r="BC139" s="1028"/>
      <c r="BD139" s="1028"/>
      <c r="BE139" s="1031"/>
      <c r="BF139" s="843"/>
      <c r="BG139" s="844"/>
      <c r="BH139" s="844"/>
      <c r="BI139" s="844"/>
      <c r="BJ139" s="845"/>
    </row>
    <row r="140" spans="1:62" ht="21.95" customHeight="1" outlineLevel="1" x14ac:dyDescent="0.4">
      <c r="A140" s="1073"/>
      <c r="B140" s="1111"/>
      <c r="C140" s="1112"/>
      <c r="D140" s="1112"/>
      <c r="E140" s="1112"/>
      <c r="F140" s="1112"/>
      <c r="G140" s="1112"/>
      <c r="H140" s="1112"/>
      <c r="I140" s="1112"/>
      <c r="J140" s="1113"/>
      <c r="K140" s="1117"/>
      <c r="L140" s="1118"/>
      <c r="M140" s="1118"/>
      <c r="N140" s="1119"/>
      <c r="O140" s="1111"/>
      <c r="P140" s="1112"/>
      <c r="Q140" s="1112"/>
      <c r="R140" s="1112"/>
      <c r="S140" s="1112"/>
      <c r="T140" s="1113"/>
      <c r="U140" s="1111"/>
      <c r="V140" s="1112"/>
      <c r="W140" s="1112"/>
      <c r="X140" s="1112"/>
      <c r="Y140" s="1112"/>
      <c r="Z140" s="1113"/>
      <c r="AA140" s="1159"/>
      <c r="AB140" s="1160"/>
      <c r="AC140" s="1160"/>
      <c r="AD140" s="1160"/>
      <c r="AE140" s="1161"/>
      <c r="AF140" s="1099" t="s">
        <v>45</v>
      </c>
      <c r="AG140" s="1023"/>
      <c r="AH140" s="1023"/>
      <c r="AI140" s="1023"/>
      <c r="AJ140" s="1023"/>
      <c r="AK140" s="1024"/>
      <c r="AL140" s="1100" t="s">
        <v>24</v>
      </c>
      <c r="AM140" s="1101"/>
      <c r="AN140" s="1101"/>
      <c r="AO140" s="1101"/>
      <c r="AP140" s="1101"/>
      <c r="AQ140" s="1101"/>
      <c r="AR140" s="1101"/>
      <c r="AS140" s="1101"/>
      <c r="AT140" s="1101"/>
      <c r="AU140" s="1101"/>
      <c r="AV140" s="1101"/>
      <c r="AW140" s="1101"/>
      <c r="AX140" s="1101"/>
      <c r="AY140" s="1101"/>
      <c r="AZ140" s="1102"/>
      <c r="BA140" s="1099"/>
      <c r="BB140" s="1023"/>
      <c r="BC140" s="1023"/>
      <c r="BD140" s="1023"/>
      <c r="BE140" s="1104"/>
      <c r="BF140" s="843"/>
      <c r="BG140" s="844"/>
      <c r="BH140" s="844"/>
      <c r="BI140" s="844"/>
      <c r="BJ140" s="845"/>
    </row>
    <row r="141" spans="1:62" ht="21.95" customHeight="1" outlineLevel="1" x14ac:dyDescent="0.4">
      <c r="A141" s="1073"/>
      <c r="B141" s="1111"/>
      <c r="C141" s="1112"/>
      <c r="D141" s="1112"/>
      <c r="E141" s="1112"/>
      <c r="F141" s="1112"/>
      <c r="G141" s="1112"/>
      <c r="H141" s="1112"/>
      <c r="I141" s="1112"/>
      <c r="J141" s="1113"/>
      <c r="K141" s="1117"/>
      <c r="L141" s="1118"/>
      <c r="M141" s="1118"/>
      <c r="N141" s="1119"/>
      <c r="O141" s="1111"/>
      <c r="P141" s="1112"/>
      <c r="Q141" s="1112"/>
      <c r="R141" s="1112"/>
      <c r="S141" s="1112"/>
      <c r="T141" s="1113"/>
      <c r="U141" s="1111"/>
      <c r="V141" s="1112"/>
      <c r="W141" s="1112"/>
      <c r="X141" s="1112"/>
      <c r="Y141" s="1112"/>
      <c r="Z141" s="1113"/>
      <c r="AA141" s="1159"/>
      <c r="AB141" s="1160"/>
      <c r="AC141" s="1160"/>
      <c r="AD141" s="1160"/>
      <c r="AE141" s="1161"/>
      <c r="AF141" s="1099" t="s">
        <v>25</v>
      </c>
      <c r="AG141" s="1023"/>
      <c r="AH141" s="1023"/>
      <c r="AI141" s="1023"/>
      <c r="AJ141" s="1023"/>
      <c r="AK141" s="1024"/>
      <c r="AL141" s="1100" t="s">
        <v>24</v>
      </c>
      <c r="AM141" s="1101"/>
      <c r="AN141" s="1101"/>
      <c r="AO141" s="1101"/>
      <c r="AP141" s="1101"/>
      <c r="AQ141" s="1101"/>
      <c r="AR141" s="1101"/>
      <c r="AS141" s="1101"/>
      <c r="AT141" s="1101"/>
      <c r="AU141" s="1101"/>
      <c r="AV141" s="1101"/>
      <c r="AW141" s="1101"/>
      <c r="AX141" s="1101"/>
      <c r="AY141" s="1101"/>
      <c r="AZ141" s="1102"/>
      <c r="BA141" s="1028"/>
      <c r="BB141" s="1029"/>
      <c r="BC141" s="1029"/>
      <c r="BD141" s="1029"/>
      <c r="BE141" s="1030"/>
      <c r="BF141" s="843"/>
      <c r="BG141" s="844"/>
      <c r="BH141" s="844"/>
      <c r="BI141" s="844"/>
      <c r="BJ141" s="845"/>
    </row>
    <row r="142" spans="1:62" ht="21.95" customHeight="1" outlineLevel="1" x14ac:dyDescent="0.4">
      <c r="A142" s="1073"/>
      <c r="B142" s="1111"/>
      <c r="C142" s="1112"/>
      <c r="D142" s="1112"/>
      <c r="E142" s="1112"/>
      <c r="F142" s="1112"/>
      <c r="G142" s="1112"/>
      <c r="H142" s="1112"/>
      <c r="I142" s="1112"/>
      <c r="J142" s="1113"/>
      <c r="K142" s="1117"/>
      <c r="L142" s="1118"/>
      <c r="M142" s="1118"/>
      <c r="N142" s="1119"/>
      <c r="O142" s="1111"/>
      <c r="P142" s="1112"/>
      <c r="Q142" s="1112"/>
      <c r="R142" s="1112"/>
      <c r="S142" s="1112"/>
      <c r="T142" s="1113"/>
      <c r="U142" s="1111"/>
      <c r="V142" s="1112"/>
      <c r="W142" s="1112"/>
      <c r="X142" s="1112"/>
      <c r="Y142" s="1112"/>
      <c r="Z142" s="1113"/>
      <c r="AA142" s="1159"/>
      <c r="AB142" s="1160"/>
      <c r="AC142" s="1160"/>
      <c r="AD142" s="1160"/>
      <c r="AE142" s="1161"/>
      <c r="AF142" s="1099" t="s">
        <v>113</v>
      </c>
      <c r="AG142" s="1023"/>
      <c r="AH142" s="1023"/>
      <c r="AI142" s="1023"/>
      <c r="AJ142" s="1023"/>
      <c r="AK142" s="1024"/>
      <c r="AL142" s="1100" t="s">
        <v>15</v>
      </c>
      <c r="AM142" s="1101"/>
      <c r="AN142" s="1101"/>
      <c r="AO142" s="1101"/>
      <c r="AP142" s="1101"/>
      <c r="AQ142" s="1101"/>
      <c r="AR142" s="1101"/>
      <c r="AS142" s="1101"/>
      <c r="AT142" s="1101"/>
      <c r="AU142" s="1101"/>
      <c r="AV142" s="1101"/>
      <c r="AW142" s="1101"/>
      <c r="AX142" s="1101"/>
      <c r="AY142" s="1101"/>
      <c r="AZ142" s="1102"/>
      <c r="BA142" s="1028"/>
      <c r="BB142" s="1029"/>
      <c r="BC142" s="1029"/>
      <c r="BD142" s="1029"/>
      <c r="BE142" s="1030"/>
      <c r="BF142" s="843"/>
      <c r="BG142" s="844"/>
      <c r="BH142" s="844"/>
      <c r="BI142" s="844"/>
      <c r="BJ142" s="845"/>
    </row>
    <row r="143" spans="1:62" ht="21.95" customHeight="1" outlineLevel="1" x14ac:dyDescent="0.4">
      <c r="A143" s="1073"/>
      <c r="B143" s="1111"/>
      <c r="C143" s="1112"/>
      <c r="D143" s="1112"/>
      <c r="E143" s="1112"/>
      <c r="F143" s="1112"/>
      <c r="G143" s="1112"/>
      <c r="H143" s="1112"/>
      <c r="I143" s="1112"/>
      <c r="J143" s="1113"/>
      <c r="K143" s="1117"/>
      <c r="L143" s="1118"/>
      <c r="M143" s="1118"/>
      <c r="N143" s="1119"/>
      <c r="O143" s="1111"/>
      <c r="P143" s="1112"/>
      <c r="Q143" s="1112"/>
      <c r="R143" s="1112"/>
      <c r="S143" s="1112"/>
      <c r="T143" s="1113"/>
      <c r="U143" s="1111"/>
      <c r="V143" s="1112"/>
      <c r="W143" s="1112"/>
      <c r="X143" s="1112"/>
      <c r="Y143" s="1112"/>
      <c r="Z143" s="1113"/>
      <c r="AA143" s="1159"/>
      <c r="AB143" s="1160"/>
      <c r="AC143" s="1160"/>
      <c r="AD143" s="1160"/>
      <c r="AE143" s="1161"/>
      <c r="AF143" s="1147" t="s">
        <v>114</v>
      </c>
      <c r="AG143" s="1148"/>
      <c r="AH143" s="1148"/>
      <c r="AI143" s="1148"/>
      <c r="AJ143" s="1148"/>
      <c r="AK143" s="1149"/>
      <c r="AL143" s="1100" t="s">
        <v>115</v>
      </c>
      <c r="AM143" s="1101"/>
      <c r="AN143" s="1101"/>
      <c r="AO143" s="1101"/>
      <c r="AP143" s="1101"/>
      <c r="AQ143" s="1101"/>
      <c r="AR143" s="1101"/>
      <c r="AS143" s="1101"/>
      <c r="AT143" s="1101"/>
      <c r="AU143" s="1101"/>
      <c r="AV143" s="1101"/>
      <c r="AW143" s="1101"/>
      <c r="AX143" s="1101"/>
      <c r="AY143" s="1101"/>
      <c r="AZ143" s="1102"/>
      <c r="BA143" s="1147"/>
      <c r="BB143" s="1148"/>
      <c r="BC143" s="1148"/>
      <c r="BD143" s="1148"/>
      <c r="BE143" s="1150"/>
      <c r="BF143" s="843"/>
      <c r="BG143" s="844"/>
      <c r="BH143" s="844"/>
      <c r="BI143" s="844"/>
      <c r="BJ143" s="845"/>
    </row>
    <row r="144" spans="1:62" ht="21.95" customHeight="1" outlineLevel="1" x14ac:dyDescent="0.4">
      <c r="A144" s="1073"/>
      <c r="B144" s="1111"/>
      <c r="C144" s="1112"/>
      <c r="D144" s="1112"/>
      <c r="E144" s="1112"/>
      <c r="F144" s="1112"/>
      <c r="G144" s="1112"/>
      <c r="H144" s="1112"/>
      <c r="I144" s="1112"/>
      <c r="J144" s="1113"/>
      <c r="K144" s="1117"/>
      <c r="L144" s="1118"/>
      <c r="M144" s="1118"/>
      <c r="N144" s="1119"/>
      <c r="O144" s="1111"/>
      <c r="P144" s="1112"/>
      <c r="Q144" s="1112"/>
      <c r="R144" s="1112"/>
      <c r="S144" s="1112"/>
      <c r="T144" s="1113"/>
      <c r="U144" s="1111"/>
      <c r="V144" s="1112"/>
      <c r="W144" s="1112"/>
      <c r="X144" s="1112"/>
      <c r="Y144" s="1112"/>
      <c r="Z144" s="1113"/>
      <c r="AA144" s="1159"/>
      <c r="AB144" s="1160"/>
      <c r="AC144" s="1160"/>
      <c r="AD144" s="1160"/>
      <c r="AE144" s="1161"/>
      <c r="AF144" s="1147" t="s">
        <v>116</v>
      </c>
      <c r="AG144" s="1148"/>
      <c r="AH144" s="1148"/>
      <c r="AI144" s="1148"/>
      <c r="AJ144" s="1148"/>
      <c r="AK144" s="1149"/>
      <c r="AL144" s="1100" t="s">
        <v>117</v>
      </c>
      <c r="AM144" s="1101"/>
      <c r="AN144" s="1101"/>
      <c r="AO144" s="1101"/>
      <c r="AP144" s="1101"/>
      <c r="AQ144" s="1101"/>
      <c r="AR144" s="1101"/>
      <c r="AS144" s="1101"/>
      <c r="AT144" s="1101"/>
      <c r="AU144" s="1101"/>
      <c r="AV144" s="1101"/>
      <c r="AW144" s="1101"/>
      <c r="AX144" s="1101"/>
      <c r="AY144" s="1101"/>
      <c r="AZ144" s="1102"/>
      <c r="BA144" s="1147"/>
      <c r="BB144" s="1148"/>
      <c r="BC144" s="1148"/>
      <c r="BD144" s="1148"/>
      <c r="BE144" s="1150"/>
      <c r="BF144" s="843"/>
      <c r="BG144" s="844"/>
      <c r="BH144" s="844"/>
      <c r="BI144" s="844"/>
      <c r="BJ144" s="845"/>
    </row>
    <row r="145" spans="1:62" ht="21.95" customHeight="1" outlineLevel="1" x14ac:dyDescent="0.4">
      <c r="A145" s="1073"/>
      <c r="B145" s="1111"/>
      <c r="C145" s="1112"/>
      <c r="D145" s="1112"/>
      <c r="E145" s="1112"/>
      <c r="F145" s="1112"/>
      <c r="G145" s="1112"/>
      <c r="H145" s="1112"/>
      <c r="I145" s="1112"/>
      <c r="J145" s="1113"/>
      <c r="K145" s="1117"/>
      <c r="L145" s="1118"/>
      <c r="M145" s="1118"/>
      <c r="N145" s="1119"/>
      <c r="O145" s="1111"/>
      <c r="P145" s="1112"/>
      <c r="Q145" s="1112"/>
      <c r="R145" s="1112"/>
      <c r="S145" s="1112"/>
      <c r="T145" s="1113"/>
      <c r="U145" s="1111"/>
      <c r="V145" s="1112"/>
      <c r="W145" s="1112"/>
      <c r="X145" s="1112"/>
      <c r="Y145" s="1112"/>
      <c r="Z145" s="1113"/>
      <c r="AA145" s="1159"/>
      <c r="AB145" s="1160"/>
      <c r="AC145" s="1160"/>
      <c r="AD145" s="1160"/>
      <c r="AE145" s="1161"/>
      <c r="AF145" s="1099" t="s">
        <v>81</v>
      </c>
      <c r="AG145" s="1023"/>
      <c r="AH145" s="1023"/>
      <c r="AI145" s="1023"/>
      <c r="AJ145" s="1023"/>
      <c r="AK145" s="1024"/>
      <c r="AL145" s="1100" t="s">
        <v>15</v>
      </c>
      <c r="AM145" s="1101"/>
      <c r="AN145" s="1101"/>
      <c r="AO145" s="1101"/>
      <c r="AP145" s="1101"/>
      <c r="AQ145" s="1101"/>
      <c r="AR145" s="1101"/>
      <c r="AS145" s="1101"/>
      <c r="AT145" s="1101"/>
      <c r="AU145" s="1101"/>
      <c r="AV145" s="1101"/>
      <c r="AW145" s="1101"/>
      <c r="AX145" s="1101"/>
      <c r="AY145" s="1101"/>
      <c r="AZ145" s="1102"/>
      <c r="BA145" s="1028"/>
      <c r="BB145" s="1029"/>
      <c r="BC145" s="1029"/>
      <c r="BD145" s="1029"/>
      <c r="BE145" s="1030"/>
      <c r="BF145" s="843"/>
      <c r="BG145" s="844"/>
      <c r="BH145" s="844"/>
      <c r="BI145" s="844"/>
      <c r="BJ145" s="845"/>
    </row>
    <row r="146" spans="1:62" ht="21.95" customHeight="1" outlineLevel="1" x14ac:dyDescent="0.4">
      <c r="A146" s="1074"/>
      <c r="B146" s="1105"/>
      <c r="C146" s="1106"/>
      <c r="D146" s="1106"/>
      <c r="E146" s="1106"/>
      <c r="F146" s="1106"/>
      <c r="G146" s="1106"/>
      <c r="H146" s="1106"/>
      <c r="I146" s="1106"/>
      <c r="J146" s="1107"/>
      <c r="K146" s="1153"/>
      <c r="L146" s="1154"/>
      <c r="M146" s="1154"/>
      <c r="N146" s="1155"/>
      <c r="O146" s="1105"/>
      <c r="P146" s="1106"/>
      <c r="Q146" s="1106"/>
      <c r="R146" s="1106"/>
      <c r="S146" s="1106"/>
      <c r="T146" s="1107"/>
      <c r="U146" s="1105"/>
      <c r="V146" s="1106"/>
      <c r="W146" s="1106"/>
      <c r="X146" s="1106"/>
      <c r="Y146" s="1106"/>
      <c r="Z146" s="1107"/>
      <c r="AA146" s="1193"/>
      <c r="AB146" s="1194"/>
      <c r="AC146" s="1194"/>
      <c r="AD146" s="1194"/>
      <c r="AE146" s="1195"/>
      <c r="AF146" s="1099" t="s">
        <v>82</v>
      </c>
      <c r="AG146" s="1023"/>
      <c r="AH146" s="1023"/>
      <c r="AI146" s="1023"/>
      <c r="AJ146" s="1023"/>
      <c r="AK146" s="1024"/>
      <c r="AL146" s="1100" t="s">
        <v>15</v>
      </c>
      <c r="AM146" s="1101"/>
      <c r="AN146" s="1101"/>
      <c r="AO146" s="1101"/>
      <c r="AP146" s="1101"/>
      <c r="AQ146" s="1101"/>
      <c r="AR146" s="1101"/>
      <c r="AS146" s="1101"/>
      <c r="AT146" s="1101"/>
      <c r="AU146" s="1101"/>
      <c r="AV146" s="1101"/>
      <c r="AW146" s="1101"/>
      <c r="AX146" s="1101"/>
      <c r="AY146" s="1101"/>
      <c r="AZ146" s="1102"/>
      <c r="BA146" s="1028"/>
      <c r="BB146" s="1029"/>
      <c r="BC146" s="1029"/>
      <c r="BD146" s="1029"/>
      <c r="BE146" s="1030"/>
      <c r="BF146" s="843"/>
      <c r="BG146" s="844"/>
      <c r="BH146" s="844"/>
      <c r="BI146" s="844"/>
      <c r="BJ146" s="845"/>
    </row>
    <row r="147" spans="1:62" ht="21.95" customHeight="1" outlineLevel="1" x14ac:dyDescent="0.4">
      <c r="A147" s="1181" t="s">
        <v>118</v>
      </c>
      <c r="B147" s="1108" t="s">
        <v>119</v>
      </c>
      <c r="C147" s="1109"/>
      <c r="D147" s="1109"/>
      <c r="E147" s="1109"/>
      <c r="F147" s="1109"/>
      <c r="G147" s="1109"/>
      <c r="H147" s="1109"/>
      <c r="I147" s="1109"/>
      <c r="J147" s="1110"/>
      <c r="K147" s="1184"/>
      <c r="L147" s="1185"/>
      <c r="M147" s="1185"/>
      <c r="N147" s="1186"/>
      <c r="O147" s="1123" t="s">
        <v>120</v>
      </c>
      <c r="P147" s="1124"/>
      <c r="Q147" s="1124"/>
      <c r="R147" s="1124"/>
      <c r="S147" s="1124"/>
      <c r="T147" s="1125"/>
      <c r="U147" s="1123" t="s">
        <v>120</v>
      </c>
      <c r="V147" s="1124"/>
      <c r="W147" s="1124"/>
      <c r="X147" s="1124"/>
      <c r="Y147" s="1124"/>
      <c r="Z147" s="1125"/>
      <c r="AA147" s="1168"/>
      <c r="AB147" s="1169"/>
      <c r="AC147" s="1169"/>
      <c r="AD147" s="1169"/>
      <c r="AE147" s="1170"/>
      <c r="AF147" s="1028" t="s">
        <v>50</v>
      </c>
      <c r="AG147" s="1028"/>
      <c r="AH147" s="1028"/>
      <c r="AI147" s="1028"/>
      <c r="AJ147" s="1028"/>
      <c r="AK147" s="1028"/>
      <c r="AL147" s="1100" t="s">
        <v>121</v>
      </c>
      <c r="AM147" s="1101"/>
      <c r="AN147" s="1101"/>
      <c r="AO147" s="1101"/>
      <c r="AP147" s="1101"/>
      <c r="AQ147" s="1101"/>
      <c r="AR147" s="1101"/>
      <c r="AS147" s="1101"/>
      <c r="AT147" s="1101"/>
      <c r="AU147" s="1101"/>
      <c r="AV147" s="1101"/>
      <c r="AW147" s="1101"/>
      <c r="AX147" s="1101"/>
      <c r="AY147" s="1101"/>
      <c r="AZ147" s="1102"/>
      <c r="BA147" s="1028"/>
      <c r="BB147" s="1028"/>
      <c r="BC147" s="1028"/>
      <c r="BD147" s="1028"/>
      <c r="BE147" s="1031"/>
      <c r="BF147" s="843"/>
      <c r="BG147" s="844"/>
      <c r="BH147" s="844"/>
      <c r="BI147" s="844"/>
      <c r="BJ147" s="845"/>
    </row>
    <row r="148" spans="1:62" ht="21.95" customHeight="1" outlineLevel="1" x14ac:dyDescent="0.4">
      <c r="A148" s="1182"/>
      <c r="B148" s="1111"/>
      <c r="C148" s="1112"/>
      <c r="D148" s="1112"/>
      <c r="E148" s="1112"/>
      <c r="F148" s="1112"/>
      <c r="G148" s="1112"/>
      <c r="H148" s="1112"/>
      <c r="I148" s="1112"/>
      <c r="J148" s="1113"/>
      <c r="K148" s="1187"/>
      <c r="L148" s="1188"/>
      <c r="M148" s="1188"/>
      <c r="N148" s="1189"/>
      <c r="O148" s="1126"/>
      <c r="P148" s="1127"/>
      <c r="Q148" s="1127"/>
      <c r="R148" s="1127"/>
      <c r="S148" s="1127"/>
      <c r="T148" s="1128"/>
      <c r="U148" s="1126"/>
      <c r="V148" s="1127"/>
      <c r="W148" s="1127"/>
      <c r="X148" s="1127"/>
      <c r="Y148" s="1127"/>
      <c r="Z148" s="1128"/>
      <c r="AA148" s="1171"/>
      <c r="AB148" s="1172"/>
      <c r="AC148" s="1172"/>
      <c r="AD148" s="1172"/>
      <c r="AE148" s="1173"/>
      <c r="AF148" s="1024" t="s">
        <v>122</v>
      </c>
      <c r="AG148" s="1028"/>
      <c r="AH148" s="1028"/>
      <c r="AI148" s="1028"/>
      <c r="AJ148" s="1028"/>
      <c r="AK148" s="1028"/>
      <c r="AL148" s="1025" t="s">
        <v>123</v>
      </c>
      <c r="AM148" s="1026"/>
      <c r="AN148" s="1026"/>
      <c r="AO148" s="1026"/>
      <c r="AP148" s="1026"/>
      <c r="AQ148" s="1026"/>
      <c r="AR148" s="1026"/>
      <c r="AS148" s="1026"/>
      <c r="AT148" s="1026"/>
      <c r="AU148" s="1026"/>
      <c r="AV148" s="1026"/>
      <c r="AW148" s="1026"/>
      <c r="AX148" s="1026"/>
      <c r="AY148" s="1026"/>
      <c r="AZ148" s="1027"/>
      <c r="BA148" s="1028"/>
      <c r="BB148" s="1028"/>
      <c r="BC148" s="1028"/>
      <c r="BD148" s="1028"/>
      <c r="BE148" s="1031"/>
      <c r="BF148" s="843"/>
      <c r="BG148" s="844"/>
      <c r="BH148" s="844"/>
      <c r="BI148" s="844"/>
      <c r="BJ148" s="845"/>
    </row>
    <row r="149" spans="1:62" ht="21.95" customHeight="1" outlineLevel="1" x14ac:dyDescent="0.4">
      <c r="A149" s="1182"/>
      <c r="B149" s="1111"/>
      <c r="C149" s="1112"/>
      <c r="D149" s="1112"/>
      <c r="E149" s="1112"/>
      <c r="F149" s="1112"/>
      <c r="G149" s="1112"/>
      <c r="H149" s="1112"/>
      <c r="I149" s="1112"/>
      <c r="J149" s="1113"/>
      <c r="K149" s="1187"/>
      <c r="L149" s="1188"/>
      <c r="M149" s="1188"/>
      <c r="N149" s="1189"/>
      <c r="O149" s="1126"/>
      <c r="P149" s="1127"/>
      <c r="Q149" s="1127"/>
      <c r="R149" s="1127"/>
      <c r="S149" s="1127"/>
      <c r="T149" s="1128"/>
      <c r="U149" s="1126"/>
      <c r="V149" s="1127"/>
      <c r="W149" s="1127"/>
      <c r="X149" s="1127"/>
      <c r="Y149" s="1127"/>
      <c r="Z149" s="1128"/>
      <c r="AA149" s="1171"/>
      <c r="AB149" s="1172"/>
      <c r="AC149" s="1172"/>
      <c r="AD149" s="1172"/>
      <c r="AE149" s="1173"/>
      <c r="AF149" s="1196" t="s">
        <v>124</v>
      </c>
      <c r="AG149" s="1196"/>
      <c r="AH149" s="1196"/>
      <c r="AI149" s="1196"/>
      <c r="AJ149" s="1196"/>
      <c r="AK149" s="1197"/>
      <c r="AL149" s="1025" t="s">
        <v>123</v>
      </c>
      <c r="AM149" s="1026"/>
      <c r="AN149" s="1026"/>
      <c r="AO149" s="1026"/>
      <c r="AP149" s="1026"/>
      <c r="AQ149" s="1026"/>
      <c r="AR149" s="1026"/>
      <c r="AS149" s="1026"/>
      <c r="AT149" s="1026"/>
      <c r="AU149" s="1026"/>
      <c r="AV149" s="1026"/>
      <c r="AW149" s="1026"/>
      <c r="AX149" s="1026"/>
      <c r="AY149" s="1026"/>
      <c r="AZ149" s="1027"/>
      <c r="BA149" s="1028"/>
      <c r="BB149" s="1029"/>
      <c r="BC149" s="1029"/>
      <c r="BD149" s="1029"/>
      <c r="BE149" s="1030"/>
      <c r="BF149" s="843"/>
      <c r="BG149" s="844"/>
      <c r="BH149" s="844"/>
      <c r="BI149" s="844"/>
      <c r="BJ149" s="845"/>
    </row>
    <row r="150" spans="1:62" ht="21.95" customHeight="1" outlineLevel="1" x14ac:dyDescent="0.4">
      <c r="A150" s="1182"/>
      <c r="B150" s="1111"/>
      <c r="C150" s="1112"/>
      <c r="D150" s="1112"/>
      <c r="E150" s="1112"/>
      <c r="F150" s="1112"/>
      <c r="G150" s="1112"/>
      <c r="H150" s="1112"/>
      <c r="I150" s="1112"/>
      <c r="J150" s="1113"/>
      <c r="K150" s="1187"/>
      <c r="L150" s="1188"/>
      <c r="M150" s="1188"/>
      <c r="N150" s="1189"/>
      <c r="O150" s="1126"/>
      <c r="P150" s="1127"/>
      <c r="Q150" s="1127"/>
      <c r="R150" s="1127"/>
      <c r="S150" s="1127"/>
      <c r="T150" s="1128"/>
      <c r="U150" s="1126"/>
      <c r="V150" s="1127"/>
      <c r="W150" s="1127"/>
      <c r="X150" s="1127"/>
      <c r="Y150" s="1127"/>
      <c r="Z150" s="1128"/>
      <c r="AA150" s="1171"/>
      <c r="AB150" s="1172"/>
      <c r="AC150" s="1172"/>
      <c r="AD150" s="1172"/>
      <c r="AE150" s="1173"/>
      <c r="AF150" s="1023" t="s">
        <v>39</v>
      </c>
      <c r="AG150" s="1023"/>
      <c r="AH150" s="1023"/>
      <c r="AI150" s="1023"/>
      <c r="AJ150" s="1023"/>
      <c r="AK150" s="1024"/>
      <c r="AL150" s="1025" t="s">
        <v>17</v>
      </c>
      <c r="AM150" s="1026"/>
      <c r="AN150" s="1026"/>
      <c r="AO150" s="1026"/>
      <c r="AP150" s="1026"/>
      <c r="AQ150" s="1026"/>
      <c r="AR150" s="1026"/>
      <c r="AS150" s="1026"/>
      <c r="AT150" s="1026"/>
      <c r="AU150" s="1026"/>
      <c r="AV150" s="1026"/>
      <c r="AW150" s="1026"/>
      <c r="AX150" s="1026"/>
      <c r="AY150" s="1026"/>
      <c r="AZ150" s="1027"/>
      <c r="BA150" s="1028"/>
      <c r="BB150" s="1028"/>
      <c r="BC150" s="1028"/>
      <c r="BD150" s="1028"/>
      <c r="BE150" s="1031"/>
      <c r="BF150" s="843"/>
      <c r="BG150" s="844"/>
      <c r="BH150" s="844"/>
      <c r="BI150" s="844"/>
      <c r="BJ150" s="845"/>
    </row>
    <row r="151" spans="1:62" ht="21.95" customHeight="1" outlineLevel="1" x14ac:dyDescent="0.4">
      <c r="A151" s="1182"/>
      <c r="B151" s="1111"/>
      <c r="C151" s="1112"/>
      <c r="D151" s="1112"/>
      <c r="E151" s="1112"/>
      <c r="F151" s="1112"/>
      <c r="G151" s="1112"/>
      <c r="H151" s="1112"/>
      <c r="I151" s="1112"/>
      <c r="J151" s="1113"/>
      <c r="K151" s="1187"/>
      <c r="L151" s="1188"/>
      <c r="M151" s="1188"/>
      <c r="N151" s="1189"/>
      <c r="O151" s="1126"/>
      <c r="P151" s="1127"/>
      <c r="Q151" s="1127"/>
      <c r="R151" s="1127"/>
      <c r="S151" s="1127"/>
      <c r="T151" s="1128"/>
      <c r="U151" s="1126"/>
      <c r="V151" s="1127"/>
      <c r="W151" s="1127"/>
      <c r="X151" s="1127"/>
      <c r="Y151" s="1127"/>
      <c r="Z151" s="1128"/>
      <c r="AA151" s="1171"/>
      <c r="AB151" s="1172"/>
      <c r="AC151" s="1172"/>
      <c r="AD151" s="1172"/>
      <c r="AE151" s="1173"/>
      <c r="AF151" s="1024" t="s">
        <v>40</v>
      </c>
      <c r="AG151" s="1028"/>
      <c r="AH151" s="1028"/>
      <c r="AI151" s="1028"/>
      <c r="AJ151" s="1028"/>
      <c r="AK151" s="1028"/>
      <c r="AL151" s="1025" t="s">
        <v>17</v>
      </c>
      <c r="AM151" s="1026"/>
      <c r="AN151" s="1026"/>
      <c r="AO151" s="1026"/>
      <c r="AP151" s="1026"/>
      <c r="AQ151" s="1026"/>
      <c r="AR151" s="1026"/>
      <c r="AS151" s="1026"/>
      <c r="AT151" s="1026"/>
      <c r="AU151" s="1026"/>
      <c r="AV151" s="1026"/>
      <c r="AW151" s="1026"/>
      <c r="AX151" s="1026"/>
      <c r="AY151" s="1026"/>
      <c r="AZ151" s="1027"/>
      <c r="BA151" s="1028"/>
      <c r="BB151" s="1028"/>
      <c r="BC151" s="1028"/>
      <c r="BD151" s="1028"/>
      <c r="BE151" s="1031"/>
      <c r="BF151" s="843"/>
      <c r="BG151" s="844"/>
      <c r="BH151" s="844"/>
      <c r="BI151" s="844"/>
      <c r="BJ151" s="845"/>
    </row>
    <row r="152" spans="1:62" ht="21.95" customHeight="1" outlineLevel="1" x14ac:dyDescent="0.4">
      <c r="A152" s="1182"/>
      <c r="B152" s="1111"/>
      <c r="C152" s="1112"/>
      <c r="D152" s="1112"/>
      <c r="E152" s="1112"/>
      <c r="F152" s="1112"/>
      <c r="G152" s="1112"/>
      <c r="H152" s="1112"/>
      <c r="I152" s="1112"/>
      <c r="J152" s="1113"/>
      <c r="K152" s="1187"/>
      <c r="L152" s="1188"/>
      <c r="M152" s="1188"/>
      <c r="N152" s="1189"/>
      <c r="O152" s="1126"/>
      <c r="P152" s="1127"/>
      <c r="Q152" s="1127"/>
      <c r="R152" s="1127"/>
      <c r="S152" s="1127"/>
      <c r="T152" s="1128"/>
      <c r="U152" s="1126"/>
      <c r="V152" s="1127"/>
      <c r="W152" s="1127"/>
      <c r="X152" s="1127"/>
      <c r="Y152" s="1127"/>
      <c r="Z152" s="1128"/>
      <c r="AA152" s="1171"/>
      <c r="AB152" s="1172"/>
      <c r="AC152" s="1172"/>
      <c r="AD152" s="1172"/>
      <c r="AE152" s="1173"/>
      <c r="AF152" s="1024" t="s">
        <v>41</v>
      </c>
      <c r="AG152" s="1028"/>
      <c r="AH152" s="1028"/>
      <c r="AI152" s="1028"/>
      <c r="AJ152" s="1028"/>
      <c r="AK152" s="1028"/>
      <c r="AL152" s="1100" t="s">
        <v>17</v>
      </c>
      <c r="AM152" s="1101"/>
      <c r="AN152" s="1101"/>
      <c r="AO152" s="1101"/>
      <c r="AP152" s="1101"/>
      <c r="AQ152" s="1101"/>
      <c r="AR152" s="1101"/>
      <c r="AS152" s="1101"/>
      <c r="AT152" s="1101"/>
      <c r="AU152" s="1101"/>
      <c r="AV152" s="1101"/>
      <c r="AW152" s="1101"/>
      <c r="AX152" s="1101"/>
      <c r="AY152" s="1101"/>
      <c r="AZ152" s="1102"/>
      <c r="BA152" s="1028"/>
      <c r="BB152" s="1028"/>
      <c r="BC152" s="1028"/>
      <c r="BD152" s="1028"/>
      <c r="BE152" s="1031"/>
      <c r="BF152" s="843"/>
      <c r="BG152" s="844"/>
      <c r="BH152" s="844"/>
      <c r="BI152" s="844"/>
      <c r="BJ152" s="845"/>
    </row>
    <row r="153" spans="1:62" ht="21.95" customHeight="1" outlineLevel="1" x14ac:dyDescent="0.4">
      <c r="A153" s="1182"/>
      <c r="B153" s="1111"/>
      <c r="C153" s="1112"/>
      <c r="D153" s="1112"/>
      <c r="E153" s="1112"/>
      <c r="F153" s="1112"/>
      <c r="G153" s="1112"/>
      <c r="H153" s="1112"/>
      <c r="I153" s="1112"/>
      <c r="J153" s="1113"/>
      <c r="K153" s="1187"/>
      <c r="L153" s="1188"/>
      <c r="M153" s="1188"/>
      <c r="N153" s="1189"/>
      <c r="O153" s="1126"/>
      <c r="P153" s="1127"/>
      <c r="Q153" s="1127"/>
      <c r="R153" s="1127"/>
      <c r="S153" s="1127"/>
      <c r="T153" s="1128"/>
      <c r="U153" s="1126"/>
      <c r="V153" s="1127"/>
      <c r="W153" s="1127"/>
      <c r="X153" s="1127"/>
      <c r="Y153" s="1127"/>
      <c r="Z153" s="1128"/>
      <c r="AA153" s="1171"/>
      <c r="AB153" s="1172"/>
      <c r="AC153" s="1172"/>
      <c r="AD153" s="1172"/>
      <c r="AE153" s="1173"/>
      <c r="AF153" s="1024" t="s">
        <v>125</v>
      </c>
      <c r="AG153" s="1028"/>
      <c r="AH153" s="1028"/>
      <c r="AI153" s="1028"/>
      <c r="AJ153" s="1028"/>
      <c r="AK153" s="1028"/>
      <c r="AL153" s="1100" t="s">
        <v>126</v>
      </c>
      <c r="AM153" s="1101"/>
      <c r="AN153" s="1101"/>
      <c r="AO153" s="1101"/>
      <c r="AP153" s="1101"/>
      <c r="AQ153" s="1101"/>
      <c r="AR153" s="1101"/>
      <c r="AS153" s="1101"/>
      <c r="AT153" s="1101"/>
      <c r="AU153" s="1101"/>
      <c r="AV153" s="1101"/>
      <c r="AW153" s="1101"/>
      <c r="AX153" s="1101"/>
      <c r="AY153" s="1101"/>
      <c r="AZ153" s="1102"/>
      <c r="BA153" s="1028"/>
      <c r="BB153" s="1028"/>
      <c r="BC153" s="1028"/>
      <c r="BD153" s="1028"/>
      <c r="BE153" s="1031"/>
      <c r="BF153" s="843"/>
      <c r="BG153" s="844"/>
      <c r="BH153" s="844"/>
      <c r="BI153" s="844"/>
      <c r="BJ153" s="845"/>
    </row>
    <row r="154" spans="1:62" ht="21.95" customHeight="1" outlineLevel="1" x14ac:dyDescent="0.4">
      <c r="A154" s="1182"/>
      <c r="B154" s="1111"/>
      <c r="C154" s="1112"/>
      <c r="D154" s="1112"/>
      <c r="E154" s="1112"/>
      <c r="F154" s="1112"/>
      <c r="G154" s="1112"/>
      <c r="H154" s="1112"/>
      <c r="I154" s="1112"/>
      <c r="J154" s="1113"/>
      <c r="K154" s="1187"/>
      <c r="L154" s="1188"/>
      <c r="M154" s="1188"/>
      <c r="N154" s="1189"/>
      <c r="O154" s="1126"/>
      <c r="P154" s="1127"/>
      <c r="Q154" s="1127"/>
      <c r="R154" s="1127"/>
      <c r="S154" s="1127"/>
      <c r="T154" s="1128"/>
      <c r="U154" s="1126"/>
      <c r="V154" s="1127"/>
      <c r="W154" s="1127"/>
      <c r="X154" s="1127"/>
      <c r="Y154" s="1127"/>
      <c r="Z154" s="1128"/>
      <c r="AA154" s="1171"/>
      <c r="AB154" s="1172"/>
      <c r="AC154" s="1172"/>
      <c r="AD154" s="1172"/>
      <c r="AE154" s="1173"/>
      <c r="AF154" s="1099" t="s">
        <v>127</v>
      </c>
      <c r="AG154" s="1023"/>
      <c r="AH154" s="1023"/>
      <c r="AI154" s="1023"/>
      <c r="AJ154" s="1023"/>
      <c r="AK154" s="1024"/>
      <c r="AL154" s="1100" t="s">
        <v>59</v>
      </c>
      <c r="AM154" s="1101"/>
      <c r="AN154" s="1101"/>
      <c r="AO154" s="1101"/>
      <c r="AP154" s="1101"/>
      <c r="AQ154" s="1101"/>
      <c r="AR154" s="1101"/>
      <c r="AS154" s="1101"/>
      <c r="AT154" s="1101"/>
      <c r="AU154" s="1101"/>
      <c r="AV154" s="1101"/>
      <c r="AW154" s="1101"/>
      <c r="AX154" s="1101"/>
      <c r="AY154" s="1101"/>
      <c r="AZ154" s="1102"/>
      <c r="BA154" s="1147"/>
      <c r="BB154" s="1148"/>
      <c r="BC154" s="1148"/>
      <c r="BD154" s="1148"/>
      <c r="BE154" s="1150"/>
      <c r="BF154" s="843"/>
      <c r="BG154" s="844"/>
      <c r="BH154" s="844"/>
      <c r="BI154" s="844"/>
      <c r="BJ154" s="845"/>
    </row>
    <row r="155" spans="1:62" ht="21.95" customHeight="1" outlineLevel="1" x14ac:dyDescent="0.4">
      <c r="A155" s="1182"/>
      <c r="B155" s="1111"/>
      <c r="C155" s="1112"/>
      <c r="D155" s="1112"/>
      <c r="E155" s="1112"/>
      <c r="F155" s="1112"/>
      <c r="G155" s="1112"/>
      <c r="H155" s="1112"/>
      <c r="I155" s="1112"/>
      <c r="J155" s="1113"/>
      <c r="K155" s="1187"/>
      <c r="L155" s="1188"/>
      <c r="M155" s="1188"/>
      <c r="N155" s="1189"/>
      <c r="O155" s="1126"/>
      <c r="P155" s="1127"/>
      <c r="Q155" s="1127"/>
      <c r="R155" s="1127"/>
      <c r="S155" s="1127"/>
      <c r="T155" s="1128"/>
      <c r="U155" s="1126"/>
      <c r="V155" s="1127"/>
      <c r="W155" s="1127"/>
      <c r="X155" s="1127"/>
      <c r="Y155" s="1127"/>
      <c r="Z155" s="1128"/>
      <c r="AA155" s="1171"/>
      <c r="AB155" s="1172"/>
      <c r="AC155" s="1172"/>
      <c r="AD155" s="1172"/>
      <c r="AE155" s="1173"/>
      <c r="AF155" s="1099" t="s">
        <v>16</v>
      </c>
      <c r="AG155" s="1023"/>
      <c r="AH155" s="1023"/>
      <c r="AI155" s="1023"/>
      <c r="AJ155" s="1023"/>
      <c r="AK155" s="1024"/>
      <c r="AL155" s="1100" t="s">
        <v>17</v>
      </c>
      <c r="AM155" s="1101"/>
      <c r="AN155" s="1101"/>
      <c r="AO155" s="1101"/>
      <c r="AP155" s="1101"/>
      <c r="AQ155" s="1101"/>
      <c r="AR155" s="1101"/>
      <c r="AS155" s="1101"/>
      <c r="AT155" s="1101"/>
      <c r="AU155" s="1101"/>
      <c r="AV155" s="1101"/>
      <c r="AW155" s="1101"/>
      <c r="AX155" s="1101"/>
      <c r="AY155" s="1101"/>
      <c r="AZ155" s="1102"/>
      <c r="BA155" s="1147"/>
      <c r="BB155" s="1148"/>
      <c r="BC155" s="1148"/>
      <c r="BD155" s="1148"/>
      <c r="BE155" s="1150"/>
      <c r="BF155" s="843"/>
      <c r="BG155" s="844"/>
      <c r="BH155" s="844"/>
      <c r="BI155" s="844"/>
      <c r="BJ155" s="845"/>
    </row>
    <row r="156" spans="1:62" ht="21.95" customHeight="1" outlineLevel="1" x14ac:dyDescent="0.4">
      <c r="A156" s="1182"/>
      <c r="B156" s="1111"/>
      <c r="C156" s="1112"/>
      <c r="D156" s="1112"/>
      <c r="E156" s="1112"/>
      <c r="F156" s="1112"/>
      <c r="G156" s="1112"/>
      <c r="H156" s="1112"/>
      <c r="I156" s="1112"/>
      <c r="J156" s="1113"/>
      <c r="K156" s="1187"/>
      <c r="L156" s="1188"/>
      <c r="M156" s="1188"/>
      <c r="N156" s="1189"/>
      <c r="O156" s="1126"/>
      <c r="P156" s="1127"/>
      <c r="Q156" s="1127"/>
      <c r="R156" s="1127"/>
      <c r="S156" s="1127"/>
      <c r="T156" s="1128"/>
      <c r="U156" s="1126"/>
      <c r="V156" s="1127"/>
      <c r="W156" s="1127"/>
      <c r="X156" s="1127"/>
      <c r="Y156" s="1127"/>
      <c r="Z156" s="1128"/>
      <c r="AA156" s="1171"/>
      <c r="AB156" s="1172"/>
      <c r="AC156" s="1172"/>
      <c r="AD156" s="1172"/>
      <c r="AE156" s="1173"/>
      <c r="AF156" s="1023" t="s">
        <v>37</v>
      </c>
      <c r="AG156" s="1023"/>
      <c r="AH156" s="1023"/>
      <c r="AI156" s="1023"/>
      <c r="AJ156" s="1023"/>
      <c r="AK156" s="1024"/>
      <c r="AL156" s="1025" t="s">
        <v>17</v>
      </c>
      <c r="AM156" s="1026"/>
      <c r="AN156" s="1026"/>
      <c r="AO156" s="1026"/>
      <c r="AP156" s="1026"/>
      <c r="AQ156" s="1026"/>
      <c r="AR156" s="1026"/>
      <c r="AS156" s="1026"/>
      <c r="AT156" s="1026"/>
      <c r="AU156" s="1026"/>
      <c r="AV156" s="1026"/>
      <c r="AW156" s="1026"/>
      <c r="AX156" s="1026"/>
      <c r="AY156" s="1026"/>
      <c r="AZ156" s="1027"/>
      <c r="BA156" s="1028"/>
      <c r="BB156" s="1028"/>
      <c r="BC156" s="1028"/>
      <c r="BD156" s="1028"/>
      <c r="BE156" s="1031"/>
      <c r="BF156" s="843"/>
      <c r="BG156" s="844"/>
      <c r="BH156" s="844"/>
      <c r="BI156" s="844"/>
      <c r="BJ156" s="845"/>
    </row>
    <row r="157" spans="1:62" ht="21.95" customHeight="1" outlineLevel="1" x14ac:dyDescent="0.4">
      <c r="A157" s="1182"/>
      <c r="B157" s="1111"/>
      <c r="C157" s="1112"/>
      <c r="D157" s="1112"/>
      <c r="E157" s="1112"/>
      <c r="F157" s="1112"/>
      <c r="G157" s="1112"/>
      <c r="H157" s="1112"/>
      <c r="I157" s="1112"/>
      <c r="J157" s="1113"/>
      <c r="K157" s="1187"/>
      <c r="L157" s="1188"/>
      <c r="M157" s="1188"/>
      <c r="N157" s="1189"/>
      <c r="O157" s="1126"/>
      <c r="P157" s="1127"/>
      <c r="Q157" s="1127"/>
      <c r="R157" s="1127"/>
      <c r="S157" s="1127"/>
      <c r="T157" s="1128"/>
      <c r="U157" s="1126"/>
      <c r="V157" s="1127"/>
      <c r="W157" s="1127"/>
      <c r="X157" s="1127"/>
      <c r="Y157" s="1127"/>
      <c r="Z157" s="1128"/>
      <c r="AA157" s="1171"/>
      <c r="AB157" s="1172"/>
      <c r="AC157" s="1172"/>
      <c r="AD157" s="1172"/>
      <c r="AE157" s="1173"/>
      <c r="AF157" s="1023" t="s">
        <v>18</v>
      </c>
      <c r="AG157" s="1023"/>
      <c r="AH157" s="1023"/>
      <c r="AI157" s="1023"/>
      <c r="AJ157" s="1023"/>
      <c r="AK157" s="1024"/>
      <c r="AL157" s="1025" t="s">
        <v>17</v>
      </c>
      <c r="AM157" s="1026"/>
      <c r="AN157" s="1026"/>
      <c r="AO157" s="1026"/>
      <c r="AP157" s="1026"/>
      <c r="AQ157" s="1026"/>
      <c r="AR157" s="1026"/>
      <c r="AS157" s="1026"/>
      <c r="AT157" s="1026"/>
      <c r="AU157" s="1026"/>
      <c r="AV157" s="1026"/>
      <c r="AW157" s="1026"/>
      <c r="AX157" s="1026"/>
      <c r="AY157" s="1026"/>
      <c r="AZ157" s="1027"/>
      <c r="BA157" s="1028"/>
      <c r="BB157" s="1028"/>
      <c r="BC157" s="1028"/>
      <c r="BD157" s="1028"/>
      <c r="BE157" s="1031"/>
      <c r="BF157" s="843"/>
      <c r="BG157" s="844"/>
      <c r="BH157" s="844"/>
      <c r="BI157" s="844"/>
      <c r="BJ157" s="845"/>
    </row>
    <row r="158" spans="1:62" ht="21.95" customHeight="1" outlineLevel="1" x14ac:dyDescent="0.4">
      <c r="A158" s="1182"/>
      <c r="B158" s="1111"/>
      <c r="C158" s="1112"/>
      <c r="D158" s="1112"/>
      <c r="E158" s="1112"/>
      <c r="F158" s="1112"/>
      <c r="G158" s="1112"/>
      <c r="H158" s="1112"/>
      <c r="I158" s="1112"/>
      <c r="J158" s="1113"/>
      <c r="K158" s="1187"/>
      <c r="L158" s="1188"/>
      <c r="M158" s="1188"/>
      <c r="N158" s="1189"/>
      <c r="O158" s="1126"/>
      <c r="P158" s="1127"/>
      <c r="Q158" s="1127"/>
      <c r="R158" s="1127"/>
      <c r="S158" s="1127"/>
      <c r="T158" s="1128"/>
      <c r="U158" s="1126"/>
      <c r="V158" s="1127"/>
      <c r="W158" s="1127"/>
      <c r="X158" s="1127"/>
      <c r="Y158" s="1127"/>
      <c r="Z158" s="1128"/>
      <c r="AA158" s="1171"/>
      <c r="AB158" s="1172"/>
      <c r="AC158" s="1172"/>
      <c r="AD158" s="1172"/>
      <c r="AE158" s="1173"/>
      <c r="AF158" s="1024" t="s">
        <v>60</v>
      </c>
      <c r="AG158" s="1028"/>
      <c r="AH158" s="1028"/>
      <c r="AI158" s="1028"/>
      <c r="AJ158" s="1028"/>
      <c r="AK158" s="1028"/>
      <c r="AL158" s="1100" t="s">
        <v>43</v>
      </c>
      <c r="AM158" s="1101"/>
      <c r="AN158" s="1101"/>
      <c r="AO158" s="1101"/>
      <c r="AP158" s="1101"/>
      <c r="AQ158" s="1101"/>
      <c r="AR158" s="1101"/>
      <c r="AS158" s="1101"/>
      <c r="AT158" s="1101"/>
      <c r="AU158" s="1101"/>
      <c r="AV158" s="1101"/>
      <c r="AW158" s="1101"/>
      <c r="AX158" s="1101"/>
      <c r="AY158" s="1101"/>
      <c r="AZ158" s="1102"/>
      <c r="BA158" s="1028"/>
      <c r="BB158" s="1028"/>
      <c r="BC158" s="1028"/>
      <c r="BD158" s="1028"/>
      <c r="BE158" s="1031"/>
      <c r="BF158" s="843"/>
      <c r="BG158" s="844"/>
      <c r="BH158" s="844"/>
      <c r="BI158" s="844"/>
      <c r="BJ158" s="845"/>
    </row>
    <row r="159" spans="1:62" ht="21.95" customHeight="1" outlineLevel="1" x14ac:dyDescent="0.4">
      <c r="A159" s="1182"/>
      <c r="B159" s="1111"/>
      <c r="C159" s="1112"/>
      <c r="D159" s="1112"/>
      <c r="E159" s="1112"/>
      <c r="F159" s="1112"/>
      <c r="G159" s="1112"/>
      <c r="H159" s="1112"/>
      <c r="I159" s="1112"/>
      <c r="J159" s="1113"/>
      <c r="K159" s="1187"/>
      <c r="L159" s="1188"/>
      <c r="M159" s="1188"/>
      <c r="N159" s="1189"/>
      <c r="O159" s="1126"/>
      <c r="P159" s="1127"/>
      <c r="Q159" s="1127"/>
      <c r="R159" s="1127"/>
      <c r="S159" s="1127"/>
      <c r="T159" s="1128"/>
      <c r="U159" s="1126"/>
      <c r="V159" s="1127"/>
      <c r="W159" s="1127"/>
      <c r="X159" s="1127"/>
      <c r="Y159" s="1127"/>
      <c r="Z159" s="1128"/>
      <c r="AA159" s="1171"/>
      <c r="AB159" s="1172"/>
      <c r="AC159" s="1172"/>
      <c r="AD159" s="1172"/>
      <c r="AE159" s="1173"/>
      <c r="AF159" s="1024" t="s">
        <v>65</v>
      </c>
      <c r="AG159" s="1028"/>
      <c r="AH159" s="1028"/>
      <c r="AI159" s="1028"/>
      <c r="AJ159" s="1028"/>
      <c r="AK159" s="1028"/>
      <c r="AL159" s="1100" t="s">
        <v>66</v>
      </c>
      <c r="AM159" s="1101"/>
      <c r="AN159" s="1101"/>
      <c r="AO159" s="1101"/>
      <c r="AP159" s="1101"/>
      <c r="AQ159" s="1101"/>
      <c r="AR159" s="1101"/>
      <c r="AS159" s="1101"/>
      <c r="AT159" s="1101"/>
      <c r="AU159" s="1101"/>
      <c r="AV159" s="1101"/>
      <c r="AW159" s="1101"/>
      <c r="AX159" s="1101"/>
      <c r="AY159" s="1101"/>
      <c r="AZ159" s="1102"/>
      <c r="BA159" s="1028"/>
      <c r="BB159" s="1028"/>
      <c r="BC159" s="1028"/>
      <c r="BD159" s="1028"/>
      <c r="BE159" s="1031"/>
      <c r="BF159" s="843"/>
      <c r="BG159" s="844"/>
      <c r="BH159" s="844"/>
      <c r="BI159" s="844"/>
      <c r="BJ159" s="845"/>
    </row>
    <row r="160" spans="1:62" ht="21.95" customHeight="1" outlineLevel="1" x14ac:dyDescent="0.4">
      <c r="A160" s="1182"/>
      <c r="B160" s="1111"/>
      <c r="C160" s="1112"/>
      <c r="D160" s="1112"/>
      <c r="E160" s="1112"/>
      <c r="F160" s="1112"/>
      <c r="G160" s="1112"/>
      <c r="H160" s="1112"/>
      <c r="I160" s="1112"/>
      <c r="J160" s="1113"/>
      <c r="K160" s="1187"/>
      <c r="L160" s="1188"/>
      <c r="M160" s="1188"/>
      <c r="N160" s="1189"/>
      <c r="O160" s="1126"/>
      <c r="P160" s="1127"/>
      <c r="Q160" s="1127"/>
      <c r="R160" s="1127"/>
      <c r="S160" s="1127"/>
      <c r="T160" s="1128"/>
      <c r="U160" s="1126"/>
      <c r="V160" s="1127"/>
      <c r="W160" s="1127"/>
      <c r="X160" s="1127"/>
      <c r="Y160" s="1127"/>
      <c r="Z160" s="1128"/>
      <c r="AA160" s="1171"/>
      <c r="AB160" s="1172"/>
      <c r="AC160" s="1172"/>
      <c r="AD160" s="1172"/>
      <c r="AE160" s="1173"/>
      <c r="AF160" s="1023" t="s">
        <v>128</v>
      </c>
      <c r="AG160" s="1023"/>
      <c r="AH160" s="1023"/>
      <c r="AI160" s="1023"/>
      <c r="AJ160" s="1023"/>
      <c r="AK160" s="1024"/>
      <c r="AL160" s="1025" t="s">
        <v>123</v>
      </c>
      <c r="AM160" s="1026"/>
      <c r="AN160" s="1026"/>
      <c r="AO160" s="1026"/>
      <c r="AP160" s="1026"/>
      <c r="AQ160" s="1026"/>
      <c r="AR160" s="1026"/>
      <c r="AS160" s="1026"/>
      <c r="AT160" s="1026"/>
      <c r="AU160" s="1026"/>
      <c r="AV160" s="1026"/>
      <c r="AW160" s="1026"/>
      <c r="AX160" s="1026"/>
      <c r="AY160" s="1026"/>
      <c r="AZ160" s="1027"/>
      <c r="BA160" s="1100"/>
      <c r="BB160" s="1101"/>
      <c r="BC160" s="1101"/>
      <c r="BD160" s="1101"/>
      <c r="BE160" s="1152"/>
      <c r="BF160" s="843"/>
      <c r="BG160" s="844"/>
      <c r="BH160" s="844"/>
      <c r="BI160" s="844"/>
      <c r="BJ160" s="845"/>
    </row>
    <row r="161" spans="1:62" ht="21.95" customHeight="1" outlineLevel="1" x14ac:dyDescent="0.4">
      <c r="A161" s="1182"/>
      <c r="B161" s="1111"/>
      <c r="C161" s="1112"/>
      <c r="D161" s="1112"/>
      <c r="E161" s="1112"/>
      <c r="F161" s="1112"/>
      <c r="G161" s="1112"/>
      <c r="H161" s="1112"/>
      <c r="I161" s="1112"/>
      <c r="J161" s="1113"/>
      <c r="K161" s="1187"/>
      <c r="L161" s="1188"/>
      <c r="M161" s="1188"/>
      <c r="N161" s="1189"/>
      <c r="O161" s="1126"/>
      <c r="P161" s="1127"/>
      <c r="Q161" s="1127"/>
      <c r="R161" s="1127"/>
      <c r="S161" s="1127"/>
      <c r="T161" s="1128"/>
      <c r="U161" s="1126"/>
      <c r="V161" s="1127"/>
      <c r="W161" s="1127"/>
      <c r="X161" s="1127"/>
      <c r="Y161" s="1127"/>
      <c r="Z161" s="1128"/>
      <c r="AA161" s="1171"/>
      <c r="AB161" s="1172"/>
      <c r="AC161" s="1172"/>
      <c r="AD161" s="1172"/>
      <c r="AE161" s="1173"/>
      <c r="AF161" s="1024" t="s">
        <v>69</v>
      </c>
      <c r="AG161" s="1028"/>
      <c r="AH161" s="1028"/>
      <c r="AI161" s="1028"/>
      <c r="AJ161" s="1028"/>
      <c r="AK161" s="1028"/>
      <c r="AL161" s="1025" t="s">
        <v>17</v>
      </c>
      <c r="AM161" s="1026"/>
      <c r="AN161" s="1026"/>
      <c r="AO161" s="1026"/>
      <c r="AP161" s="1026"/>
      <c r="AQ161" s="1026"/>
      <c r="AR161" s="1026"/>
      <c r="AS161" s="1026"/>
      <c r="AT161" s="1026"/>
      <c r="AU161" s="1026"/>
      <c r="AV161" s="1026"/>
      <c r="AW161" s="1026"/>
      <c r="AX161" s="1026"/>
      <c r="AY161" s="1026"/>
      <c r="AZ161" s="1027"/>
      <c r="BA161" s="1028"/>
      <c r="BB161" s="1028"/>
      <c r="BC161" s="1028"/>
      <c r="BD161" s="1028"/>
      <c r="BE161" s="1031"/>
      <c r="BF161" s="843"/>
      <c r="BG161" s="844"/>
      <c r="BH161" s="844"/>
      <c r="BI161" s="844"/>
      <c r="BJ161" s="845"/>
    </row>
    <row r="162" spans="1:62" ht="21.95" customHeight="1" outlineLevel="1" x14ac:dyDescent="0.4">
      <c r="A162" s="1182"/>
      <c r="B162" s="1111"/>
      <c r="C162" s="1112"/>
      <c r="D162" s="1112"/>
      <c r="E162" s="1112"/>
      <c r="F162" s="1112"/>
      <c r="G162" s="1112"/>
      <c r="H162" s="1112"/>
      <c r="I162" s="1112"/>
      <c r="J162" s="1113"/>
      <c r="K162" s="1187"/>
      <c r="L162" s="1188"/>
      <c r="M162" s="1188"/>
      <c r="N162" s="1189"/>
      <c r="O162" s="1126"/>
      <c r="P162" s="1127"/>
      <c r="Q162" s="1127"/>
      <c r="R162" s="1127"/>
      <c r="S162" s="1127"/>
      <c r="T162" s="1128"/>
      <c r="U162" s="1126"/>
      <c r="V162" s="1127"/>
      <c r="W162" s="1127"/>
      <c r="X162" s="1127"/>
      <c r="Y162" s="1127"/>
      <c r="Z162" s="1128"/>
      <c r="AA162" s="1171"/>
      <c r="AB162" s="1172"/>
      <c r="AC162" s="1172"/>
      <c r="AD162" s="1172"/>
      <c r="AE162" s="1173"/>
      <c r="AF162" s="1024" t="s">
        <v>129</v>
      </c>
      <c r="AG162" s="1028"/>
      <c r="AH162" s="1028"/>
      <c r="AI162" s="1028"/>
      <c r="AJ162" s="1028"/>
      <c r="AK162" s="1028"/>
      <c r="AL162" s="1100" t="s">
        <v>17</v>
      </c>
      <c r="AM162" s="1101"/>
      <c r="AN162" s="1101"/>
      <c r="AO162" s="1101"/>
      <c r="AP162" s="1101"/>
      <c r="AQ162" s="1101"/>
      <c r="AR162" s="1101"/>
      <c r="AS162" s="1101"/>
      <c r="AT162" s="1101"/>
      <c r="AU162" s="1101"/>
      <c r="AV162" s="1101"/>
      <c r="AW162" s="1101"/>
      <c r="AX162" s="1101"/>
      <c r="AY162" s="1101"/>
      <c r="AZ162" s="1102"/>
      <c r="BA162" s="1028"/>
      <c r="BB162" s="1028"/>
      <c r="BC162" s="1028"/>
      <c r="BD162" s="1028"/>
      <c r="BE162" s="1031"/>
      <c r="BF162" s="843"/>
      <c r="BG162" s="844"/>
      <c r="BH162" s="844"/>
      <c r="BI162" s="844"/>
      <c r="BJ162" s="845"/>
    </row>
    <row r="163" spans="1:62" ht="21.95" customHeight="1" outlineLevel="1" x14ac:dyDescent="0.4">
      <c r="A163" s="1182"/>
      <c r="B163" s="1111"/>
      <c r="C163" s="1112"/>
      <c r="D163" s="1112"/>
      <c r="E163" s="1112"/>
      <c r="F163" s="1112"/>
      <c r="G163" s="1112"/>
      <c r="H163" s="1112"/>
      <c r="I163" s="1112"/>
      <c r="J163" s="1113"/>
      <c r="K163" s="1187"/>
      <c r="L163" s="1188"/>
      <c r="M163" s="1188"/>
      <c r="N163" s="1189"/>
      <c r="O163" s="1126"/>
      <c r="P163" s="1127"/>
      <c r="Q163" s="1127"/>
      <c r="R163" s="1127"/>
      <c r="S163" s="1127"/>
      <c r="T163" s="1128"/>
      <c r="U163" s="1126"/>
      <c r="V163" s="1127"/>
      <c r="W163" s="1127"/>
      <c r="X163" s="1127"/>
      <c r="Y163" s="1127"/>
      <c r="Z163" s="1128"/>
      <c r="AA163" s="1171"/>
      <c r="AB163" s="1172"/>
      <c r="AC163" s="1172"/>
      <c r="AD163" s="1172"/>
      <c r="AE163" s="1173"/>
      <c r="AF163" s="1024" t="s">
        <v>130</v>
      </c>
      <c r="AG163" s="1028"/>
      <c r="AH163" s="1028"/>
      <c r="AI163" s="1028"/>
      <c r="AJ163" s="1028"/>
      <c r="AK163" s="1028"/>
      <c r="AL163" s="1100" t="s">
        <v>131</v>
      </c>
      <c r="AM163" s="1101"/>
      <c r="AN163" s="1101"/>
      <c r="AO163" s="1101"/>
      <c r="AP163" s="1101"/>
      <c r="AQ163" s="1101"/>
      <c r="AR163" s="1101"/>
      <c r="AS163" s="1101"/>
      <c r="AT163" s="1101"/>
      <c r="AU163" s="1101"/>
      <c r="AV163" s="1101"/>
      <c r="AW163" s="1101"/>
      <c r="AX163" s="1101"/>
      <c r="AY163" s="1101"/>
      <c r="AZ163" s="1102"/>
      <c r="BA163" s="1028"/>
      <c r="BB163" s="1028"/>
      <c r="BC163" s="1028"/>
      <c r="BD163" s="1028"/>
      <c r="BE163" s="1031"/>
      <c r="BF163" s="843"/>
      <c r="BG163" s="844"/>
      <c r="BH163" s="844"/>
      <c r="BI163" s="844"/>
      <c r="BJ163" s="845"/>
    </row>
    <row r="164" spans="1:62" ht="21.95" customHeight="1" outlineLevel="1" x14ac:dyDescent="0.4">
      <c r="A164" s="1182"/>
      <c r="B164" s="1111"/>
      <c r="C164" s="1112"/>
      <c r="D164" s="1112"/>
      <c r="E164" s="1112"/>
      <c r="F164" s="1112"/>
      <c r="G164" s="1112"/>
      <c r="H164" s="1112"/>
      <c r="I164" s="1112"/>
      <c r="J164" s="1113"/>
      <c r="K164" s="1187"/>
      <c r="L164" s="1188"/>
      <c r="M164" s="1188"/>
      <c r="N164" s="1189"/>
      <c r="O164" s="1126"/>
      <c r="P164" s="1127"/>
      <c r="Q164" s="1127"/>
      <c r="R164" s="1127"/>
      <c r="S164" s="1127"/>
      <c r="T164" s="1128"/>
      <c r="U164" s="1126"/>
      <c r="V164" s="1127"/>
      <c r="W164" s="1127"/>
      <c r="X164" s="1127"/>
      <c r="Y164" s="1127"/>
      <c r="Z164" s="1128"/>
      <c r="AA164" s="1171"/>
      <c r="AB164" s="1172"/>
      <c r="AC164" s="1172"/>
      <c r="AD164" s="1172"/>
      <c r="AE164" s="1173"/>
      <c r="AF164" s="1024" t="s">
        <v>132</v>
      </c>
      <c r="AG164" s="1028"/>
      <c r="AH164" s="1028"/>
      <c r="AI164" s="1028"/>
      <c r="AJ164" s="1028"/>
      <c r="AK164" s="1028"/>
      <c r="AL164" s="1100" t="s">
        <v>133</v>
      </c>
      <c r="AM164" s="1101"/>
      <c r="AN164" s="1101"/>
      <c r="AO164" s="1101"/>
      <c r="AP164" s="1101"/>
      <c r="AQ164" s="1101"/>
      <c r="AR164" s="1101"/>
      <c r="AS164" s="1101"/>
      <c r="AT164" s="1101"/>
      <c r="AU164" s="1101"/>
      <c r="AV164" s="1101"/>
      <c r="AW164" s="1101"/>
      <c r="AX164" s="1101"/>
      <c r="AY164" s="1101"/>
      <c r="AZ164" s="1102"/>
      <c r="BA164" s="1028"/>
      <c r="BB164" s="1029"/>
      <c r="BC164" s="1029"/>
      <c r="BD164" s="1029"/>
      <c r="BE164" s="1030"/>
      <c r="BF164" s="843"/>
      <c r="BG164" s="844"/>
      <c r="BH164" s="844"/>
      <c r="BI164" s="844"/>
      <c r="BJ164" s="845"/>
    </row>
    <row r="165" spans="1:62" ht="21.95" customHeight="1" outlineLevel="1" x14ac:dyDescent="0.4">
      <c r="A165" s="1182"/>
      <c r="B165" s="1111"/>
      <c r="C165" s="1112"/>
      <c r="D165" s="1112"/>
      <c r="E165" s="1112"/>
      <c r="F165" s="1112"/>
      <c r="G165" s="1112"/>
      <c r="H165" s="1112"/>
      <c r="I165" s="1112"/>
      <c r="J165" s="1113"/>
      <c r="K165" s="1187"/>
      <c r="L165" s="1188"/>
      <c r="M165" s="1188"/>
      <c r="N165" s="1189"/>
      <c r="O165" s="1126"/>
      <c r="P165" s="1127"/>
      <c r="Q165" s="1127"/>
      <c r="R165" s="1127"/>
      <c r="S165" s="1127"/>
      <c r="T165" s="1128"/>
      <c r="U165" s="1126"/>
      <c r="V165" s="1127"/>
      <c r="W165" s="1127"/>
      <c r="X165" s="1127"/>
      <c r="Y165" s="1127"/>
      <c r="Z165" s="1128"/>
      <c r="AA165" s="1171"/>
      <c r="AB165" s="1172"/>
      <c r="AC165" s="1172"/>
      <c r="AD165" s="1172"/>
      <c r="AE165" s="1173"/>
      <c r="AF165" s="1023" t="s">
        <v>134</v>
      </c>
      <c r="AG165" s="1023"/>
      <c r="AH165" s="1023"/>
      <c r="AI165" s="1023"/>
      <c r="AJ165" s="1023"/>
      <c r="AK165" s="1024"/>
      <c r="AL165" s="1100" t="s">
        <v>123</v>
      </c>
      <c r="AM165" s="1101"/>
      <c r="AN165" s="1101"/>
      <c r="AO165" s="1101"/>
      <c r="AP165" s="1101"/>
      <c r="AQ165" s="1101"/>
      <c r="AR165" s="1101"/>
      <c r="AS165" s="1101"/>
      <c r="AT165" s="1101"/>
      <c r="AU165" s="1101"/>
      <c r="AV165" s="1101"/>
      <c r="AW165" s="1101"/>
      <c r="AX165" s="1101"/>
      <c r="AY165" s="1101"/>
      <c r="AZ165" s="1102"/>
      <c r="BA165" s="1028"/>
      <c r="BB165" s="1028"/>
      <c r="BC165" s="1028"/>
      <c r="BD165" s="1028"/>
      <c r="BE165" s="1031"/>
      <c r="BF165" s="843"/>
      <c r="BG165" s="844"/>
      <c r="BH165" s="844"/>
      <c r="BI165" s="844"/>
      <c r="BJ165" s="845"/>
    </row>
    <row r="166" spans="1:62" ht="21.95" customHeight="1" outlineLevel="1" x14ac:dyDescent="0.4">
      <c r="A166" s="1182"/>
      <c r="B166" s="1111"/>
      <c r="C166" s="1112"/>
      <c r="D166" s="1112"/>
      <c r="E166" s="1112"/>
      <c r="F166" s="1112"/>
      <c r="G166" s="1112"/>
      <c r="H166" s="1112"/>
      <c r="I166" s="1112"/>
      <c r="J166" s="1113"/>
      <c r="K166" s="1187"/>
      <c r="L166" s="1188"/>
      <c r="M166" s="1188"/>
      <c r="N166" s="1189"/>
      <c r="O166" s="1126"/>
      <c r="P166" s="1127"/>
      <c r="Q166" s="1127"/>
      <c r="R166" s="1127"/>
      <c r="S166" s="1127"/>
      <c r="T166" s="1128"/>
      <c r="U166" s="1126"/>
      <c r="V166" s="1127"/>
      <c r="W166" s="1127"/>
      <c r="X166" s="1127"/>
      <c r="Y166" s="1127"/>
      <c r="Z166" s="1128"/>
      <c r="AA166" s="1171"/>
      <c r="AB166" s="1172"/>
      <c r="AC166" s="1172"/>
      <c r="AD166" s="1172"/>
      <c r="AE166" s="1173"/>
      <c r="AF166" s="1023" t="s">
        <v>111</v>
      </c>
      <c r="AG166" s="1023"/>
      <c r="AH166" s="1023"/>
      <c r="AI166" s="1023"/>
      <c r="AJ166" s="1023"/>
      <c r="AK166" s="1024"/>
      <c r="AL166" s="1100" t="s">
        <v>123</v>
      </c>
      <c r="AM166" s="1101"/>
      <c r="AN166" s="1101"/>
      <c r="AO166" s="1101"/>
      <c r="AP166" s="1101"/>
      <c r="AQ166" s="1101"/>
      <c r="AR166" s="1101"/>
      <c r="AS166" s="1101"/>
      <c r="AT166" s="1101"/>
      <c r="AU166" s="1101"/>
      <c r="AV166" s="1101"/>
      <c r="AW166" s="1101"/>
      <c r="AX166" s="1101"/>
      <c r="AY166" s="1101"/>
      <c r="AZ166" s="1102"/>
      <c r="BA166" s="1028"/>
      <c r="BB166" s="1028"/>
      <c r="BC166" s="1028"/>
      <c r="BD166" s="1028"/>
      <c r="BE166" s="1031"/>
      <c r="BF166" s="843"/>
      <c r="BG166" s="844"/>
      <c r="BH166" s="844"/>
      <c r="BI166" s="844"/>
      <c r="BJ166" s="845"/>
    </row>
    <row r="167" spans="1:62" ht="21.95" customHeight="1" outlineLevel="1" x14ac:dyDescent="0.4">
      <c r="A167" s="1182"/>
      <c r="B167" s="1111"/>
      <c r="C167" s="1112"/>
      <c r="D167" s="1112"/>
      <c r="E167" s="1112"/>
      <c r="F167" s="1112"/>
      <c r="G167" s="1112"/>
      <c r="H167" s="1112"/>
      <c r="I167" s="1112"/>
      <c r="J167" s="1113"/>
      <c r="K167" s="1187"/>
      <c r="L167" s="1188"/>
      <c r="M167" s="1188"/>
      <c r="N167" s="1189"/>
      <c r="O167" s="1126"/>
      <c r="P167" s="1127"/>
      <c r="Q167" s="1127"/>
      <c r="R167" s="1127"/>
      <c r="S167" s="1127"/>
      <c r="T167" s="1128"/>
      <c r="U167" s="1126"/>
      <c r="V167" s="1127"/>
      <c r="W167" s="1127"/>
      <c r="X167" s="1127"/>
      <c r="Y167" s="1127"/>
      <c r="Z167" s="1128"/>
      <c r="AA167" s="1171"/>
      <c r="AB167" s="1172"/>
      <c r="AC167" s="1172"/>
      <c r="AD167" s="1172"/>
      <c r="AE167" s="1173"/>
      <c r="AF167" s="1099" t="s">
        <v>135</v>
      </c>
      <c r="AG167" s="1023"/>
      <c r="AH167" s="1023"/>
      <c r="AI167" s="1023"/>
      <c r="AJ167" s="1023"/>
      <c r="AK167" s="1024"/>
      <c r="AL167" s="1100" t="s">
        <v>17</v>
      </c>
      <c r="AM167" s="1101"/>
      <c r="AN167" s="1101"/>
      <c r="AO167" s="1101"/>
      <c r="AP167" s="1101"/>
      <c r="AQ167" s="1101"/>
      <c r="AR167" s="1101"/>
      <c r="AS167" s="1101"/>
      <c r="AT167" s="1101"/>
      <c r="AU167" s="1101"/>
      <c r="AV167" s="1101"/>
      <c r="AW167" s="1101"/>
      <c r="AX167" s="1101"/>
      <c r="AY167" s="1101"/>
      <c r="AZ167" s="1102"/>
      <c r="BA167" s="1100"/>
      <c r="BB167" s="1101"/>
      <c r="BC167" s="1101"/>
      <c r="BD167" s="1101"/>
      <c r="BE167" s="1152"/>
      <c r="BF167" s="843"/>
      <c r="BG167" s="844"/>
      <c r="BH167" s="844"/>
      <c r="BI167" s="844"/>
      <c r="BJ167" s="845"/>
    </row>
    <row r="168" spans="1:62" ht="21.95" customHeight="1" outlineLevel="1" x14ac:dyDescent="0.4">
      <c r="A168" s="1182"/>
      <c r="B168" s="1111"/>
      <c r="C168" s="1112"/>
      <c r="D168" s="1112"/>
      <c r="E168" s="1112"/>
      <c r="F168" s="1112"/>
      <c r="G168" s="1112"/>
      <c r="H168" s="1112"/>
      <c r="I168" s="1112"/>
      <c r="J168" s="1113"/>
      <c r="K168" s="1187"/>
      <c r="L168" s="1188"/>
      <c r="M168" s="1188"/>
      <c r="N168" s="1189"/>
      <c r="O168" s="1126"/>
      <c r="P168" s="1127"/>
      <c r="Q168" s="1127"/>
      <c r="R168" s="1127"/>
      <c r="S168" s="1127"/>
      <c r="T168" s="1128"/>
      <c r="U168" s="1126"/>
      <c r="V168" s="1127"/>
      <c r="W168" s="1127"/>
      <c r="X168" s="1127"/>
      <c r="Y168" s="1127"/>
      <c r="Z168" s="1128"/>
      <c r="AA168" s="1171"/>
      <c r="AB168" s="1172"/>
      <c r="AC168" s="1172"/>
      <c r="AD168" s="1172"/>
      <c r="AE168" s="1173"/>
      <c r="AF168" s="1099" t="s">
        <v>136</v>
      </c>
      <c r="AG168" s="1023"/>
      <c r="AH168" s="1023"/>
      <c r="AI168" s="1023"/>
      <c r="AJ168" s="1023"/>
      <c r="AK168" s="1024"/>
      <c r="AL168" s="1100" t="s">
        <v>17</v>
      </c>
      <c r="AM168" s="1101"/>
      <c r="AN168" s="1101"/>
      <c r="AO168" s="1101"/>
      <c r="AP168" s="1101"/>
      <c r="AQ168" s="1101"/>
      <c r="AR168" s="1101"/>
      <c r="AS168" s="1101"/>
      <c r="AT168" s="1101"/>
      <c r="AU168" s="1101"/>
      <c r="AV168" s="1101"/>
      <c r="AW168" s="1101"/>
      <c r="AX168" s="1101"/>
      <c r="AY168" s="1101"/>
      <c r="AZ168" s="1102"/>
      <c r="BA168" s="1100"/>
      <c r="BB168" s="1101"/>
      <c r="BC168" s="1101"/>
      <c r="BD168" s="1101"/>
      <c r="BE168" s="1152"/>
      <c r="BF168" s="843"/>
      <c r="BG168" s="844"/>
      <c r="BH168" s="844"/>
      <c r="BI168" s="844"/>
      <c r="BJ168" s="845"/>
    </row>
    <row r="169" spans="1:62" ht="21.95" customHeight="1" outlineLevel="1" x14ac:dyDescent="0.4">
      <c r="A169" s="1182"/>
      <c r="B169" s="1111"/>
      <c r="C169" s="1112"/>
      <c r="D169" s="1112"/>
      <c r="E169" s="1112"/>
      <c r="F169" s="1112"/>
      <c r="G169" s="1112"/>
      <c r="H169" s="1112"/>
      <c r="I169" s="1112"/>
      <c r="J169" s="1113"/>
      <c r="K169" s="1187"/>
      <c r="L169" s="1188"/>
      <c r="M169" s="1188"/>
      <c r="N169" s="1189"/>
      <c r="O169" s="1126"/>
      <c r="P169" s="1127"/>
      <c r="Q169" s="1127"/>
      <c r="R169" s="1127"/>
      <c r="S169" s="1127"/>
      <c r="T169" s="1128"/>
      <c r="U169" s="1126"/>
      <c r="V169" s="1127"/>
      <c r="W169" s="1127"/>
      <c r="X169" s="1127"/>
      <c r="Y169" s="1127"/>
      <c r="Z169" s="1128"/>
      <c r="AA169" s="1171"/>
      <c r="AB169" s="1172"/>
      <c r="AC169" s="1172"/>
      <c r="AD169" s="1172"/>
      <c r="AE169" s="1173"/>
      <c r="AF169" s="1024" t="s">
        <v>70</v>
      </c>
      <c r="AG169" s="1028"/>
      <c r="AH169" s="1028"/>
      <c r="AI169" s="1028"/>
      <c r="AJ169" s="1028"/>
      <c r="AK169" s="1028"/>
      <c r="AL169" s="1025" t="s">
        <v>123</v>
      </c>
      <c r="AM169" s="1026"/>
      <c r="AN169" s="1026"/>
      <c r="AO169" s="1026"/>
      <c r="AP169" s="1026"/>
      <c r="AQ169" s="1026"/>
      <c r="AR169" s="1026"/>
      <c r="AS169" s="1026"/>
      <c r="AT169" s="1026"/>
      <c r="AU169" s="1026"/>
      <c r="AV169" s="1026"/>
      <c r="AW169" s="1026"/>
      <c r="AX169" s="1026"/>
      <c r="AY169" s="1026"/>
      <c r="AZ169" s="1027"/>
      <c r="BA169" s="1028"/>
      <c r="BB169" s="1028"/>
      <c r="BC169" s="1028"/>
      <c r="BD169" s="1028"/>
      <c r="BE169" s="1031"/>
      <c r="BF169" s="843"/>
      <c r="BG169" s="844"/>
      <c r="BH169" s="844"/>
      <c r="BI169" s="844"/>
      <c r="BJ169" s="845"/>
    </row>
    <row r="170" spans="1:62" ht="21.95" customHeight="1" outlineLevel="1" x14ac:dyDescent="0.4">
      <c r="A170" s="1182"/>
      <c r="B170" s="1111"/>
      <c r="C170" s="1112"/>
      <c r="D170" s="1112"/>
      <c r="E170" s="1112"/>
      <c r="F170" s="1112"/>
      <c r="G170" s="1112"/>
      <c r="H170" s="1112"/>
      <c r="I170" s="1112"/>
      <c r="J170" s="1113"/>
      <c r="K170" s="1187"/>
      <c r="L170" s="1188"/>
      <c r="M170" s="1188"/>
      <c r="N170" s="1189"/>
      <c r="O170" s="1126"/>
      <c r="P170" s="1127"/>
      <c r="Q170" s="1127"/>
      <c r="R170" s="1127"/>
      <c r="S170" s="1127"/>
      <c r="T170" s="1128"/>
      <c r="U170" s="1126"/>
      <c r="V170" s="1127"/>
      <c r="W170" s="1127"/>
      <c r="X170" s="1127"/>
      <c r="Y170" s="1127"/>
      <c r="Z170" s="1128"/>
      <c r="AA170" s="1171"/>
      <c r="AB170" s="1172"/>
      <c r="AC170" s="1172"/>
      <c r="AD170" s="1172"/>
      <c r="AE170" s="1173"/>
      <c r="AF170" s="1024" t="s">
        <v>137</v>
      </c>
      <c r="AG170" s="1028"/>
      <c r="AH170" s="1028"/>
      <c r="AI170" s="1028"/>
      <c r="AJ170" s="1028"/>
      <c r="AK170" s="1028"/>
      <c r="AL170" s="1025" t="s">
        <v>123</v>
      </c>
      <c r="AM170" s="1026"/>
      <c r="AN170" s="1026"/>
      <c r="AO170" s="1026"/>
      <c r="AP170" s="1026"/>
      <c r="AQ170" s="1026"/>
      <c r="AR170" s="1026"/>
      <c r="AS170" s="1026"/>
      <c r="AT170" s="1026"/>
      <c r="AU170" s="1026"/>
      <c r="AV170" s="1026"/>
      <c r="AW170" s="1026"/>
      <c r="AX170" s="1026"/>
      <c r="AY170" s="1026"/>
      <c r="AZ170" s="1027"/>
      <c r="BA170" s="1028"/>
      <c r="BB170" s="1028"/>
      <c r="BC170" s="1028"/>
      <c r="BD170" s="1028"/>
      <c r="BE170" s="1031"/>
      <c r="BF170" s="843"/>
      <c r="BG170" s="844"/>
      <c r="BH170" s="844"/>
      <c r="BI170" s="844"/>
      <c r="BJ170" s="845"/>
    </row>
    <row r="171" spans="1:62" ht="21.95" customHeight="1" outlineLevel="1" x14ac:dyDescent="0.4">
      <c r="A171" s="1182"/>
      <c r="B171" s="1111"/>
      <c r="C171" s="1112"/>
      <c r="D171" s="1112"/>
      <c r="E171" s="1112"/>
      <c r="F171" s="1112"/>
      <c r="G171" s="1112"/>
      <c r="H171" s="1112"/>
      <c r="I171" s="1112"/>
      <c r="J171" s="1113"/>
      <c r="K171" s="1187"/>
      <c r="L171" s="1188"/>
      <c r="M171" s="1188"/>
      <c r="N171" s="1189"/>
      <c r="O171" s="1126"/>
      <c r="P171" s="1127"/>
      <c r="Q171" s="1127"/>
      <c r="R171" s="1127"/>
      <c r="S171" s="1127"/>
      <c r="T171" s="1128"/>
      <c r="U171" s="1126"/>
      <c r="V171" s="1127"/>
      <c r="W171" s="1127"/>
      <c r="X171" s="1127"/>
      <c r="Y171" s="1127"/>
      <c r="Z171" s="1128"/>
      <c r="AA171" s="1171"/>
      <c r="AB171" s="1172"/>
      <c r="AC171" s="1172"/>
      <c r="AD171" s="1172"/>
      <c r="AE171" s="1173"/>
      <c r="AF171" s="1024" t="s">
        <v>72</v>
      </c>
      <c r="AG171" s="1028"/>
      <c r="AH171" s="1028"/>
      <c r="AI171" s="1028"/>
      <c r="AJ171" s="1028"/>
      <c r="AK171" s="1028"/>
      <c r="AL171" s="1100" t="s">
        <v>73</v>
      </c>
      <c r="AM171" s="1101"/>
      <c r="AN171" s="1101"/>
      <c r="AO171" s="1101"/>
      <c r="AP171" s="1101"/>
      <c r="AQ171" s="1101"/>
      <c r="AR171" s="1101"/>
      <c r="AS171" s="1101"/>
      <c r="AT171" s="1101"/>
      <c r="AU171" s="1101"/>
      <c r="AV171" s="1101"/>
      <c r="AW171" s="1101"/>
      <c r="AX171" s="1101"/>
      <c r="AY171" s="1101"/>
      <c r="AZ171" s="1102"/>
      <c r="BA171" s="1028"/>
      <c r="BB171" s="1028"/>
      <c r="BC171" s="1028"/>
      <c r="BD171" s="1028"/>
      <c r="BE171" s="1031"/>
      <c r="BF171" s="843"/>
      <c r="BG171" s="844"/>
      <c r="BH171" s="844"/>
      <c r="BI171" s="844"/>
      <c r="BJ171" s="845"/>
    </row>
    <row r="172" spans="1:62" ht="44.1" customHeight="1" outlineLevel="1" x14ac:dyDescent="0.4">
      <c r="A172" s="1182"/>
      <c r="B172" s="1111"/>
      <c r="C172" s="1112"/>
      <c r="D172" s="1112"/>
      <c r="E172" s="1112"/>
      <c r="F172" s="1112"/>
      <c r="G172" s="1112"/>
      <c r="H172" s="1112"/>
      <c r="I172" s="1112"/>
      <c r="J172" s="1113"/>
      <c r="K172" s="1187"/>
      <c r="L172" s="1188"/>
      <c r="M172" s="1188"/>
      <c r="N172" s="1189"/>
      <c r="O172" s="1126"/>
      <c r="P172" s="1127"/>
      <c r="Q172" s="1127"/>
      <c r="R172" s="1127"/>
      <c r="S172" s="1127"/>
      <c r="T172" s="1128"/>
      <c r="U172" s="1126"/>
      <c r="V172" s="1127"/>
      <c r="W172" s="1127"/>
      <c r="X172" s="1127"/>
      <c r="Y172" s="1127"/>
      <c r="Z172" s="1128"/>
      <c r="AA172" s="1171"/>
      <c r="AB172" s="1172"/>
      <c r="AC172" s="1172"/>
      <c r="AD172" s="1172"/>
      <c r="AE172" s="1173"/>
      <c r="AF172" s="1023" t="s">
        <v>138</v>
      </c>
      <c r="AG172" s="1023"/>
      <c r="AH172" s="1023"/>
      <c r="AI172" s="1023"/>
      <c r="AJ172" s="1023"/>
      <c r="AK172" s="1024"/>
      <c r="AL172" s="1198" t="s">
        <v>139</v>
      </c>
      <c r="AM172" s="1023"/>
      <c r="AN172" s="1023"/>
      <c r="AO172" s="1023"/>
      <c r="AP172" s="1023"/>
      <c r="AQ172" s="1023"/>
      <c r="AR172" s="1023"/>
      <c r="AS172" s="1023"/>
      <c r="AT172" s="1023"/>
      <c r="AU172" s="1023"/>
      <c r="AV172" s="1023"/>
      <c r="AW172" s="1023"/>
      <c r="AX172" s="1023"/>
      <c r="AY172" s="1023"/>
      <c r="AZ172" s="1024"/>
      <c r="BA172" s="1075"/>
      <c r="BB172" s="1075"/>
      <c r="BC172" s="1075"/>
      <c r="BD172" s="1075"/>
      <c r="BE172" s="1199"/>
      <c r="BF172" s="843"/>
      <c r="BG172" s="844"/>
      <c r="BH172" s="844"/>
      <c r="BI172" s="844"/>
      <c r="BJ172" s="845"/>
    </row>
    <row r="173" spans="1:62" ht="21.95" customHeight="1" outlineLevel="1" x14ac:dyDescent="0.4">
      <c r="A173" s="1182"/>
      <c r="B173" s="1111"/>
      <c r="C173" s="1112"/>
      <c r="D173" s="1112"/>
      <c r="E173" s="1112"/>
      <c r="F173" s="1112"/>
      <c r="G173" s="1112"/>
      <c r="H173" s="1112"/>
      <c r="I173" s="1112"/>
      <c r="J173" s="1113"/>
      <c r="K173" s="1187"/>
      <c r="L173" s="1188"/>
      <c r="M173" s="1188"/>
      <c r="N173" s="1189"/>
      <c r="O173" s="1126"/>
      <c r="P173" s="1127"/>
      <c r="Q173" s="1127"/>
      <c r="R173" s="1127"/>
      <c r="S173" s="1127"/>
      <c r="T173" s="1128"/>
      <c r="U173" s="1126"/>
      <c r="V173" s="1127"/>
      <c r="W173" s="1127"/>
      <c r="X173" s="1127"/>
      <c r="Y173" s="1127"/>
      <c r="Z173" s="1128"/>
      <c r="AA173" s="1171"/>
      <c r="AB173" s="1172"/>
      <c r="AC173" s="1172"/>
      <c r="AD173" s="1172"/>
      <c r="AE173" s="1173"/>
      <c r="AF173" s="1200" t="s">
        <v>140</v>
      </c>
      <c r="AG173" s="1023"/>
      <c r="AH173" s="1023"/>
      <c r="AI173" s="1023"/>
      <c r="AJ173" s="1023"/>
      <c r="AK173" s="1024"/>
      <c r="AL173" s="1025" t="s">
        <v>17</v>
      </c>
      <c r="AM173" s="1026"/>
      <c r="AN173" s="1026"/>
      <c r="AO173" s="1026"/>
      <c r="AP173" s="1026"/>
      <c r="AQ173" s="1026"/>
      <c r="AR173" s="1026"/>
      <c r="AS173" s="1026"/>
      <c r="AT173" s="1026"/>
      <c r="AU173" s="1026"/>
      <c r="AV173" s="1026"/>
      <c r="AW173" s="1026"/>
      <c r="AX173" s="1026"/>
      <c r="AY173" s="1026"/>
      <c r="AZ173" s="1027"/>
      <c r="BA173" s="1028"/>
      <c r="BB173" s="1028"/>
      <c r="BC173" s="1028"/>
      <c r="BD173" s="1028"/>
      <c r="BE173" s="1031"/>
      <c r="BF173" s="843"/>
      <c r="BG173" s="844"/>
      <c r="BH173" s="844"/>
      <c r="BI173" s="844"/>
      <c r="BJ173" s="845"/>
    </row>
    <row r="174" spans="1:62" ht="21.95" customHeight="1" outlineLevel="1" x14ac:dyDescent="0.4">
      <c r="A174" s="1182"/>
      <c r="B174" s="1111"/>
      <c r="C174" s="1112"/>
      <c r="D174" s="1112"/>
      <c r="E174" s="1112"/>
      <c r="F174" s="1112"/>
      <c r="G174" s="1112"/>
      <c r="H174" s="1112"/>
      <c r="I174" s="1112"/>
      <c r="J174" s="1113"/>
      <c r="K174" s="1187"/>
      <c r="L174" s="1188"/>
      <c r="M174" s="1188"/>
      <c r="N174" s="1189"/>
      <c r="O174" s="1126"/>
      <c r="P174" s="1127"/>
      <c r="Q174" s="1127"/>
      <c r="R174" s="1127"/>
      <c r="S174" s="1127"/>
      <c r="T174" s="1128"/>
      <c r="U174" s="1126"/>
      <c r="V174" s="1127"/>
      <c r="W174" s="1127"/>
      <c r="X174" s="1127"/>
      <c r="Y174" s="1127"/>
      <c r="Z174" s="1128"/>
      <c r="AA174" s="1171"/>
      <c r="AB174" s="1172"/>
      <c r="AC174" s="1172"/>
      <c r="AD174" s="1172"/>
      <c r="AE174" s="1173"/>
      <c r="AF174" s="1147" t="s">
        <v>75</v>
      </c>
      <c r="AG174" s="1148"/>
      <c r="AH174" s="1148"/>
      <c r="AI174" s="1148"/>
      <c r="AJ174" s="1148"/>
      <c r="AK174" s="1149"/>
      <c r="AL174" s="1100" t="s">
        <v>17</v>
      </c>
      <c r="AM174" s="1101"/>
      <c r="AN174" s="1101"/>
      <c r="AO174" s="1101"/>
      <c r="AP174" s="1101"/>
      <c r="AQ174" s="1101"/>
      <c r="AR174" s="1101"/>
      <c r="AS174" s="1101"/>
      <c r="AT174" s="1101"/>
      <c r="AU174" s="1101"/>
      <c r="AV174" s="1101"/>
      <c r="AW174" s="1101"/>
      <c r="AX174" s="1101"/>
      <c r="AY174" s="1101"/>
      <c r="AZ174" s="1102"/>
      <c r="BA174" s="1147"/>
      <c r="BB174" s="1148"/>
      <c r="BC174" s="1148"/>
      <c r="BD174" s="1148"/>
      <c r="BE174" s="1150"/>
      <c r="BF174" s="843"/>
      <c r="BG174" s="844"/>
      <c r="BH174" s="844"/>
      <c r="BI174" s="844"/>
      <c r="BJ174" s="845"/>
    </row>
    <row r="175" spans="1:62" ht="21.95" customHeight="1" outlineLevel="1" x14ac:dyDescent="0.4">
      <c r="A175" s="1182"/>
      <c r="B175" s="1111"/>
      <c r="C175" s="1112"/>
      <c r="D175" s="1112"/>
      <c r="E175" s="1112"/>
      <c r="F175" s="1112"/>
      <c r="G175" s="1112"/>
      <c r="H175" s="1112"/>
      <c r="I175" s="1112"/>
      <c r="J175" s="1113"/>
      <c r="K175" s="1187"/>
      <c r="L175" s="1188"/>
      <c r="M175" s="1188"/>
      <c r="N175" s="1189"/>
      <c r="O175" s="1126"/>
      <c r="P175" s="1127"/>
      <c r="Q175" s="1127"/>
      <c r="R175" s="1127"/>
      <c r="S175" s="1127"/>
      <c r="T175" s="1128"/>
      <c r="U175" s="1126"/>
      <c r="V175" s="1127"/>
      <c r="W175" s="1127"/>
      <c r="X175" s="1127"/>
      <c r="Y175" s="1127"/>
      <c r="Z175" s="1128"/>
      <c r="AA175" s="1171"/>
      <c r="AB175" s="1172"/>
      <c r="AC175" s="1172"/>
      <c r="AD175" s="1172"/>
      <c r="AE175" s="1173"/>
      <c r="AF175" s="1147" t="s">
        <v>76</v>
      </c>
      <c r="AG175" s="1148"/>
      <c r="AH175" s="1148"/>
      <c r="AI175" s="1148"/>
      <c r="AJ175" s="1148"/>
      <c r="AK175" s="1149"/>
      <c r="AL175" s="1100" t="s">
        <v>77</v>
      </c>
      <c r="AM175" s="1101"/>
      <c r="AN175" s="1101"/>
      <c r="AO175" s="1101"/>
      <c r="AP175" s="1101"/>
      <c r="AQ175" s="1101"/>
      <c r="AR175" s="1101"/>
      <c r="AS175" s="1101"/>
      <c r="AT175" s="1101"/>
      <c r="AU175" s="1101"/>
      <c r="AV175" s="1101"/>
      <c r="AW175" s="1101"/>
      <c r="AX175" s="1101"/>
      <c r="AY175" s="1101"/>
      <c r="AZ175" s="1102"/>
      <c r="BA175" s="1147"/>
      <c r="BB175" s="1148"/>
      <c r="BC175" s="1148"/>
      <c r="BD175" s="1148"/>
      <c r="BE175" s="1150"/>
      <c r="BF175" s="843"/>
      <c r="BG175" s="844"/>
      <c r="BH175" s="844"/>
      <c r="BI175" s="844"/>
      <c r="BJ175" s="845"/>
    </row>
    <row r="176" spans="1:62" ht="21.95" customHeight="1" outlineLevel="1" x14ac:dyDescent="0.4">
      <c r="A176" s="1182"/>
      <c r="B176" s="1111"/>
      <c r="C176" s="1112"/>
      <c r="D176" s="1112"/>
      <c r="E176" s="1112"/>
      <c r="F176" s="1112"/>
      <c r="G176" s="1112"/>
      <c r="H176" s="1112"/>
      <c r="I176" s="1112"/>
      <c r="J176" s="1113"/>
      <c r="K176" s="1187"/>
      <c r="L176" s="1188"/>
      <c r="M176" s="1188"/>
      <c r="N176" s="1189"/>
      <c r="O176" s="1126"/>
      <c r="P176" s="1127"/>
      <c r="Q176" s="1127"/>
      <c r="R176" s="1127"/>
      <c r="S176" s="1127"/>
      <c r="T176" s="1128"/>
      <c r="U176" s="1126"/>
      <c r="V176" s="1127"/>
      <c r="W176" s="1127"/>
      <c r="X176" s="1127"/>
      <c r="Y176" s="1127"/>
      <c r="Z176" s="1128"/>
      <c r="AA176" s="1171"/>
      <c r="AB176" s="1172"/>
      <c r="AC176" s="1172"/>
      <c r="AD176" s="1172"/>
      <c r="AE176" s="1173"/>
      <c r="AF176" s="1023" t="s">
        <v>1312</v>
      </c>
      <c r="AG176" s="1023"/>
      <c r="AH176" s="1023"/>
      <c r="AI176" s="1023"/>
      <c r="AJ176" s="1023"/>
      <c r="AK176" s="1024"/>
      <c r="AL176" s="1025" t="s">
        <v>1476</v>
      </c>
      <c r="AM176" s="1026"/>
      <c r="AN176" s="1026"/>
      <c r="AO176" s="1026"/>
      <c r="AP176" s="1026"/>
      <c r="AQ176" s="1026"/>
      <c r="AR176" s="1026"/>
      <c r="AS176" s="1026"/>
      <c r="AT176" s="1026"/>
      <c r="AU176" s="1026"/>
      <c r="AV176" s="1026"/>
      <c r="AW176" s="1026"/>
      <c r="AX176" s="1026"/>
      <c r="AY176" s="1026"/>
      <c r="AZ176" s="1027"/>
      <c r="BA176" s="1028"/>
      <c r="BB176" s="1028"/>
      <c r="BC176" s="1028"/>
      <c r="BD176" s="1028"/>
      <c r="BE176" s="1031"/>
      <c r="BF176" s="843"/>
      <c r="BG176" s="844"/>
      <c r="BH176" s="844"/>
      <c r="BI176" s="844"/>
      <c r="BJ176" s="845"/>
    </row>
    <row r="177" spans="1:62" ht="21.95" customHeight="1" outlineLevel="1" x14ac:dyDescent="0.4">
      <c r="A177" s="1182"/>
      <c r="B177" s="1111"/>
      <c r="C177" s="1112"/>
      <c r="D177" s="1112"/>
      <c r="E177" s="1112"/>
      <c r="F177" s="1112"/>
      <c r="G177" s="1112"/>
      <c r="H177" s="1112"/>
      <c r="I177" s="1112"/>
      <c r="J177" s="1113"/>
      <c r="K177" s="1187"/>
      <c r="L177" s="1188"/>
      <c r="M177" s="1188"/>
      <c r="N177" s="1189"/>
      <c r="O177" s="1126"/>
      <c r="P177" s="1127"/>
      <c r="Q177" s="1127"/>
      <c r="R177" s="1127"/>
      <c r="S177" s="1127"/>
      <c r="T177" s="1128"/>
      <c r="U177" s="1126"/>
      <c r="V177" s="1127"/>
      <c r="W177" s="1127"/>
      <c r="X177" s="1127"/>
      <c r="Y177" s="1127"/>
      <c r="Z177" s="1128"/>
      <c r="AA177" s="1171"/>
      <c r="AB177" s="1172"/>
      <c r="AC177" s="1172"/>
      <c r="AD177" s="1172"/>
      <c r="AE177" s="1173"/>
      <c r="AF177" s="1023" t="s">
        <v>45</v>
      </c>
      <c r="AG177" s="1023"/>
      <c r="AH177" s="1023"/>
      <c r="AI177" s="1023"/>
      <c r="AJ177" s="1023"/>
      <c r="AK177" s="1024"/>
      <c r="AL177" s="1025" t="s">
        <v>24</v>
      </c>
      <c r="AM177" s="1026"/>
      <c r="AN177" s="1026"/>
      <c r="AO177" s="1026"/>
      <c r="AP177" s="1026"/>
      <c r="AQ177" s="1026"/>
      <c r="AR177" s="1026"/>
      <c r="AS177" s="1026"/>
      <c r="AT177" s="1026"/>
      <c r="AU177" s="1026"/>
      <c r="AV177" s="1026"/>
      <c r="AW177" s="1026"/>
      <c r="AX177" s="1026"/>
      <c r="AY177" s="1026"/>
      <c r="AZ177" s="1027"/>
      <c r="BA177" s="1028"/>
      <c r="BB177" s="1028"/>
      <c r="BC177" s="1028"/>
      <c r="BD177" s="1028"/>
      <c r="BE177" s="1031"/>
      <c r="BF177" s="843"/>
      <c r="BG177" s="844"/>
      <c r="BH177" s="844"/>
      <c r="BI177" s="844"/>
      <c r="BJ177" s="845"/>
    </row>
    <row r="178" spans="1:62" ht="21.95" customHeight="1" outlineLevel="1" x14ac:dyDescent="0.4">
      <c r="A178" s="1182"/>
      <c r="B178" s="1111"/>
      <c r="C178" s="1112"/>
      <c r="D178" s="1112"/>
      <c r="E178" s="1112"/>
      <c r="F178" s="1112"/>
      <c r="G178" s="1112"/>
      <c r="H178" s="1112"/>
      <c r="I178" s="1112"/>
      <c r="J178" s="1113"/>
      <c r="K178" s="1187"/>
      <c r="L178" s="1188"/>
      <c r="M178" s="1188"/>
      <c r="N178" s="1189"/>
      <c r="O178" s="1126"/>
      <c r="P178" s="1127"/>
      <c r="Q178" s="1127"/>
      <c r="R178" s="1127"/>
      <c r="S178" s="1127"/>
      <c r="T178" s="1128"/>
      <c r="U178" s="1126"/>
      <c r="V178" s="1127"/>
      <c r="W178" s="1127"/>
      <c r="X178" s="1127"/>
      <c r="Y178" s="1127"/>
      <c r="Z178" s="1128"/>
      <c r="AA178" s="1171"/>
      <c r="AB178" s="1172"/>
      <c r="AC178" s="1172"/>
      <c r="AD178" s="1172"/>
      <c r="AE178" s="1173"/>
      <c r="AF178" s="1023" t="s">
        <v>141</v>
      </c>
      <c r="AG178" s="1023"/>
      <c r="AH178" s="1023"/>
      <c r="AI178" s="1023"/>
      <c r="AJ178" s="1023"/>
      <c r="AK178" s="1024"/>
      <c r="AL178" s="1151" t="s">
        <v>17</v>
      </c>
      <c r="AM178" s="1201"/>
      <c r="AN178" s="1201"/>
      <c r="AO178" s="1201"/>
      <c r="AP178" s="1201"/>
      <c r="AQ178" s="1201"/>
      <c r="AR178" s="1201"/>
      <c r="AS178" s="1201"/>
      <c r="AT178" s="1201"/>
      <c r="AU178" s="1201"/>
      <c r="AV178" s="1201"/>
      <c r="AW178" s="1201"/>
      <c r="AX178" s="1201"/>
      <c r="AY178" s="1201"/>
      <c r="AZ178" s="1202"/>
      <c r="BA178" s="1028"/>
      <c r="BB178" s="1029"/>
      <c r="BC178" s="1029"/>
      <c r="BD178" s="1029"/>
      <c r="BE178" s="1030"/>
      <c r="BF178" s="843"/>
      <c r="BG178" s="844"/>
      <c r="BH178" s="844"/>
      <c r="BI178" s="844"/>
      <c r="BJ178" s="845"/>
    </row>
    <row r="179" spans="1:62" ht="21.95" customHeight="1" outlineLevel="1" x14ac:dyDescent="0.4">
      <c r="A179" s="1182"/>
      <c r="B179" s="1111"/>
      <c r="C179" s="1112"/>
      <c r="D179" s="1112"/>
      <c r="E179" s="1112"/>
      <c r="F179" s="1112"/>
      <c r="G179" s="1112"/>
      <c r="H179" s="1112"/>
      <c r="I179" s="1112"/>
      <c r="J179" s="1113"/>
      <c r="K179" s="1187"/>
      <c r="L179" s="1188"/>
      <c r="M179" s="1188"/>
      <c r="N179" s="1189"/>
      <c r="O179" s="1126"/>
      <c r="P179" s="1127"/>
      <c r="Q179" s="1127"/>
      <c r="R179" s="1127"/>
      <c r="S179" s="1127"/>
      <c r="T179" s="1128"/>
      <c r="U179" s="1126"/>
      <c r="V179" s="1127"/>
      <c r="W179" s="1127"/>
      <c r="X179" s="1127"/>
      <c r="Y179" s="1127"/>
      <c r="Z179" s="1128"/>
      <c r="AA179" s="1171"/>
      <c r="AB179" s="1172"/>
      <c r="AC179" s="1172"/>
      <c r="AD179" s="1172"/>
      <c r="AE179" s="1173"/>
      <c r="AF179" s="1023" t="s">
        <v>23</v>
      </c>
      <c r="AG179" s="1023"/>
      <c r="AH179" s="1023"/>
      <c r="AI179" s="1023"/>
      <c r="AJ179" s="1023"/>
      <c r="AK179" s="1024"/>
      <c r="AL179" s="1025" t="s">
        <v>24</v>
      </c>
      <c r="AM179" s="1026"/>
      <c r="AN179" s="1026"/>
      <c r="AO179" s="1026"/>
      <c r="AP179" s="1026"/>
      <c r="AQ179" s="1026"/>
      <c r="AR179" s="1026"/>
      <c r="AS179" s="1026"/>
      <c r="AT179" s="1026"/>
      <c r="AU179" s="1026"/>
      <c r="AV179" s="1026"/>
      <c r="AW179" s="1026"/>
      <c r="AX179" s="1026"/>
      <c r="AY179" s="1026"/>
      <c r="AZ179" s="1027"/>
      <c r="BA179" s="1028"/>
      <c r="BB179" s="1028"/>
      <c r="BC179" s="1028"/>
      <c r="BD179" s="1028"/>
      <c r="BE179" s="1031"/>
      <c r="BF179" s="843"/>
      <c r="BG179" s="844"/>
      <c r="BH179" s="844"/>
      <c r="BI179" s="844"/>
      <c r="BJ179" s="845"/>
    </row>
    <row r="180" spans="1:62" ht="21.95" customHeight="1" outlineLevel="1" x14ac:dyDescent="0.4">
      <c r="A180" s="1182"/>
      <c r="B180" s="1111"/>
      <c r="C180" s="1112"/>
      <c r="D180" s="1112"/>
      <c r="E180" s="1112"/>
      <c r="F180" s="1112"/>
      <c r="G180" s="1112"/>
      <c r="H180" s="1112"/>
      <c r="I180" s="1112"/>
      <c r="J180" s="1113"/>
      <c r="K180" s="1187"/>
      <c r="L180" s="1188"/>
      <c r="M180" s="1188"/>
      <c r="N180" s="1189"/>
      <c r="O180" s="1126"/>
      <c r="P180" s="1127"/>
      <c r="Q180" s="1127"/>
      <c r="R180" s="1127"/>
      <c r="S180" s="1127"/>
      <c r="T180" s="1128"/>
      <c r="U180" s="1126"/>
      <c r="V180" s="1127"/>
      <c r="W180" s="1127"/>
      <c r="X180" s="1127"/>
      <c r="Y180" s="1127"/>
      <c r="Z180" s="1128"/>
      <c r="AA180" s="1171"/>
      <c r="AB180" s="1172"/>
      <c r="AC180" s="1172"/>
      <c r="AD180" s="1172"/>
      <c r="AE180" s="1173"/>
      <c r="AF180" s="1023" t="s">
        <v>80</v>
      </c>
      <c r="AG180" s="1023"/>
      <c r="AH180" s="1023"/>
      <c r="AI180" s="1023"/>
      <c r="AJ180" s="1023"/>
      <c r="AK180" s="1024"/>
      <c r="AL180" s="1025" t="s">
        <v>17</v>
      </c>
      <c r="AM180" s="1026"/>
      <c r="AN180" s="1026"/>
      <c r="AO180" s="1026"/>
      <c r="AP180" s="1026"/>
      <c r="AQ180" s="1026"/>
      <c r="AR180" s="1026"/>
      <c r="AS180" s="1026"/>
      <c r="AT180" s="1026"/>
      <c r="AU180" s="1026"/>
      <c r="AV180" s="1026"/>
      <c r="AW180" s="1026"/>
      <c r="AX180" s="1026"/>
      <c r="AY180" s="1026"/>
      <c r="AZ180" s="1027"/>
      <c r="BA180" s="1028"/>
      <c r="BB180" s="1028"/>
      <c r="BC180" s="1028"/>
      <c r="BD180" s="1028"/>
      <c r="BE180" s="1031"/>
      <c r="BF180" s="843"/>
      <c r="BG180" s="844"/>
      <c r="BH180" s="844"/>
      <c r="BI180" s="844"/>
      <c r="BJ180" s="845"/>
    </row>
    <row r="181" spans="1:62" ht="21.95" customHeight="1" outlineLevel="1" x14ac:dyDescent="0.4">
      <c r="A181" s="1182"/>
      <c r="B181" s="1111"/>
      <c r="C181" s="1112"/>
      <c r="D181" s="1112"/>
      <c r="E181" s="1112"/>
      <c r="F181" s="1112"/>
      <c r="G181" s="1112"/>
      <c r="H181" s="1112"/>
      <c r="I181" s="1112"/>
      <c r="J181" s="1113"/>
      <c r="K181" s="1187"/>
      <c r="L181" s="1188"/>
      <c r="M181" s="1188"/>
      <c r="N181" s="1189"/>
      <c r="O181" s="1126"/>
      <c r="P181" s="1127"/>
      <c r="Q181" s="1127"/>
      <c r="R181" s="1127"/>
      <c r="S181" s="1127"/>
      <c r="T181" s="1128"/>
      <c r="U181" s="1126"/>
      <c r="V181" s="1127"/>
      <c r="W181" s="1127"/>
      <c r="X181" s="1127"/>
      <c r="Y181" s="1127"/>
      <c r="Z181" s="1128"/>
      <c r="AA181" s="1171"/>
      <c r="AB181" s="1172"/>
      <c r="AC181" s="1172"/>
      <c r="AD181" s="1172"/>
      <c r="AE181" s="1173"/>
      <c r="AF181" s="1099" t="s">
        <v>25</v>
      </c>
      <c r="AG181" s="1023"/>
      <c r="AH181" s="1023"/>
      <c r="AI181" s="1023"/>
      <c r="AJ181" s="1023"/>
      <c r="AK181" s="1024"/>
      <c r="AL181" s="1100" t="s">
        <v>24</v>
      </c>
      <c r="AM181" s="1101"/>
      <c r="AN181" s="1101"/>
      <c r="AO181" s="1101"/>
      <c r="AP181" s="1101"/>
      <c r="AQ181" s="1101"/>
      <c r="AR181" s="1101"/>
      <c r="AS181" s="1101"/>
      <c r="AT181" s="1101"/>
      <c r="AU181" s="1101"/>
      <c r="AV181" s="1101"/>
      <c r="AW181" s="1101"/>
      <c r="AX181" s="1101"/>
      <c r="AY181" s="1101"/>
      <c r="AZ181" s="1102"/>
      <c r="BA181" s="1028"/>
      <c r="BB181" s="1029"/>
      <c r="BC181" s="1029"/>
      <c r="BD181" s="1029"/>
      <c r="BE181" s="1030"/>
      <c r="BF181" s="843"/>
      <c r="BG181" s="844"/>
      <c r="BH181" s="844"/>
      <c r="BI181" s="844"/>
      <c r="BJ181" s="845"/>
    </row>
    <row r="182" spans="1:62" ht="21.95" customHeight="1" outlineLevel="1" x14ac:dyDescent="0.4">
      <c r="A182" s="1182"/>
      <c r="B182" s="1105"/>
      <c r="C182" s="1106"/>
      <c r="D182" s="1106"/>
      <c r="E182" s="1106"/>
      <c r="F182" s="1106"/>
      <c r="G182" s="1106"/>
      <c r="H182" s="1106"/>
      <c r="I182" s="1106"/>
      <c r="J182" s="1107"/>
      <c r="K182" s="1025"/>
      <c r="L182" s="1026"/>
      <c r="M182" s="1026"/>
      <c r="N182" s="1027"/>
      <c r="O182" s="1129"/>
      <c r="P182" s="1130"/>
      <c r="Q182" s="1130"/>
      <c r="R182" s="1130"/>
      <c r="S182" s="1130"/>
      <c r="T182" s="1131"/>
      <c r="U182" s="1129"/>
      <c r="V182" s="1130"/>
      <c r="W182" s="1130"/>
      <c r="X182" s="1130"/>
      <c r="Y182" s="1130"/>
      <c r="Z182" s="1131"/>
      <c r="AA182" s="1190"/>
      <c r="AB182" s="1191"/>
      <c r="AC182" s="1191"/>
      <c r="AD182" s="1191"/>
      <c r="AE182" s="1192"/>
      <c r="AF182" s="1099" t="s">
        <v>82</v>
      </c>
      <c r="AG182" s="1023"/>
      <c r="AH182" s="1023"/>
      <c r="AI182" s="1023"/>
      <c r="AJ182" s="1023"/>
      <c r="AK182" s="1024"/>
      <c r="AL182" s="1100" t="s">
        <v>15</v>
      </c>
      <c r="AM182" s="1101"/>
      <c r="AN182" s="1101"/>
      <c r="AO182" s="1101"/>
      <c r="AP182" s="1101"/>
      <c r="AQ182" s="1101"/>
      <c r="AR182" s="1101"/>
      <c r="AS182" s="1101"/>
      <c r="AT182" s="1101"/>
      <c r="AU182" s="1101"/>
      <c r="AV182" s="1101"/>
      <c r="AW182" s="1101"/>
      <c r="AX182" s="1101"/>
      <c r="AY182" s="1101"/>
      <c r="AZ182" s="1102"/>
      <c r="BA182" s="1028"/>
      <c r="BB182" s="1029"/>
      <c r="BC182" s="1029"/>
      <c r="BD182" s="1029"/>
      <c r="BE182" s="1030"/>
      <c r="BF182" s="843"/>
      <c r="BG182" s="844"/>
      <c r="BH182" s="844"/>
      <c r="BI182" s="844"/>
      <c r="BJ182" s="845"/>
    </row>
    <row r="183" spans="1:62" ht="21.95" customHeight="1" outlineLevel="1" x14ac:dyDescent="0.4">
      <c r="A183" s="1182"/>
      <c r="B183" s="1108" t="s">
        <v>142</v>
      </c>
      <c r="C183" s="1109"/>
      <c r="D183" s="1109"/>
      <c r="E183" s="1109"/>
      <c r="F183" s="1109"/>
      <c r="G183" s="1109"/>
      <c r="H183" s="1109"/>
      <c r="I183" s="1109"/>
      <c r="J183" s="1110"/>
      <c r="K183" s="1184"/>
      <c r="L183" s="1185"/>
      <c r="M183" s="1185"/>
      <c r="N183" s="1186"/>
      <c r="O183" s="1177"/>
      <c r="P183" s="1203"/>
      <c r="Q183" s="1203"/>
      <c r="R183" s="1203"/>
      <c r="S183" s="1203"/>
      <c r="T183" s="1204"/>
      <c r="U183" s="1177"/>
      <c r="V183" s="1203"/>
      <c r="W183" s="1203"/>
      <c r="X183" s="1203"/>
      <c r="Y183" s="1203"/>
      <c r="Z183" s="1204"/>
      <c r="AA183" s="1168"/>
      <c r="AB183" s="1169"/>
      <c r="AC183" s="1169"/>
      <c r="AD183" s="1169"/>
      <c r="AE183" s="1170"/>
      <c r="AF183" s="1023" t="s">
        <v>39</v>
      </c>
      <c r="AG183" s="1023"/>
      <c r="AH183" s="1023"/>
      <c r="AI183" s="1023"/>
      <c r="AJ183" s="1023"/>
      <c r="AK183" s="1024"/>
      <c r="AL183" s="1025" t="s">
        <v>17</v>
      </c>
      <c r="AM183" s="1026"/>
      <c r="AN183" s="1026"/>
      <c r="AO183" s="1026"/>
      <c r="AP183" s="1026"/>
      <c r="AQ183" s="1026"/>
      <c r="AR183" s="1026"/>
      <c r="AS183" s="1026"/>
      <c r="AT183" s="1026"/>
      <c r="AU183" s="1026"/>
      <c r="AV183" s="1026"/>
      <c r="AW183" s="1026"/>
      <c r="AX183" s="1026"/>
      <c r="AY183" s="1026"/>
      <c r="AZ183" s="1027"/>
      <c r="BA183" s="1100"/>
      <c r="BB183" s="1101"/>
      <c r="BC183" s="1101"/>
      <c r="BD183" s="1101"/>
      <c r="BE183" s="1152"/>
      <c r="BF183" s="843"/>
      <c r="BG183" s="844"/>
      <c r="BH183" s="844"/>
      <c r="BI183" s="844"/>
      <c r="BJ183" s="845"/>
    </row>
    <row r="184" spans="1:62" ht="21.95" customHeight="1" outlineLevel="1" x14ac:dyDescent="0.4">
      <c r="A184" s="1182"/>
      <c r="B184" s="1111"/>
      <c r="C184" s="1112"/>
      <c r="D184" s="1112"/>
      <c r="E184" s="1112"/>
      <c r="F184" s="1112"/>
      <c r="G184" s="1112"/>
      <c r="H184" s="1112"/>
      <c r="I184" s="1112"/>
      <c r="J184" s="1113"/>
      <c r="K184" s="1187"/>
      <c r="L184" s="1188"/>
      <c r="M184" s="1188"/>
      <c r="N184" s="1189"/>
      <c r="O184" s="1178"/>
      <c r="P184" s="1205"/>
      <c r="Q184" s="1205"/>
      <c r="R184" s="1205"/>
      <c r="S184" s="1205"/>
      <c r="T184" s="1206"/>
      <c r="U184" s="1178"/>
      <c r="V184" s="1205"/>
      <c r="W184" s="1205"/>
      <c r="X184" s="1205"/>
      <c r="Y184" s="1205"/>
      <c r="Z184" s="1206"/>
      <c r="AA184" s="1171"/>
      <c r="AB184" s="1172"/>
      <c r="AC184" s="1172"/>
      <c r="AD184" s="1172"/>
      <c r="AE184" s="1173"/>
      <c r="AF184" s="1024" t="s">
        <v>40</v>
      </c>
      <c r="AG184" s="1028"/>
      <c r="AH184" s="1028"/>
      <c r="AI184" s="1028"/>
      <c r="AJ184" s="1028"/>
      <c r="AK184" s="1028"/>
      <c r="AL184" s="1025" t="s">
        <v>17</v>
      </c>
      <c r="AM184" s="1026"/>
      <c r="AN184" s="1026"/>
      <c r="AO184" s="1026"/>
      <c r="AP184" s="1026"/>
      <c r="AQ184" s="1026"/>
      <c r="AR184" s="1026"/>
      <c r="AS184" s="1026"/>
      <c r="AT184" s="1026"/>
      <c r="AU184" s="1026"/>
      <c r="AV184" s="1026"/>
      <c r="AW184" s="1026"/>
      <c r="AX184" s="1026"/>
      <c r="AY184" s="1026"/>
      <c r="AZ184" s="1027"/>
      <c r="BA184" s="1100"/>
      <c r="BB184" s="1101"/>
      <c r="BC184" s="1101"/>
      <c r="BD184" s="1101"/>
      <c r="BE184" s="1152"/>
      <c r="BF184" s="843"/>
      <c r="BG184" s="844"/>
      <c r="BH184" s="844"/>
      <c r="BI184" s="844"/>
      <c r="BJ184" s="845"/>
    </row>
    <row r="185" spans="1:62" ht="21.95" customHeight="1" outlineLevel="1" x14ac:dyDescent="0.4">
      <c r="A185" s="1182"/>
      <c r="B185" s="1111"/>
      <c r="C185" s="1112"/>
      <c r="D185" s="1112"/>
      <c r="E185" s="1112"/>
      <c r="F185" s="1112"/>
      <c r="G185" s="1112"/>
      <c r="H185" s="1112"/>
      <c r="I185" s="1112"/>
      <c r="J185" s="1113"/>
      <c r="K185" s="1187"/>
      <c r="L185" s="1188"/>
      <c r="M185" s="1188"/>
      <c r="N185" s="1189"/>
      <c r="O185" s="1178"/>
      <c r="P185" s="1205"/>
      <c r="Q185" s="1205"/>
      <c r="R185" s="1205"/>
      <c r="S185" s="1205"/>
      <c r="T185" s="1206"/>
      <c r="U185" s="1178"/>
      <c r="V185" s="1205"/>
      <c r="W185" s="1205"/>
      <c r="X185" s="1205"/>
      <c r="Y185" s="1205"/>
      <c r="Z185" s="1206"/>
      <c r="AA185" s="1171"/>
      <c r="AB185" s="1172"/>
      <c r="AC185" s="1172"/>
      <c r="AD185" s="1172"/>
      <c r="AE185" s="1173"/>
      <c r="AF185" s="1099" t="s">
        <v>27</v>
      </c>
      <c r="AG185" s="1023"/>
      <c r="AH185" s="1023"/>
      <c r="AI185" s="1023"/>
      <c r="AJ185" s="1023"/>
      <c r="AK185" s="1024"/>
      <c r="AL185" s="1100" t="s">
        <v>143</v>
      </c>
      <c r="AM185" s="1101"/>
      <c r="AN185" s="1101"/>
      <c r="AO185" s="1101"/>
      <c r="AP185" s="1101"/>
      <c r="AQ185" s="1101"/>
      <c r="AR185" s="1101"/>
      <c r="AS185" s="1101"/>
      <c r="AT185" s="1101"/>
      <c r="AU185" s="1101"/>
      <c r="AV185" s="1101"/>
      <c r="AW185" s="1101"/>
      <c r="AX185" s="1101"/>
      <c r="AY185" s="1101"/>
      <c r="AZ185" s="1102"/>
      <c r="BA185" s="1100"/>
      <c r="BB185" s="1101"/>
      <c r="BC185" s="1101"/>
      <c r="BD185" s="1101"/>
      <c r="BE185" s="1152"/>
      <c r="BF185" s="843"/>
      <c r="BG185" s="844"/>
      <c r="BH185" s="844"/>
      <c r="BI185" s="844"/>
      <c r="BJ185" s="845"/>
    </row>
    <row r="186" spans="1:62" ht="21.95" customHeight="1" outlineLevel="1" x14ac:dyDescent="0.4">
      <c r="A186" s="1182"/>
      <c r="B186" s="1111"/>
      <c r="C186" s="1112"/>
      <c r="D186" s="1112"/>
      <c r="E186" s="1112"/>
      <c r="F186" s="1112"/>
      <c r="G186" s="1112"/>
      <c r="H186" s="1112"/>
      <c r="I186" s="1112"/>
      <c r="J186" s="1113"/>
      <c r="K186" s="1187"/>
      <c r="L186" s="1188"/>
      <c r="M186" s="1188"/>
      <c r="N186" s="1189"/>
      <c r="O186" s="1178"/>
      <c r="P186" s="1205"/>
      <c r="Q186" s="1205"/>
      <c r="R186" s="1205"/>
      <c r="S186" s="1205"/>
      <c r="T186" s="1206"/>
      <c r="U186" s="1178"/>
      <c r="V186" s="1205"/>
      <c r="W186" s="1205"/>
      <c r="X186" s="1205"/>
      <c r="Y186" s="1205"/>
      <c r="Z186" s="1206"/>
      <c r="AA186" s="1171"/>
      <c r="AB186" s="1172"/>
      <c r="AC186" s="1172"/>
      <c r="AD186" s="1172"/>
      <c r="AE186" s="1173"/>
      <c r="AF186" s="1099" t="s">
        <v>16</v>
      </c>
      <c r="AG186" s="1023"/>
      <c r="AH186" s="1023"/>
      <c r="AI186" s="1023"/>
      <c r="AJ186" s="1023"/>
      <c r="AK186" s="1024"/>
      <c r="AL186" s="1100" t="s">
        <v>17</v>
      </c>
      <c r="AM186" s="1101"/>
      <c r="AN186" s="1101"/>
      <c r="AO186" s="1101"/>
      <c r="AP186" s="1101"/>
      <c r="AQ186" s="1101"/>
      <c r="AR186" s="1101"/>
      <c r="AS186" s="1101"/>
      <c r="AT186" s="1101"/>
      <c r="AU186" s="1101"/>
      <c r="AV186" s="1101"/>
      <c r="AW186" s="1101"/>
      <c r="AX186" s="1101"/>
      <c r="AY186" s="1101"/>
      <c r="AZ186" s="1102"/>
      <c r="BA186" s="1100"/>
      <c r="BB186" s="1101"/>
      <c r="BC186" s="1101"/>
      <c r="BD186" s="1101"/>
      <c r="BE186" s="1152"/>
      <c r="BF186" s="843"/>
      <c r="BG186" s="844"/>
      <c r="BH186" s="844"/>
      <c r="BI186" s="844"/>
      <c r="BJ186" s="845"/>
    </row>
    <row r="187" spans="1:62" ht="21.95" customHeight="1" outlineLevel="1" x14ac:dyDescent="0.4">
      <c r="A187" s="1182"/>
      <c r="B187" s="1111"/>
      <c r="C187" s="1112"/>
      <c r="D187" s="1112"/>
      <c r="E187" s="1112"/>
      <c r="F187" s="1112"/>
      <c r="G187" s="1112"/>
      <c r="H187" s="1112"/>
      <c r="I187" s="1112"/>
      <c r="J187" s="1113"/>
      <c r="K187" s="1187"/>
      <c r="L187" s="1188"/>
      <c r="M187" s="1188"/>
      <c r="N187" s="1189"/>
      <c r="O187" s="1178"/>
      <c r="P187" s="1205"/>
      <c r="Q187" s="1205"/>
      <c r="R187" s="1205"/>
      <c r="S187" s="1205"/>
      <c r="T187" s="1206"/>
      <c r="U187" s="1178"/>
      <c r="V187" s="1205"/>
      <c r="W187" s="1205"/>
      <c r="X187" s="1205"/>
      <c r="Y187" s="1205"/>
      <c r="Z187" s="1206"/>
      <c r="AA187" s="1171"/>
      <c r="AB187" s="1172"/>
      <c r="AC187" s="1172"/>
      <c r="AD187" s="1172"/>
      <c r="AE187" s="1173"/>
      <c r="AF187" s="1023" t="s">
        <v>144</v>
      </c>
      <c r="AG187" s="1023"/>
      <c r="AH187" s="1023"/>
      <c r="AI187" s="1023"/>
      <c r="AJ187" s="1023"/>
      <c r="AK187" s="1024"/>
      <c r="AL187" s="1025" t="s">
        <v>17</v>
      </c>
      <c r="AM187" s="1026"/>
      <c r="AN187" s="1026"/>
      <c r="AO187" s="1026"/>
      <c r="AP187" s="1026"/>
      <c r="AQ187" s="1026"/>
      <c r="AR187" s="1026"/>
      <c r="AS187" s="1026"/>
      <c r="AT187" s="1026"/>
      <c r="AU187" s="1026"/>
      <c r="AV187" s="1026"/>
      <c r="AW187" s="1026"/>
      <c r="AX187" s="1026"/>
      <c r="AY187" s="1026"/>
      <c r="AZ187" s="1027"/>
      <c r="BA187" s="1100"/>
      <c r="BB187" s="1101"/>
      <c r="BC187" s="1101"/>
      <c r="BD187" s="1101"/>
      <c r="BE187" s="1152"/>
      <c r="BF187" s="843"/>
      <c r="BG187" s="844"/>
      <c r="BH187" s="844"/>
      <c r="BI187" s="844"/>
      <c r="BJ187" s="845"/>
    </row>
    <row r="188" spans="1:62" ht="21.95" customHeight="1" outlineLevel="1" x14ac:dyDescent="0.4">
      <c r="A188" s="1182"/>
      <c r="B188" s="1111"/>
      <c r="C188" s="1112"/>
      <c r="D188" s="1112"/>
      <c r="E188" s="1112"/>
      <c r="F188" s="1112"/>
      <c r="G188" s="1112"/>
      <c r="H188" s="1112"/>
      <c r="I188" s="1112"/>
      <c r="J188" s="1113"/>
      <c r="K188" s="1187"/>
      <c r="L188" s="1188"/>
      <c r="M188" s="1188"/>
      <c r="N188" s="1189"/>
      <c r="O188" s="1178"/>
      <c r="P188" s="1205"/>
      <c r="Q188" s="1205"/>
      <c r="R188" s="1205"/>
      <c r="S188" s="1205"/>
      <c r="T188" s="1206"/>
      <c r="U188" s="1178"/>
      <c r="V188" s="1205"/>
      <c r="W188" s="1205"/>
      <c r="X188" s="1205"/>
      <c r="Y188" s="1205"/>
      <c r="Z188" s="1206"/>
      <c r="AA188" s="1171"/>
      <c r="AB188" s="1172"/>
      <c r="AC188" s="1172"/>
      <c r="AD188" s="1172"/>
      <c r="AE188" s="1173"/>
      <c r="AF188" s="1023" t="s">
        <v>18</v>
      </c>
      <c r="AG188" s="1023"/>
      <c r="AH188" s="1023"/>
      <c r="AI188" s="1023"/>
      <c r="AJ188" s="1023"/>
      <c r="AK188" s="1024"/>
      <c r="AL188" s="1025" t="s">
        <v>17</v>
      </c>
      <c r="AM188" s="1026"/>
      <c r="AN188" s="1026"/>
      <c r="AO188" s="1026"/>
      <c r="AP188" s="1026"/>
      <c r="AQ188" s="1026"/>
      <c r="AR188" s="1026"/>
      <c r="AS188" s="1026"/>
      <c r="AT188" s="1026"/>
      <c r="AU188" s="1026"/>
      <c r="AV188" s="1026"/>
      <c r="AW188" s="1026"/>
      <c r="AX188" s="1026"/>
      <c r="AY188" s="1026"/>
      <c r="AZ188" s="1027"/>
      <c r="BA188" s="1100"/>
      <c r="BB188" s="1101"/>
      <c r="BC188" s="1101"/>
      <c r="BD188" s="1101"/>
      <c r="BE188" s="1152"/>
      <c r="BF188" s="843"/>
      <c r="BG188" s="844"/>
      <c r="BH188" s="844"/>
      <c r="BI188" s="844"/>
      <c r="BJ188" s="845"/>
    </row>
    <row r="189" spans="1:62" ht="21.95" customHeight="1" outlineLevel="1" x14ac:dyDescent="0.4">
      <c r="A189" s="1182"/>
      <c r="B189" s="1111"/>
      <c r="C189" s="1112"/>
      <c r="D189" s="1112"/>
      <c r="E189" s="1112"/>
      <c r="F189" s="1112"/>
      <c r="G189" s="1112"/>
      <c r="H189" s="1112"/>
      <c r="I189" s="1112"/>
      <c r="J189" s="1113"/>
      <c r="K189" s="1187"/>
      <c r="L189" s="1188"/>
      <c r="M189" s="1188"/>
      <c r="N189" s="1189"/>
      <c r="O189" s="1178"/>
      <c r="P189" s="1205"/>
      <c r="Q189" s="1205"/>
      <c r="R189" s="1205"/>
      <c r="S189" s="1205"/>
      <c r="T189" s="1206"/>
      <c r="U189" s="1178"/>
      <c r="V189" s="1205"/>
      <c r="W189" s="1205"/>
      <c r="X189" s="1205"/>
      <c r="Y189" s="1205"/>
      <c r="Z189" s="1206"/>
      <c r="AA189" s="1171"/>
      <c r="AB189" s="1172"/>
      <c r="AC189" s="1172"/>
      <c r="AD189" s="1172"/>
      <c r="AE189" s="1173"/>
      <c r="AF189" s="1023" t="s">
        <v>145</v>
      </c>
      <c r="AG189" s="1023"/>
      <c r="AH189" s="1023"/>
      <c r="AI189" s="1023"/>
      <c r="AJ189" s="1023"/>
      <c r="AK189" s="1024"/>
      <c r="AL189" s="1025" t="s">
        <v>17</v>
      </c>
      <c r="AM189" s="1026"/>
      <c r="AN189" s="1026"/>
      <c r="AO189" s="1026"/>
      <c r="AP189" s="1026"/>
      <c r="AQ189" s="1026"/>
      <c r="AR189" s="1026"/>
      <c r="AS189" s="1026"/>
      <c r="AT189" s="1026"/>
      <c r="AU189" s="1026"/>
      <c r="AV189" s="1026"/>
      <c r="AW189" s="1026"/>
      <c r="AX189" s="1026"/>
      <c r="AY189" s="1026"/>
      <c r="AZ189" s="1027"/>
      <c r="BA189" s="1100"/>
      <c r="BB189" s="1101"/>
      <c r="BC189" s="1101"/>
      <c r="BD189" s="1101"/>
      <c r="BE189" s="1152"/>
      <c r="BF189" s="843"/>
      <c r="BG189" s="844"/>
      <c r="BH189" s="844"/>
      <c r="BI189" s="844"/>
      <c r="BJ189" s="845"/>
    </row>
    <row r="190" spans="1:62" ht="21.95" customHeight="1" outlineLevel="1" x14ac:dyDescent="0.4">
      <c r="A190" s="1182"/>
      <c r="B190" s="1111"/>
      <c r="C190" s="1112"/>
      <c r="D190" s="1112"/>
      <c r="E190" s="1112"/>
      <c r="F190" s="1112"/>
      <c r="G190" s="1112"/>
      <c r="H190" s="1112"/>
      <c r="I190" s="1112"/>
      <c r="J190" s="1113"/>
      <c r="K190" s="1187"/>
      <c r="L190" s="1188"/>
      <c r="M190" s="1188"/>
      <c r="N190" s="1189"/>
      <c r="O190" s="1178"/>
      <c r="P190" s="1205"/>
      <c r="Q190" s="1205"/>
      <c r="R190" s="1205"/>
      <c r="S190" s="1205"/>
      <c r="T190" s="1206"/>
      <c r="U190" s="1178"/>
      <c r="V190" s="1205"/>
      <c r="W190" s="1205"/>
      <c r="X190" s="1205"/>
      <c r="Y190" s="1205"/>
      <c r="Z190" s="1206"/>
      <c r="AA190" s="1171"/>
      <c r="AB190" s="1172"/>
      <c r="AC190" s="1172"/>
      <c r="AD190" s="1172"/>
      <c r="AE190" s="1173"/>
      <c r="AF190" s="1024" t="s">
        <v>60</v>
      </c>
      <c r="AG190" s="1028"/>
      <c r="AH190" s="1028"/>
      <c r="AI190" s="1028"/>
      <c r="AJ190" s="1028"/>
      <c r="AK190" s="1028"/>
      <c r="AL190" s="1100" t="s">
        <v>43</v>
      </c>
      <c r="AM190" s="1101"/>
      <c r="AN190" s="1101"/>
      <c r="AO190" s="1101"/>
      <c r="AP190" s="1101"/>
      <c r="AQ190" s="1101"/>
      <c r="AR190" s="1101"/>
      <c r="AS190" s="1101"/>
      <c r="AT190" s="1101"/>
      <c r="AU190" s="1101"/>
      <c r="AV190" s="1101"/>
      <c r="AW190" s="1101"/>
      <c r="AX190" s="1101"/>
      <c r="AY190" s="1101"/>
      <c r="AZ190" s="1102"/>
      <c r="BA190" s="1100"/>
      <c r="BB190" s="1101"/>
      <c r="BC190" s="1101"/>
      <c r="BD190" s="1101"/>
      <c r="BE190" s="1152"/>
      <c r="BF190" s="843"/>
      <c r="BG190" s="844"/>
      <c r="BH190" s="844"/>
      <c r="BI190" s="844"/>
      <c r="BJ190" s="845"/>
    </row>
    <row r="191" spans="1:62" ht="21.95" customHeight="1" outlineLevel="1" x14ac:dyDescent="0.4">
      <c r="A191" s="1182"/>
      <c r="B191" s="1111"/>
      <c r="C191" s="1112"/>
      <c r="D191" s="1112"/>
      <c r="E191" s="1112"/>
      <c r="F191" s="1112"/>
      <c r="G191" s="1112"/>
      <c r="H191" s="1112"/>
      <c r="I191" s="1112"/>
      <c r="J191" s="1113"/>
      <c r="K191" s="1187"/>
      <c r="L191" s="1188"/>
      <c r="M191" s="1188"/>
      <c r="N191" s="1189"/>
      <c r="O191" s="1178"/>
      <c r="P191" s="1205"/>
      <c r="Q191" s="1205"/>
      <c r="R191" s="1205"/>
      <c r="S191" s="1205"/>
      <c r="T191" s="1206"/>
      <c r="U191" s="1178"/>
      <c r="V191" s="1205"/>
      <c r="W191" s="1205"/>
      <c r="X191" s="1205"/>
      <c r="Y191" s="1205"/>
      <c r="Z191" s="1206"/>
      <c r="AA191" s="1171"/>
      <c r="AB191" s="1172"/>
      <c r="AC191" s="1172"/>
      <c r="AD191" s="1172"/>
      <c r="AE191" s="1173"/>
      <c r="AF191" s="1024" t="s">
        <v>65</v>
      </c>
      <c r="AG191" s="1028"/>
      <c r="AH191" s="1028"/>
      <c r="AI191" s="1028"/>
      <c r="AJ191" s="1028"/>
      <c r="AK191" s="1028"/>
      <c r="AL191" s="1100" t="s">
        <v>66</v>
      </c>
      <c r="AM191" s="1101"/>
      <c r="AN191" s="1101"/>
      <c r="AO191" s="1101"/>
      <c r="AP191" s="1101"/>
      <c r="AQ191" s="1101"/>
      <c r="AR191" s="1101"/>
      <c r="AS191" s="1101"/>
      <c r="AT191" s="1101"/>
      <c r="AU191" s="1101"/>
      <c r="AV191" s="1101"/>
      <c r="AW191" s="1101"/>
      <c r="AX191" s="1101"/>
      <c r="AY191" s="1101"/>
      <c r="AZ191" s="1102"/>
      <c r="BA191" s="1100"/>
      <c r="BB191" s="1101"/>
      <c r="BC191" s="1101"/>
      <c r="BD191" s="1101"/>
      <c r="BE191" s="1152"/>
      <c r="BF191" s="843"/>
      <c r="BG191" s="844"/>
      <c r="BH191" s="844"/>
      <c r="BI191" s="844"/>
      <c r="BJ191" s="845"/>
    </row>
    <row r="192" spans="1:62" ht="21.95" customHeight="1" outlineLevel="1" x14ac:dyDescent="0.4">
      <c r="A192" s="1182"/>
      <c r="B192" s="1111"/>
      <c r="C192" s="1112"/>
      <c r="D192" s="1112"/>
      <c r="E192" s="1112"/>
      <c r="F192" s="1112"/>
      <c r="G192" s="1112"/>
      <c r="H192" s="1112"/>
      <c r="I192" s="1112"/>
      <c r="J192" s="1113"/>
      <c r="K192" s="1187"/>
      <c r="L192" s="1188"/>
      <c r="M192" s="1188"/>
      <c r="N192" s="1189"/>
      <c r="O192" s="1178"/>
      <c r="P192" s="1205"/>
      <c r="Q192" s="1205"/>
      <c r="R192" s="1205"/>
      <c r="S192" s="1205"/>
      <c r="T192" s="1206"/>
      <c r="U192" s="1178"/>
      <c r="V192" s="1205"/>
      <c r="W192" s="1205"/>
      <c r="X192" s="1205"/>
      <c r="Y192" s="1205"/>
      <c r="Z192" s="1206"/>
      <c r="AA192" s="1171"/>
      <c r="AB192" s="1172"/>
      <c r="AC192" s="1172"/>
      <c r="AD192" s="1172"/>
      <c r="AE192" s="1173"/>
      <c r="AF192" s="1024" t="s">
        <v>70</v>
      </c>
      <c r="AG192" s="1028"/>
      <c r="AH192" s="1028"/>
      <c r="AI192" s="1028"/>
      <c r="AJ192" s="1028"/>
      <c r="AK192" s="1028"/>
      <c r="AL192" s="1025" t="s">
        <v>17</v>
      </c>
      <c r="AM192" s="1026"/>
      <c r="AN192" s="1026"/>
      <c r="AO192" s="1026"/>
      <c r="AP192" s="1026"/>
      <c r="AQ192" s="1026"/>
      <c r="AR192" s="1026"/>
      <c r="AS192" s="1026"/>
      <c r="AT192" s="1026"/>
      <c r="AU192" s="1026"/>
      <c r="AV192" s="1026"/>
      <c r="AW192" s="1026"/>
      <c r="AX192" s="1026"/>
      <c r="AY192" s="1026"/>
      <c r="AZ192" s="1027"/>
      <c r="BA192" s="1100"/>
      <c r="BB192" s="1101"/>
      <c r="BC192" s="1101"/>
      <c r="BD192" s="1101"/>
      <c r="BE192" s="1152"/>
      <c r="BF192" s="843"/>
      <c r="BG192" s="844"/>
      <c r="BH192" s="844"/>
      <c r="BI192" s="844"/>
      <c r="BJ192" s="845"/>
    </row>
    <row r="193" spans="1:62" ht="21.95" customHeight="1" outlineLevel="1" x14ac:dyDescent="0.4">
      <c r="A193" s="1182"/>
      <c r="B193" s="1111"/>
      <c r="C193" s="1112"/>
      <c r="D193" s="1112"/>
      <c r="E193" s="1112"/>
      <c r="F193" s="1112"/>
      <c r="G193" s="1112"/>
      <c r="H193" s="1112"/>
      <c r="I193" s="1112"/>
      <c r="J193" s="1113"/>
      <c r="K193" s="1187"/>
      <c r="L193" s="1188"/>
      <c r="M193" s="1188"/>
      <c r="N193" s="1189"/>
      <c r="O193" s="1178"/>
      <c r="P193" s="1205"/>
      <c r="Q193" s="1205"/>
      <c r="R193" s="1205"/>
      <c r="S193" s="1205"/>
      <c r="T193" s="1206"/>
      <c r="U193" s="1178"/>
      <c r="V193" s="1205"/>
      <c r="W193" s="1205"/>
      <c r="X193" s="1205"/>
      <c r="Y193" s="1205"/>
      <c r="Z193" s="1206"/>
      <c r="AA193" s="1171"/>
      <c r="AB193" s="1172"/>
      <c r="AC193" s="1172"/>
      <c r="AD193" s="1172"/>
      <c r="AE193" s="1173"/>
      <c r="AF193" s="1024" t="s">
        <v>72</v>
      </c>
      <c r="AG193" s="1028"/>
      <c r="AH193" s="1028"/>
      <c r="AI193" s="1028"/>
      <c r="AJ193" s="1028"/>
      <c r="AK193" s="1028"/>
      <c r="AL193" s="1100" t="s">
        <v>73</v>
      </c>
      <c r="AM193" s="1101"/>
      <c r="AN193" s="1101"/>
      <c r="AO193" s="1101"/>
      <c r="AP193" s="1101"/>
      <c r="AQ193" s="1101"/>
      <c r="AR193" s="1101"/>
      <c r="AS193" s="1101"/>
      <c r="AT193" s="1101"/>
      <c r="AU193" s="1101"/>
      <c r="AV193" s="1101"/>
      <c r="AW193" s="1101"/>
      <c r="AX193" s="1101"/>
      <c r="AY193" s="1101"/>
      <c r="AZ193" s="1102"/>
      <c r="BA193" s="1100"/>
      <c r="BB193" s="1101"/>
      <c r="BC193" s="1101"/>
      <c r="BD193" s="1101"/>
      <c r="BE193" s="1152"/>
      <c r="BF193" s="843"/>
      <c r="BG193" s="844"/>
      <c r="BH193" s="844"/>
      <c r="BI193" s="844"/>
      <c r="BJ193" s="845"/>
    </row>
    <row r="194" spans="1:62" ht="21.95" customHeight="1" outlineLevel="1" x14ac:dyDescent="0.4">
      <c r="A194" s="1182"/>
      <c r="B194" s="1111"/>
      <c r="C194" s="1112"/>
      <c r="D194" s="1112"/>
      <c r="E194" s="1112"/>
      <c r="F194" s="1112"/>
      <c r="G194" s="1112"/>
      <c r="H194" s="1112"/>
      <c r="I194" s="1112"/>
      <c r="J194" s="1113"/>
      <c r="K194" s="1187"/>
      <c r="L194" s="1188"/>
      <c r="M194" s="1188"/>
      <c r="N194" s="1189"/>
      <c r="O194" s="1178"/>
      <c r="P194" s="1205"/>
      <c r="Q194" s="1205"/>
      <c r="R194" s="1205"/>
      <c r="S194" s="1205"/>
      <c r="T194" s="1206"/>
      <c r="U194" s="1178"/>
      <c r="V194" s="1205"/>
      <c r="W194" s="1205"/>
      <c r="X194" s="1205"/>
      <c r="Y194" s="1205"/>
      <c r="Z194" s="1206"/>
      <c r="AA194" s="1171"/>
      <c r="AB194" s="1172"/>
      <c r="AC194" s="1172"/>
      <c r="AD194" s="1172"/>
      <c r="AE194" s="1173"/>
      <c r="AF194" s="1023" t="s">
        <v>1308</v>
      </c>
      <c r="AG194" s="1023"/>
      <c r="AH194" s="1023"/>
      <c r="AI194" s="1023"/>
      <c r="AJ194" s="1023"/>
      <c r="AK194" s="1024"/>
      <c r="AL194" s="1025" t="s">
        <v>1476</v>
      </c>
      <c r="AM194" s="1026"/>
      <c r="AN194" s="1026"/>
      <c r="AO194" s="1026"/>
      <c r="AP194" s="1026"/>
      <c r="AQ194" s="1026"/>
      <c r="AR194" s="1026"/>
      <c r="AS194" s="1026"/>
      <c r="AT194" s="1026"/>
      <c r="AU194" s="1026"/>
      <c r="AV194" s="1026"/>
      <c r="AW194" s="1026"/>
      <c r="AX194" s="1026"/>
      <c r="AY194" s="1026"/>
      <c r="AZ194" s="1027"/>
      <c r="BA194" s="1100"/>
      <c r="BB194" s="1101"/>
      <c r="BC194" s="1101"/>
      <c r="BD194" s="1101"/>
      <c r="BE194" s="1152"/>
      <c r="BF194" s="843"/>
      <c r="BG194" s="844"/>
      <c r="BH194" s="844"/>
      <c r="BI194" s="844"/>
      <c r="BJ194" s="845"/>
    </row>
    <row r="195" spans="1:62" ht="21.95" customHeight="1" outlineLevel="1" x14ac:dyDescent="0.4">
      <c r="A195" s="1182"/>
      <c r="B195" s="1111"/>
      <c r="C195" s="1112"/>
      <c r="D195" s="1112"/>
      <c r="E195" s="1112"/>
      <c r="F195" s="1112"/>
      <c r="G195" s="1112"/>
      <c r="H195" s="1112"/>
      <c r="I195" s="1112"/>
      <c r="J195" s="1113"/>
      <c r="K195" s="1187"/>
      <c r="L195" s="1188"/>
      <c r="M195" s="1188"/>
      <c r="N195" s="1189"/>
      <c r="O195" s="1178"/>
      <c r="P195" s="1205"/>
      <c r="Q195" s="1205"/>
      <c r="R195" s="1205"/>
      <c r="S195" s="1205"/>
      <c r="T195" s="1206"/>
      <c r="U195" s="1178"/>
      <c r="V195" s="1205"/>
      <c r="W195" s="1205"/>
      <c r="X195" s="1205"/>
      <c r="Y195" s="1205"/>
      <c r="Z195" s="1206"/>
      <c r="AA195" s="1171"/>
      <c r="AB195" s="1172"/>
      <c r="AC195" s="1172"/>
      <c r="AD195" s="1172"/>
      <c r="AE195" s="1173"/>
      <c r="AF195" s="1023" t="s">
        <v>45</v>
      </c>
      <c r="AG195" s="1023"/>
      <c r="AH195" s="1023"/>
      <c r="AI195" s="1023"/>
      <c r="AJ195" s="1023"/>
      <c r="AK195" s="1024"/>
      <c r="AL195" s="1025" t="s">
        <v>24</v>
      </c>
      <c r="AM195" s="1026"/>
      <c r="AN195" s="1026"/>
      <c r="AO195" s="1026"/>
      <c r="AP195" s="1026"/>
      <c r="AQ195" s="1026"/>
      <c r="AR195" s="1026"/>
      <c r="AS195" s="1026"/>
      <c r="AT195" s="1026"/>
      <c r="AU195" s="1026"/>
      <c r="AV195" s="1026"/>
      <c r="AW195" s="1026"/>
      <c r="AX195" s="1026"/>
      <c r="AY195" s="1026"/>
      <c r="AZ195" s="1027"/>
      <c r="BA195" s="1100"/>
      <c r="BB195" s="1101"/>
      <c r="BC195" s="1101"/>
      <c r="BD195" s="1101"/>
      <c r="BE195" s="1152"/>
      <c r="BF195" s="843"/>
      <c r="BG195" s="844"/>
      <c r="BH195" s="844"/>
      <c r="BI195" s="844"/>
      <c r="BJ195" s="845"/>
    </row>
    <row r="196" spans="1:62" ht="21.95" customHeight="1" outlineLevel="1" x14ac:dyDescent="0.4">
      <c r="A196" s="1182"/>
      <c r="B196" s="1105"/>
      <c r="C196" s="1106"/>
      <c r="D196" s="1106"/>
      <c r="E196" s="1106"/>
      <c r="F196" s="1106"/>
      <c r="G196" s="1106"/>
      <c r="H196" s="1106"/>
      <c r="I196" s="1106"/>
      <c r="J196" s="1107"/>
      <c r="K196" s="1025"/>
      <c r="L196" s="1026"/>
      <c r="M196" s="1026"/>
      <c r="N196" s="1027"/>
      <c r="O196" s="1207"/>
      <c r="P196" s="1208"/>
      <c r="Q196" s="1208"/>
      <c r="R196" s="1208"/>
      <c r="S196" s="1208"/>
      <c r="T196" s="1209"/>
      <c r="U196" s="1207"/>
      <c r="V196" s="1208"/>
      <c r="W196" s="1208"/>
      <c r="X196" s="1208"/>
      <c r="Y196" s="1208"/>
      <c r="Z196" s="1209"/>
      <c r="AA196" s="1190"/>
      <c r="AB196" s="1191"/>
      <c r="AC196" s="1191"/>
      <c r="AD196" s="1191"/>
      <c r="AE196" s="1192"/>
      <c r="AF196" s="1099" t="s">
        <v>82</v>
      </c>
      <c r="AG196" s="1023"/>
      <c r="AH196" s="1023"/>
      <c r="AI196" s="1023"/>
      <c r="AJ196" s="1023"/>
      <c r="AK196" s="1024"/>
      <c r="AL196" s="1100" t="s">
        <v>15</v>
      </c>
      <c r="AM196" s="1101"/>
      <c r="AN196" s="1101"/>
      <c r="AO196" s="1101"/>
      <c r="AP196" s="1101"/>
      <c r="AQ196" s="1101"/>
      <c r="AR196" s="1101"/>
      <c r="AS196" s="1101"/>
      <c r="AT196" s="1101"/>
      <c r="AU196" s="1101"/>
      <c r="AV196" s="1101"/>
      <c r="AW196" s="1101"/>
      <c r="AX196" s="1101"/>
      <c r="AY196" s="1101"/>
      <c r="AZ196" s="1102"/>
      <c r="BA196" s="1100"/>
      <c r="BB196" s="1101"/>
      <c r="BC196" s="1101"/>
      <c r="BD196" s="1101"/>
      <c r="BE196" s="1152"/>
      <c r="BF196" s="843"/>
      <c r="BG196" s="844"/>
      <c r="BH196" s="844"/>
      <c r="BI196" s="844"/>
      <c r="BJ196" s="845"/>
    </row>
    <row r="197" spans="1:62" ht="21.95" customHeight="1" outlineLevel="1" x14ac:dyDescent="0.4">
      <c r="A197" s="1182"/>
      <c r="B197" s="1108" t="s">
        <v>146</v>
      </c>
      <c r="C197" s="1109"/>
      <c r="D197" s="1109"/>
      <c r="E197" s="1109"/>
      <c r="F197" s="1109"/>
      <c r="G197" s="1109"/>
      <c r="H197" s="1109"/>
      <c r="I197" s="1109"/>
      <c r="J197" s="1110"/>
      <c r="K197" s="1108"/>
      <c r="L197" s="1109"/>
      <c r="M197" s="1109"/>
      <c r="N197" s="1110"/>
      <c r="O197" s="1123" t="s">
        <v>120</v>
      </c>
      <c r="P197" s="1109"/>
      <c r="Q197" s="1109"/>
      <c r="R197" s="1109"/>
      <c r="S197" s="1109"/>
      <c r="T197" s="1110"/>
      <c r="U197" s="1156"/>
      <c r="V197" s="1157"/>
      <c r="W197" s="1157"/>
      <c r="X197" s="1157"/>
      <c r="Y197" s="1157"/>
      <c r="Z197" s="1158"/>
      <c r="AA197" s="1156"/>
      <c r="AB197" s="1157"/>
      <c r="AC197" s="1157"/>
      <c r="AD197" s="1157"/>
      <c r="AE197" s="1158"/>
      <c r="AF197" s="1028" t="s">
        <v>50</v>
      </c>
      <c r="AG197" s="1028"/>
      <c r="AH197" s="1028"/>
      <c r="AI197" s="1028"/>
      <c r="AJ197" s="1028"/>
      <c r="AK197" s="1028"/>
      <c r="AL197" s="1100" t="s">
        <v>147</v>
      </c>
      <c r="AM197" s="1101"/>
      <c r="AN197" s="1101"/>
      <c r="AO197" s="1101"/>
      <c r="AP197" s="1101"/>
      <c r="AQ197" s="1101"/>
      <c r="AR197" s="1101"/>
      <c r="AS197" s="1101"/>
      <c r="AT197" s="1101"/>
      <c r="AU197" s="1101"/>
      <c r="AV197" s="1101"/>
      <c r="AW197" s="1101"/>
      <c r="AX197" s="1101"/>
      <c r="AY197" s="1101"/>
      <c r="AZ197" s="1102"/>
      <c r="BA197" s="1099"/>
      <c r="BB197" s="1023"/>
      <c r="BC197" s="1023"/>
      <c r="BD197" s="1023"/>
      <c r="BE197" s="1104"/>
      <c r="BF197" s="843"/>
      <c r="BG197" s="844"/>
      <c r="BH197" s="844"/>
      <c r="BI197" s="844"/>
      <c r="BJ197" s="845"/>
    </row>
    <row r="198" spans="1:62" ht="120" customHeight="1" outlineLevel="1" x14ac:dyDescent="0.4">
      <c r="A198" s="1182"/>
      <c r="B198" s="1111"/>
      <c r="C198" s="1112"/>
      <c r="D198" s="1112"/>
      <c r="E198" s="1112"/>
      <c r="F198" s="1112"/>
      <c r="G198" s="1112"/>
      <c r="H198" s="1112"/>
      <c r="I198" s="1112"/>
      <c r="J198" s="1113"/>
      <c r="K198" s="1111"/>
      <c r="L198" s="1112"/>
      <c r="M198" s="1112"/>
      <c r="N198" s="1113"/>
      <c r="O198" s="1126"/>
      <c r="P198" s="1112"/>
      <c r="Q198" s="1112"/>
      <c r="R198" s="1112"/>
      <c r="S198" s="1112"/>
      <c r="T198" s="1113"/>
      <c r="U198" s="1159"/>
      <c r="V198" s="1160"/>
      <c r="W198" s="1160"/>
      <c r="X198" s="1160"/>
      <c r="Y198" s="1160"/>
      <c r="Z198" s="1161"/>
      <c r="AA198" s="1159"/>
      <c r="AB198" s="1160"/>
      <c r="AC198" s="1160"/>
      <c r="AD198" s="1160"/>
      <c r="AE198" s="1161"/>
      <c r="AF198" s="1198" t="s">
        <v>148</v>
      </c>
      <c r="AG198" s="1200"/>
      <c r="AH198" s="1200"/>
      <c r="AI198" s="1200"/>
      <c r="AJ198" s="1200"/>
      <c r="AK198" s="1210"/>
      <c r="AL198" s="1198" t="s">
        <v>149</v>
      </c>
      <c r="AM198" s="1200"/>
      <c r="AN198" s="1200"/>
      <c r="AO198" s="1200"/>
      <c r="AP198" s="1200"/>
      <c r="AQ198" s="1200"/>
      <c r="AR198" s="1200"/>
      <c r="AS198" s="1200"/>
      <c r="AT198" s="1200"/>
      <c r="AU198" s="1200"/>
      <c r="AV198" s="1200"/>
      <c r="AW198" s="1200"/>
      <c r="AX198" s="1200"/>
      <c r="AY198" s="1200"/>
      <c r="AZ198" s="1210"/>
      <c r="BA198" s="1099"/>
      <c r="BB198" s="1023"/>
      <c r="BC198" s="1023"/>
      <c r="BD198" s="1023"/>
      <c r="BE198" s="1104"/>
      <c r="BF198" s="843"/>
      <c r="BG198" s="844"/>
      <c r="BH198" s="844"/>
      <c r="BI198" s="844"/>
      <c r="BJ198" s="845"/>
    </row>
    <row r="199" spans="1:62" ht="21.95" customHeight="1" outlineLevel="1" x14ac:dyDescent="0.4">
      <c r="A199" s="1182"/>
      <c r="B199" s="1111"/>
      <c r="C199" s="1112"/>
      <c r="D199" s="1112"/>
      <c r="E199" s="1112"/>
      <c r="F199" s="1112"/>
      <c r="G199" s="1112"/>
      <c r="H199" s="1112"/>
      <c r="I199" s="1112"/>
      <c r="J199" s="1113"/>
      <c r="K199" s="1111"/>
      <c r="L199" s="1112"/>
      <c r="M199" s="1112"/>
      <c r="N199" s="1113"/>
      <c r="O199" s="1111"/>
      <c r="P199" s="1112"/>
      <c r="Q199" s="1112"/>
      <c r="R199" s="1112"/>
      <c r="S199" s="1112"/>
      <c r="T199" s="1113"/>
      <c r="U199" s="1159"/>
      <c r="V199" s="1160"/>
      <c r="W199" s="1160"/>
      <c r="X199" s="1160"/>
      <c r="Y199" s="1160"/>
      <c r="Z199" s="1161"/>
      <c r="AA199" s="1159"/>
      <c r="AB199" s="1160"/>
      <c r="AC199" s="1160"/>
      <c r="AD199" s="1160"/>
      <c r="AE199" s="1161"/>
      <c r="AF199" s="1023" t="s">
        <v>39</v>
      </c>
      <c r="AG199" s="1023"/>
      <c r="AH199" s="1023"/>
      <c r="AI199" s="1023"/>
      <c r="AJ199" s="1023"/>
      <c r="AK199" s="1024"/>
      <c r="AL199" s="1025" t="s">
        <v>17</v>
      </c>
      <c r="AM199" s="1026"/>
      <c r="AN199" s="1026"/>
      <c r="AO199" s="1026"/>
      <c r="AP199" s="1026"/>
      <c r="AQ199" s="1026"/>
      <c r="AR199" s="1026"/>
      <c r="AS199" s="1026"/>
      <c r="AT199" s="1026"/>
      <c r="AU199" s="1026"/>
      <c r="AV199" s="1026"/>
      <c r="AW199" s="1026"/>
      <c r="AX199" s="1026"/>
      <c r="AY199" s="1026"/>
      <c r="AZ199" s="1027"/>
      <c r="BA199" s="1099"/>
      <c r="BB199" s="1023"/>
      <c r="BC199" s="1023"/>
      <c r="BD199" s="1023"/>
      <c r="BE199" s="1104"/>
      <c r="BF199" s="843"/>
      <c r="BG199" s="844"/>
      <c r="BH199" s="844"/>
      <c r="BI199" s="844"/>
      <c r="BJ199" s="845"/>
    </row>
    <row r="200" spans="1:62" ht="21.95" customHeight="1" outlineLevel="1" x14ac:dyDescent="0.4">
      <c r="A200" s="1182"/>
      <c r="B200" s="1111"/>
      <c r="C200" s="1112"/>
      <c r="D200" s="1112"/>
      <c r="E200" s="1112"/>
      <c r="F200" s="1112"/>
      <c r="G200" s="1112"/>
      <c r="H200" s="1112"/>
      <c r="I200" s="1112"/>
      <c r="J200" s="1113"/>
      <c r="K200" s="1111"/>
      <c r="L200" s="1112"/>
      <c r="M200" s="1112"/>
      <c r="N200" s="1113"/>
      <c r="O200" s="1111"/>
      <c r="P200" s="1112"/>
      <c r="Q200" s="1112"/>
      <c r="R200" s="1112"/>
      <c r="S200" s="1112"/>
      <c r="T200" s="1113"/>
      <c r="U200" s="1159"/>
      <c r="V200" s="1160"/>
      <c r="W200" s="1160"/>
      <c r="X200" s="1160"/>
      <c r="Y200" s="1160"/>
      <c r="Z200" s="1161"/>
      <c r="AA200" s="1159"/>
      <c r="AB200" s="1160"/>
      <c r="AC200" s="1160"/>
      <c r="AD200" s="1160"/>
      <c r="AE200" s="1161"/>
      <c r="AF200" s="1024" t="s">
        <v>40</v>
      </c>
      <c r="AG200" s="1028"/>
      <c r="AH200" s="1028"/>
      <c r="AI200" s="1028"/>
      <c r="AJ200" s="1028"/>
      <c r="AK200" s="1028"/>
      <c r="AL200" s="1025" t="s">
        <v>17</v>
      </c>
      <c r="AM200" s="1026"/>
      <c r="AN200" s="1026"/>
      <c r="AO200" s="1026"/>
      <c r="AP200" s="1026"/>
      <c r="AQ200" s="1026"/>
      <c r="AR200" s="1026"/>
      <c r="AS200" s="1026"/>
      <c r="AT200" s="1026"/>
      <c r="AU200" s="1026"/>
      <c r="AV200" s="1026"/>
      <c r="AW200" s="1026"/>
      <c r="AX200" s="1026"/>
      <c r="AY200" s="1026"/>
      <c r="AZ200" s="1027"/>
      <c r="BA200" s="1099"/>
      <c r="BB200" s="1023"/>
      <c r="BC200" s="1023"/>
      <c r="BD200" s="1023"/>
      <c r="BE200" s="1104"/>
      <c r="BF200" s="843"/>
      <c r="BG200" s="844"/>
      <c r="BH200" s="844"/>
      <c r="BI200" s="844"/>
      <c r="BJ200" s="845"/>
    </row>
    <row r="201" spans="1:62" ht="21.95" customHeight="1" outlineLevel="1" x14ac:dyDescent="0.4">
      <c r="A201" s="1182"/>
      <c r="B201" s="1111"/>
      <c r="C201" s="1112"/>
      <c r="D201" s="1112"/>
      <c r="E201" s="1112"/>
      <c r="F201" s="1112"/>
      <c r="G201" s="1112"/>
      <c r="H201" s="1112"/>
      <c r="I201" s="1112"/>
      <c r="J201" s="1113"/>
      <c r="K201" s="1111"/>
      <c r="L201" s="1112"/>
      <c r="M201" s="1112"/>
      <c r="N201" s="1113"/>
      <c r="O201" s="1111"/>
      <c r="P201" s="1112"/>
      <c r="Q201" s="1112"/>
      <c r="R201" s="1112"/>
      <c r="S201" s="1112"/>
      <c r="T201" s="1113"/>
      <c r="U201" s="1159"/>
      <c r="V201" s="1160"/>
      <c r="W201" s="1160"/>
      <c r="X201" s="1160"/>
      <c r="Y201" s="1160"/>
      <c r="Z201" s="1161"/>
      <c r="AA201" s="1159"/>
      <c r="AB201" s="1160"/>
      <c r="AC201" s="1160"/>
      <c r="AD201" s="1160"/>
      <c r="AE201" s="1161"/>
      <c r="AF201" s="1024" t="s">
        <v>41</v>
      </c>
      <c r="AG201" s="1028"/>
      <c r="AH201" s="1028"/>
      <c r="AI201" s="1028"/>
      <c r="AJ201" s="1028"/>
      <c r="AK201" s="1028"/>
      <c r="AL201" s="1100" t="s">
        <v>17</v>
      </c>
      <c r="AM201" s="1101"/>
      <c r="AN201" s="1101"/>
      <c r="AO201" s="1101"/>
      <c r="AP201" s="1101"/>
      <c r="AQ201" s="1101"/>
      <c r="AR201" s="1101"/>
      <c r="AS201" s="1101"/>
      <c r="AT201" s="1101"/>
      <c r="AU201" s="1101"/>
      <c r="AV201" s="1101"/>
      <c r="AW201" s="1101"/>
      <c r="AX201" s="1101"/>
      <c r="AY201" s="1101"/>
      <c r="AZ201" s="1102"/>
      <c r="BA201" s="1099"/>
      <c r="BB201" s="1023"/>
      <c r="BC201" s="1023"/>
      <c r="BD201" s="1023"/>
      <c r="BE201" s="1104"/>
      <c r="BF201" s="843"/>
      <c r="BG201" s="844"/>
      <c r="BH201" s="844"/>
      <c r="BI201" s="844"/>
      <c r="BJ201" s="845"/>
    </row>
    <row r="202" spans="1:62" ht="21.95" customHeight="1" outlineLevel="1" x14ac:dyDescent="0.4">
      <c r="A202" s="1182"/>
      <c r="B202" s="1111"/>
      <c r="C202" s="1112"/>
      <c r="D202" s="1112"/>
      <c r="E202" s="1112"/>
      <c r="F202" s="1112"/>
      <c r="G202" s="1112"/>
      <c r="H202" s="1112"/>
      <c r="I202" s="1112"/>
      <c r="J202" s="1113"/>
      <c r="K202" s="1111"/>
      <c r="L202" s="1112"/>
      <c r="M202" s="1112"/>
      <c r="N202" s="1113"/>
      <c r="O202" s="1111"/>
      <c r="P202" s="1112"/>
      <c r="Q202" s="1112"/>
      <c r="R202" s="1112"/>
      <c r="S202" s="1112"/>
      <c r="T202" s="1113"/>
      <c r="U202" s="1159"/>
      <c r="V202" s="1160"/>
      <c r="W202" s="1160"/>
      <c r="X202" s="1160"/>
      <c r="Y202" s="1160"/>
      <c r="Z202" s="1161"/>
      <c r="AA202" s="1159"/>
      <c r="AB202" s="1160"/>
      <c r="AC202" s="1160"/>
      <c r="AD202" s="1160"/>
      <c r="AE202" s="1161"/>
      <c r="AF202" s="1024" t="s">
        <v>125</v>
      </c>
      <c r="AG202" s="1028"/>
      <c r="AH202" s="1028"/>
      <c r="AI202" s="1028"/>
      <c r="AJ202" s="1028"/>
      <c r="AK202" s="1028"/>
      <c r="AL202" s="1025" t="s">
        <v>17</v>
      </c>
      <c r="AM202" s="1026"/>
      <c r="AN202" s="1026"/>
      <c r="AO202" s="1026"/>
      <c r="AP202" s="1026"/>
      <c r="AQ202" s="1026"/>
      <c r="AR202" s="1026"/>
      <c r="AS202" s="1026"/>
      <c r="AT202" s="1026"/>
      <c r="AU202" s="1026"/>
      <c r="AV202" s="1026"/>
      <c r="AW202" s="1026"/>
      <c r="AX202" s="1026"/>
      <c r="AY202" s="1026"/>
      <c r="AZ202" s="1027"/>
      <c r="BA202" s="1099"/>
      <c r="BB202" s="1023"/>
      <c r="BC202" s="1023"/>
      <c r="BD202" s="1023"/>
      <c r="BE202" s="1104"/>
      <c r="BF202" s="843"/>
      <c r="BG202" s="844"/>
      <c r="BH202" s="844"/>
      <c r="BI202" s="844"/>
      <c r="BJ202" s="845"/>
    </row>
    <row r="203" spans="1:62" ht="21.95" customHeight="1" outlineLevel="1" x14ac:dyDescent="0.4">
      <c r="A203" s="1182"/>
      <c r="B203" s="1111"/>
      <c r="C203" s="1112"/>
      <c r="D203" s="1112"/>
      <c r="E203" s="1112"/>
      <c r="F203" s="1112"/>
      <c r="G203" s="1112"/>
      <c r="H203" s="1112"/>
      <c r="I203" s="1112"/>
      <c r="J203" s="1113"/>
      <c r="K203" s="1111"/>
      <c r="L203" s="1112"/>
      <c r="M203" s="1112"/>
      <c r="N203" s="1113"/>
      <c r="O203" s="1111"/>
      <c r="P203" s="1112"/>
      <c r="Q203" s="1112"/>
      <c r="R203" s="1112"/>
      <c r="S203" s="1112"/>
      <c r="T203" s="1113"/>
      <c r="U203" s="1159"/>
      <c r="V203" s="1160"/>
      <c r="W203" s="1160"/>
      <c r="X203" s="1160"/>
      <c r="Y203" s="1160"/>
      <c r="Z203" s="1161"/>
      <c r="AA203" s="1159"/>
      <c r="AB203" s="1160"/>
      <c r="AC203" s="1160"/>
      <c r="AD203" s="1160"/>
      <c r="AE203" s="1161"/>
      <c r="AF203" s="1099" t="s">
        <v>27</v>
      </c>
      <c r="AG203" s="1023"/>
      <c r="AH203" s="1023"/>
      <c r="AI203" s="1023"/>
      <c r="AJ203" s="1023"/>
      <c r="AK203" s="1024"/>
      <c r="AL203" s="1100" t="s">
        <v>59</v>
      </c>
      <c r="AM203" s="1101"/>
      <c r="AN203" s="1101"/>
      <c r="AO203" s="1101"/>
      <c r="AP203" s="1101"/>
      <c r="AQ203" s="1101"/>
      <c r="AR203" s="1101"/>
      <c r="AS203" s="1101"/>
      <c r="AT203" s="1101"/>
      <c r="AU203" s="1101"/>
      <c r="AV203" s="1101"/>
      <c r="AW203" s="1101"/>
      <c r="AX203" s="1101"/>
      <c r="AY203" s="1101"/>
      <c r="AZ203" s="1102"/>
      <c r="BA203" s="1147"/>
      <c r="BB203" s="1148"/>
      <c r="BC203" s="1148"/>
      <c r="BD203" s="1148"/>
      <c r="BE203" s="1150"/>
      <c r="BF203" s="843"/>
      <c r="BG203" s="844"/>
      <c r="BH203" s="844"/>
      <c r="BI203" s="844"/>
      <c r="BJ203" s="845"/>
    </row>
    <row r="204" spans="1:62" ht="21.95" customHeight="1" outlineLevel="1" x14ac:dyDescent="0.4">
      <c r="A204" s="1182"/>
      <c r="B204" s="1111"/>
      <c r="C204" s="1112"/>
      <c r="D204" s="1112"/>
      <c r="E204" s="1112"/>
      <c r="F204" s="1112"/>
      <c r="G204" s="1112"/>
      <c r="H204" s="1112"/>
      <c r="I204" s="1112"/>
      <c r="J204" s="1113"/>
      <c r="K204" s="1111"/>
      <c r="L204" s="1112"/>
      <c r="M204" s="1112"/>
      <c r="N204" s="1113"/>
      <c r="O204" s="1111"/>
      <c r="P204" s="1112"/>
      <c r="Q204" s="1112"/>
      <c r="R204" s="1112"/>
      <c r="S204" s="1112"/>
      <c r="T204" s="1113"/>
      <c r="U204" s="1159"/>
      <c r="V204" s="1160"/>
      <c r="W204" s="1160"/>
      <c r="X204" s="1160"/>
      <c r="Y204" s="1160"/>
      <c r="Z204" s="1161"/>
      <c r="AA204" s="1159"/>
      <c r="AB204" s="1160"/>
      <c r="AC204" s="1160"/>
      <c r="AD204" s="1160"/>
      <c r="AE204" s="1161"/>
      <c r="AF204" s="1099" t="s">
        <v>16</v>
      </c>
      <c r="AG204" s="1023"/>
      <c r="AH204" s="1023"/>
      <c r="AI204" s="1023"/>
      <c r="AJ204" s="1023"/>
      <c r="AK204" s="1024"/>
      <c r="AL204" s="1100" t="s">
        <v>17</v>
      </c>
      <c r="AM204" s="1101"/>
      <c r="AN204" s="1101"/>
      <c r="AO204" s="1101"/>
      <c r="AP204" s="1101"/>
      <c r="AQ204" s="1101"/>
      <c r="AR204" s="1101"/>
      <c r="AS204" s="1101"/>
      <c r="AT204" s="1101"/>
      <c r="AU204" s="1101"/>
      <c r="AV204" s="1101"/>
      <c r="AW204" s="1101"/>
      <c r="AX204" s="1101"/>
      <c r="AY204" s="1101"/>
      <c r="AZ204" s="1102"/>
      <c r="BA204" s="1147"/>
      <c r="BB204" s="1148"/>
      <c r="BC204" s="1148"/>
      <c r="BD204" s="1148"/>
      <c r="BE204" s="1150"/>
      <c r="BF204" s="843"/>
      <c r="BG204" s="844"/>
      <c r="BH204" s="844"/>
      <c r="BI204" s="844"/>
      <c r="BJ204" s="845"/>
    </row>
    <row r="205" spans="1:62" ht="21.95" customHeight="1" outlineLevel="1" x14ac:dyDescent="0.4">
      <c r="A205" s="1182"/>
      <c r="B205" s="1111"/>
      <c r="C205" s="1112"/>
      <c r="D205" s="1112"/>
      <c r="E205" s="1112"/>
      <c r="F205" s="1112"/>
      <c r="G205" s="1112"/>
      <c r="H205" s="1112"/>
      <c r="I205" s="1112"/>
      <c r="J205" s="1113"/>
      <c r="K205" s="1111"/>
      <c r="L205" s="1112"/>
      <c r="M205" s="1112"/>
      <c r="N205" s="1113"/>
      <c r="O205" s="1111"/>
      <c r="P205" s="1112"/>
      <c r="Q205" s="1112"/>
      <c r="R205" s="1112"/>
      <c r="S205" s="1112"/>
      <c r="T205" s="1113"/>
      <c r="U205" s="1159"/>
      <c r="V205" s="1160"/>
      <c r="W205" s="1160"/>
      <c r="X205" s="1160"/>
      <c r="Y205" s="1160"/>
      <c r="Z205" s="1161"/>
      <c r="AA205" s="1159"/>
      <c r="AB205" s="1160"/>
      <c r="AC205" s="1160"/>
      <c r="AD205" s="1160"/>
      <c r="AE205" s="1161"/>
      <c r="AF205" s="1023" t="s">
        <v>37</v>
      </c>
      <c r="AG205" s="1023"/>
      <c r="AH205" s="1023"/>
      <c r="AI205" s="1023"/>
      <c r="AJ205" s="1023"/>
      <c r="AK205" s="1024"/>
      <c r="AL205" s="1025" t="s">
        <v>17</v>
      </c>
      <c r="AM205" s="1026"/>
      <c r="AN205" s="1026"/>
      <c r="AO205" s="1026"/>
      <c r="AP205" s="1026"/>
      <c r="AQ205" s="1026"/>
      <c r="AR205" s="1026"/>
      <c r="AS205" s="1026"/>
      <c r="AT205" s="1026"/>
      <c r="AU205" s="1026"/>
      <c r="AV205" s="1026"/>
      <c r="AW205" s="1026"/>
      <c r="AX205" s="1026"/>
      <c r="AY205" s="1026"/>
      <c r="AZ205" s="1027"/>
      <c r="BA205" s="1099"/>
      <c r="BB205" s="1023"/>
      <c r="BC205" s="1023"/>
      <c r="BD205" s="1023"/>
      <c r="BE205" s="1104"/>
      <c r="BF205" s="843"/>
      <c r="BG205" s="844"/>
      <c r="BH205" s="844"/>
      <c r="BI205" s="844"/>
      <c r="BJ205" s="845"/>
    </row>
    <row r="206" spans="1:62" ht="21.95" customHeight="1" outlineLevel="1" x14ac:dyDescent="0.4">
      <c r="A206" s="1182"/>
      <c r="B206" s="1111"/>
      <c r="C206" s="1112"/>
      <c r="D206" s="1112"/>
      <c r="E206" s="1112"/>
      <c r="F206" s="1112"/>
      <c r="G206" s="1112"/>
      <c r="H206" s="1112"/>
      <c r="I206" s="1112"/>
      <c r="J206" s="1113"/>
      <c r="K206" s="1111"/>
      <c r="L206" s="1112"/>
      <c r="M206" s="1112"/>
      <c r="N206" s="1113"/>
      <c r="O206" s="1111"/>
      <c r="P206" s="1112"/>
      <c r="Q206" s="1112"/>
      <c r="R206" s="1112"/>
      <c r="S206" s="1112"/>
      <c r="T206" s="1113"/>
      <c r="U206" s="1159"/>
      <c r="V206" s="1160"/>
      <c r="W206" s="1160"/>
      <c r="X206" s="1160"/>
      <c r="Y206" s="1160"/>
      <c r="Z206" s="1161"/>
      <c r="AA206" s="1159"/>
      <c r="AB206" s="1160"/>
      <c r="AC206" s="1160"/>
      <c r="AD206" s="1160"/>
      <c r="AE206" s="1161"/>
      <c r="AF206" s="1023" t="s">
        <v>18</v>
      </c>
      <c r="AG206" s="1023"/>
      <c r="AH206" s="1023"/>
      <c r="AI206" s="1023"/>
      <c r="AJ206" s="1023"/>
      <c r="AK206" s="1024"/>
      <c r="AL206" s="1025" t="s">
        <v>17</v>
      </c>
      <c r="AM206" s="1026"/>
      <c r="AN206" s="1026"/>
      <c r="AO206" s="1026"/>
      <c r="AP206" s="1026"/>
      <c r="AQ206" s="1026"/>
      <c r="AR206" s="1026"/>
      <c r="AS206" s="1026"/>
      <c r="AT206" s="1026"/>
      <c r="AU206" s="1026"/>
      <c r="AV206" s="1026"/>
      <c r="AW206" s="1026"/>
      <c r="AX206" s="1026"/>
      <c r="AY206" s="1026"/>
      <c r="AZ206" s="1027"/>
      <c r="BA206" s="1099"/>
      <c r="BB206" s="1023"/>
      <c r="BC206" s="1023"/>
      <c r="BD206" s="1023"/>
      <c r="BE206" s="1104"/>
      <c r="BF206" s="843"/>
      <c r="BG206" s="844"/>
      <c r="BH206" s="844"/>
      <c r="BI206" s="844"/>
      <c r="BJ206" s="845"/>
    </row>
    <row r="207" spans="1:62" ht="21.95" customHeight="1" outlineLevel="1" x14ac:dyDescent="0.4">
      <c r="A207" s="1182"/>
      <c r="B207" s="1111"/>
      <c r="C207" s="1112"/>
      <c r="D207" s="1112"/>
      <c r="E207" s="1112"/>
      <c r="F207" s="1112"/>
      <c r="G207" s="1112"/>
      <c r="H207" s="1112"/>
      <c r="I207" s="1112"/>
      <c r="J207" s="1113"/>
      <c r="K207" s="1111"/>
      <c r="L207" s="1112"/>
      <c r="M207" s="1112"/>
      <c r="N207" s="1113"/>
      <c r="O207" s="1111"/>
      <c r="P207" s="1112"/>
      <c r="Q207" s="1112"/>
      <c r="R207" s="1112"/>
      <c r="S207" s="1112"/>
      <c r="T207" s="1113"/>
      <c r="U207" s="1159"/>
      <c r="V207" s="1160"/>
      <c r="W207" s="1160"/>
      <c r="X207" s="1160"/>
      <c r="Y207" s="1160"/>
      <c r="Z207" s="1161"/>
      <c r="AA207" s="1159"/>
      <c r="AB207" s="1160"/>
      <c r="AC207" s="1160"/>
      <c r="AD207" s="1160"/>
      <c r="AE207" s="1161"/>
      <c r="AF207" s="1024" t="s">
        <v>60</v>
      </c>
      <c r="AG207" s="1028"/>
      <c r="AH207" s="1028"/>
      <c r="AI207" s="1028"/>
      <c r="AJ207" s="1028"/>
      <c r="AK207" s="1028"/>
      <c r="AL207" s="1100" t="s">
        <v>43</v>
      </c>
      <c r="AM207" s="1101"/>
      <c r="AN207" s="1101"/>
      <c r="AO207" s="1101"/>
      <c r="AP207" s="1101"/>
      <c r="AQ207" s="1101"/>
      <c r="AR207" s="1101"/>
      <c r="AS207" s="1101"/>
      <c r="AT207" s="1101"/>
      <c r="AU207" s="1101"/>
      <c r="AV207" s="1101"/>
      <c r="AW207" s="1101"/>
      <c r="AX207" s="1101"/>
      <c r="AY207" s="1101"/>
      <c r="AZ207" s="1102"/>
      <c r="BA207" s="1099"/>
      <c r="BB207" s="1023"/>
      <c r="BC207" s="1023"/>
      <c r="BD207" s="1023"/>
      <c r="BE207" s="1104"/>
      <c r="BF207" s="843"/>
      <c r="BG207" s="844"/>
      <c r="BH207" s="844"/>
      <c r="BI207" s="844"/>
      <c r="BJ207" s="845"/>
    </row>
    <row r="208" spans="1:62" ht="21.95" customHeight="1" outlineLevel="1" x14ac:dyDescent="0.4">
      <c r="A208" s="1182"/>
      <c r="B208" s="1111"/>
      <c r="C208" s="1112"/>
      <c r="D208" s="1112"/>
      <c r="E208" s="1112"/>
      <c r="F208" s="1112"/>
      <c r="G208" s="1112"/>
      <c r="H208" s="1112"/>
      <c r="I208" s="1112"/>
      <c r="J208" s="1113"/>
      <c r="K208" s="1111"/>
      <c r="L208" s="1112"/>
      <c r="M208" s="1112"/>
      <c r="N208" s="1113"/>
      <c r="O208" s="1111"/>
      <c r="P208" s="1112"/>
      <c r="Q208" s="1112"/>
      <c r="R208" s="1112"/>
      <c r="S208" s="1112"/>
      <c r="T208" s="1113"/>
      <c r="U208" s="1159"/>
      <c r="V208" s="1160"/>
      <c r="W208" s="1160"/>
      <c r="X208" s="1160"/>
      <c r="Y208" s="1160"/>
      <c r="Z208" s="1161"/>
      <c r="AA208" s="1159"/>
      <c r="AB208" s="1160"/>
      <c r="AC208" s="1160"/>
      <c r="AD208" s="1160"/>
      <c r="AE208" s="1161"/>
      <c r="AF208" s="1024" t="s">
        <v>150</v>
      </c>
      <c r="AG208" s="1028"/>
      <c r="AH208" s="1028"/>
      <c r="AI208" s="1028"/>
      <c r="AJ208" s="1028"/>
      <c r="AK208" s="1028"/>
      <c r="AL208" s="1025" t="s">
        <v>17</v>
      </c>
      <c r="AM208" s="1026"/>
      <c r="AN208" s="1026"/>
      <c r="AO208" s="1026"/>
      <c r="AP208" s="1026"/>
      <c r="AQ208" s="1026"/>
      <c r="AR208" s="1026"/>
      <c r="AS208" s="1026"/>
      <c r="AT208" s="1026"/>
      <c r="AU208" s="1026"/>
      <c r="AV208" s="1026"/>
      <c r="AW208" s="1026"/>
      <c r="AX208" s="1026"/>
      <c r="AY208" s="1026"/>
      <c r="AZ208" s="1027"/>
      <c r="BA208" s="1099"/>
      <c r="BB208" s="1023"/>
      <c r="BC208" s="1023"/>
      <c r="BD208" s="1023"/>
      <c r="BE208" s="1104"/>
      <c r="BF208" s="843"/>
      <c r="BG208" s="844"/>
      <c r="BH208" s="844"/>
      <c r="BI208" s="844"/>
      <c r="BJ208" s="845"/>
    </row>
    <row r="209" spans="1:62" ht="21.95" customHeight="1" outlineLevel="1" x14ac:dyDescent="0.4">
      <c r="A209" s="1182"/>
      <c r="B209" s="1111"/>
      <c r="C209" s="1112"/>
      <c r="D209" s="1112"/>
      <c r="E209" s="1112"/>
      <c r="F209" s="1112"/>
      <c r="G209" s="1112"/>
      <c r="H209" s="1112"/>
      <c r="I209" s="1112"/>
      <c r="J209" s="1113"/>
      <c r="K209" s="1111"/>
      <c r="L209" s="1112"/>
      <c r="M209" s="1112"/>
      <c r="N209" s="1113"/>
      <c r="O209" s="1111"/>
      <c r="P209" s="1112"/>
      <c r="Q209" s="1112"/>
      <c r="R209" s="1112"/>
      <c r="S209" s="1112"/>
      <c r="T209" s="1113"/>
      <c r="U209" s="1159"/>
      <c r="V209" s="1160"/>
      <c r="W209" s="1160"/>
      <c r="X209" s="1160"/>
      <c r="Y209" s="1160"/>
      <c r="Z209" s="1161"/>
      <c r="AA209" s="1159"/>
      <c r="AB209" s="1160"/>
      <c r="AC209" s="1160"/>
      <c r="AD209" s="1160"/>
      <c r="AE209" s="1161"/>
      <c r="AF209" s="1024" t="s">
        <v>65</v>
      </c>
      <c r="AG209" s="1028"/>
      <c r="AH209" s="1028"/>
      <c r="AI209" s="1028"/>
      <c r="AJ209" s="1028"/>
      <c r="AK209" s="1028"/>
      <c r="AL209" s="1100" t="s">
        <v>66</v>
      </c>
      <c r="AM209" s="1101"/>
      <c r="AN209" s="1101"/>
      <c r="AO209" s="1101"/>
      <c r="AP209" s="1101"/>
      <c r="AQ209" s="1101"/>
      <c r="AR209" s="1101"/>
      <c r="AS209" s="1101"/>
      <c r="AT209" s="1101"/>
      <c r="AU209" s="1101"/>
      <c r="AV209" s="1101"/>
      <c r="AW209" s="1101"/>
      <c r="AX209" s="1101"/>
      <c r="AY209" s="1101"/>
      <c r="AZ209" s="1102"/>
      <c r="BA209" s="1099"/>
      <c r="BB209" s="1023"/>
      <c r="BC209" s="1023"/>
      <c r="BD209" s="1023"/>
      <c r="BE209" s="1104"/>
      <c r="BF209" s="843"/>
      <c r="BG209" s="844"/>
      <c r="BH209" s="844"/>
      <c r="BI209" s="844"/>
      <c r="BJ209" s="845"/>
    </row>
    <row r="210" spans="1:62" ht="21.95" customHeight="1" outlineLevel="1" x14ac:dyDescent="0.4">
      <c r="A210" s="1182"/>
      <c r="B210" s="1111"/>
      <c r="C210" s="1112"/>
      <c r="D210" s="1112"/>
      <c r="E210" s="1112"/>
      <c r="F210" s="1112"/>
      <c r="G210" s="1112"/>
      <c r="H210" s="1112"/>
      <c r="I210" s="1112"/>
      <c r="J210" s="1113"/>
      <c r="K210" s="1111"/>
      <c r="L210" s="1112"/>
      <c r="M210" s="1112"/>
      <c r="N210" s="1113"/>
      <c r="O210" s="1111"/>
      <c r="P210" s="1112"/>
      <c r="Q210" s="1112"/>
      <c r="R210" s="1112"/>
      <c r="S210" s="1112"/>
      <c r="T210" s="1113"/>
      <c r="U210" s="1159"/>
      <c r="V210" s="1160"/>
      <c r="W210" s="1160"/>
      <c r="X210" s="1160"/>
      <c r="Y210" s="1160"/>
      <c r="Z210" s="1161"/>
      <c r="AA210" s="1159"/>
      <c r="AB210" s="1160"/>
      <c r="AC210" s="1160"/>
      <c r="AD210" s="1160"/>
      <c r="AE210" s="1161"/>
      <c r="AF210" s="1024" t="s">
        <v>132</v>
      </c>
      <c r="AG210" s="1028"/>
      <c r="AH210" s="1028"/>
      <c r="AI210" s="1028"/>
      <c r="AJ210" s="1028"/>
      <c r="AK210" s="1028"/>
      <c r="AL210" s="1100" t="s">
        <v>133</v>
      </c>
      <c r="AM210" s="1101"/>
      <c r="AN210" s="1101"/>
      <c r="AO210" s="1101"/>
      <c r="AP210" s="1101"/>
      <c r="AQ210" s="1101"/>
      <c r="AR210" s="1101"/>
      <c r="AS210" s="1101"/>
      <c r="AT210" s="1101"/>
      <c r="AU210" s="1101"/>
      <c r="AV210" s="1101"/>
      <c r="AW210" s="1101"/>
      <c r="AX210" s="1101"/>
      <c r="AY210" s="1101"/>
      <c r="AZ210" s="1102"/>
      <c r="BA210" s="1099"/>
      <c r="BB210" s="1023"/>
      <c r="BC210" s="1023"/>
      <c r="BD210" s="1023"/>
      <c r="BE210" s="1104"/>
      <c r="BF210" s="843"/>
      <c r="BG210" s="844"/>
      <c r="BH210" s="844"/>
      <c r="BI210" s="844"/>
      <c r="BJ210" s="845"/>
    </row>
    <row r="211" spans="1:62" ht="21.95" customHeight="1" outlineLevel="1" x14ac:dyDescent="0.4">
      <c r="A211" s="1182"/>
      <c r="B211" s="1111"/>
      <c r="C211" s="1112"/>
      <c r="D211" s="1112"/>
      <c r="E211" s="1112"/>
      <c r="F211" s="1112"/>
      <c r="G211" s="1112"/>
      <c r="H211" s="1112"/>
      <c r="I211" s="1112"/>
      <c r="J211" s="1113"/>
      <c r="K211" s="1111"/>
      <c r="L211" s="1112"/>
      <c r="M211" s="1112"/>
      <c r="N211" s="1113"/>
      <c r="O211" s="1111"/>
      <c r="P211" s="1112"/>
      <c r="Q211" s="1112"/>
      <c r="R211" s="1112"/>
      <c r="S211" s="1112"/>
      <c r="T211" s="1113"/>
      <c r="U211" s="1159"/>
      <c r="V211" s="1160"/>
      <c r="W211" s="1160"/>
      <c r="X211" s="1160"/>
      <c r="Y211" s="1160"/>
      <c r="Z211" s="1161"/>
      <c r="AA211" s="1159"/>
      <c r="AB211" s="1160"/>
      <c r="AC211" s="1160"/>
      <c r="AD211" s="1160"/>
      <c r="AE211" s="1161"/>
      <c r="AF211" s="1024" t="s">
        <v>70</v>
      </c>
      <c r="AG211" s="1028"/>
      <c r="AH211" s="1028"/>
      <c r="AI211" s="1028"/>
      <c r="AJ211" s="1028"/>
      <c r="AK211" s="1028"/>
      <c r="AL211" s="1025" t="s">
        <v>17</v>
      </c>
      <c r="AM211" s="1026"/>
      <c r="AN211" s="1026"/>
      <c r="AO211" s="1026"/>
      <c r="AP211" s="1026"/>
      <c r="AQ211" s="1026"/>
      <c r="AR211" s="1026"/>
      <c r="AS211" s="1026"/>
      <c r="AT211" s="1026"/>
      <c r="AU211" s="1026"/>
      <c r="AV211" s="1026"/>
      <c r="AW211" s="1026"/>
      <c r="AX211" s="1026"/>
      <c r="AY211" s="1026"/>
      <c r="AZ211" s="1027"/>
      <c r="BA211" s="1099"/>
      <c r="BB211" s="1023"/>
      <c r="BC211" s="1023"/>
      <c r="BD211" s="1023"/>
      <c r="BE211" s="1104"/>
      <c r="BF211" s="843"/>
      <c r="BG211" s="844"/>
      <c r="BH211" s="844"/>
      <c r="BI211" s="844"/>
      <c r="BJ211" s="845"/>
    </row>
    <row r="212" spans="1:62" ht="21.95" customHeight="1" outlineLevel="1" x14ac:dyDescent="0.4">
      <c r="A212" s="1182"/>
      <c r="B212" s="1111"/>
      <c r="C212" s="1112"/>
      <c r="D212" s="1112"/>
      <c r="E212" s="1112"/>
      <c r="F212" s="1112"/>
      <c r="G212" s="1112"/>
      <c r="H212" s="1112"/>
      <c r="I212" s="1112"/>
      <c r="J212" s="1113"/>
      <c r="K212" s="1111"/>
      <c r="L212" s="1112"/>
      <c r="M212" s="1112"/>
      <c r="N212" s="1113"/>
      <c r="O212" s="1111"/>
      <c r="P212" s="1112"/>
      <c r="Q212" s="1112"/>
      <c r="R212" s="1112"/>
      <c r="S212" s="1112"/>
      <c r="T212" s="1113"/>
      <c r="U212" s="1159"/>
      <c r="V212" s="1160"/>
      <c r="W212" s="1160"/>
      <c r="X212" s="1160"/>
      <c r="Y212" s="1160"/>
      <c r="Z212" s="1161"/>
      <c r="AA212" s="1159"/>
      <c r="AB212" s="1160"/>
      <c r="AC212" s="1160"/>
      <c r="AD212" s="1160"/>
      <c r="AE212" s="1161"/>
      <c r="AF212" s="1024" t="s">
        <v>151</v>
      </c>
      <c r="AG212" s="1028"/>
      <c r="AH212" s="1028"/>
      <c r="AI212" s="1028"/>
      <c r="AJ212" s="1028"/>
      <c r="AK212" s="1028"/>
      <c r="AL212" s="1025" t="s">
        <v>17</v>
      </c>
      <c r="AM212" s="1026"/>
      <c r="AN212" s="1026"/>
      <c r="AO212" s="1026"/>
      <c r="AP212" s="1026"/>
      <c r="AQ212" s="1026"/>
      <c r="AR212" s="1026"/>
      <c r="AS212" s="1026"/>
      <c r="AT212" s="1026"/>
      <c r="AU212" s="1026"/>
      <c r="AV212" s="1026"/>
      <c r="AW212" s="1026"/>
      <c r="AX212" s="1026"/>
      <c r="AY212" s="1026"/>
      <c r="AZ212" s="1027"/>
      <c r="BA212" s="1099"/>
      <c r="BB212" s="1023"/>
      <c r="BC212" s="1023"/>
      <c r="BD212" s="1023"/>
      <c r="BE212" s="1104"/>
      <c r="BF212" s="843"/>
      <c r="BG212" s="844"/>
      <c r="BH212" s="844"/>
      <c r="BI212" s="844"/>
      <c r="BJ212" s="845"/>
    </row>
    <row r="213" spans="1:62" ht="21.95" customHeight="1" outlineLevel="1" x14ac:dyDescent="0.4">
      <c r="A213" s="1182"/>
      <c r="B213" s="1111"/>
      <c r="C213" s="1112"/>
      <c r="D213" s="1112"/>
      <c r="E213" s="1112"/>
      <c r="F213" s="1112"/>
      <c r="G213" s="1112"/>
      <c r="H213" s="1112"/>
      <c r="I213" s="1112"/>
      <c r="J213" s="1113"/>
      <c r="K213" s="1111"/>
      <c r="L213" s="1112"/>
      <c r="M213" s="1112"/>
      <c r="N213" s="1113"/>
      <c r="O213" s="1111"/>
      <c r="P213" s="1112"/>
      <c r="Q213" s="1112"/>
      <c r="R213" s="1112"/>
      <c r="S213" s="1112"/>
      <c r="T213" s="1113"/>
      <c r="U213" s="1159"/>
      <c r="V213" s="1160"/>
      <c r="W213" s="1160"/>
      <c r="X213" s="1160"/>
      <c r="Y213" s="1160"/>
      <c r="Z213" s="1161"/>
      <c r="AA213" s="1159"/>
      <c r="AB213" s="1160"/>
      <c r="AC213" s="1160"/>
      <c r="AD213" s="1160"/>
      <c r="AE213" s="1161"/>
      <c r="AF213" s="1024" t="s">
        <v>72</v>
      </c>
      <c r="AG213" s="1028"/>
      <c r="AH213" s="1028"/>
      <c r="AI213" s="1028"/>
      <c r="AJ213" s="1028"/>
      <c r="AK213" s="1028"/>
      <c r="AL213" s="1100" t="s">
        <v>73</v>
      </c>
      <c r="AM213" s="1101"/>
      <c r="AN213" s="1101"/>
      <c r="AO213" s="1101"/>
      <c r="AP213" s="1101"/>
      <c r="AQ213" s="1101"/>
      <c r="AR213" s="1101"/>
      <c r="AS213" s="1101"/>
      <c r="AT213" s="1101"/>
      <c r="AU213" s="1101"/>
      <c r="AV213" s="1101"/>
      <c r="AW213" s="1101"/>
      <c r="AX213" s="1101"/>
      <c r="AY213" s="1101"/>
      <c r="AZ213" s="1102"/>
      <c r="BA213" s="1099"/>
      <c r="BB213" s="1023"/>
      <c r="BC213" s="1023"/>
      <c r="BD213" s="1023"/>
      <c r="BE213" s="1104"/>
      <c r="BF213" s="843"/>
      <c r="BG213" s="844"/>
      <c r="BH213" s="844"/>
      <c r="BI213" s="844"/>
      <c r="BJ213" s="845"/>
    </row>
    <row r="214" spans="1:62" ht="21.95" customHeight="1" outlineLevel="1" x14ac:dyDescent="0.4">
      <c r="A214" s="1182"/>
      <c r="B214" s="1111"/>
      <c r="C214" s="1112"/>
      <c r="D214" s="1112"/>
      <c r="E214" s="1112"/>
      <c r="F214" s="1112"/>
      <c r="G214" s="1112"/>
      <c r="H214" s="1112"/>
      <c r="I214" s="1112"/>
      <c r="J214" s="1113"/>
      <c r="K214" s="1111"/>
      <c r="L214" s="1112"/>
      <c r="M214" s="1112"/>
      <c r="N214" s="1113"/>
      <c r="O214" s="1111"/>
      <c r="P214" s="1112"/>
      <c r="Q214" s="1112"/>
      <c r="R214" s="1112"/>
      <c r="S214" s="1112"/>
      <c r="T214" s="1113"/>
      <c r="U214" s="1159"/>
      <c r="V214" s="1160"/>
      <c r="W214" s="1160"/>
      <c r="X214" s="1160"/>
      <c r="Y214" s="1160"/>
      <c r="Z214" s="1161"/>
      <c r="AA214" s="1159"/>
      <c r="AB214" s="1160"/>
      <c r="AC214" s="1160"/>
      <c r="AD214" s="1160"/>
      <c r="AE214" s="1161"/>
      <c r="AF214" s="1200" t="s">
        <v>140</v>
      </c>
      <c r="AG214" s="1023"/>
      <c r="AH214" s="1023"/>
      <c r="AI214" s="1023"/>
      <c r="AJ214" s="1023"/>
      <c r="AK214" s="1024"/>
      <c r="AL214" s="1025" t="s">
        <v>17</v>
      </c>
      <c r="AM214" s="1026"/>
      <c r="AN214" s="1026"/>
      <c r="AO214" s="1026"/>
      <c r="AP214" s="1026"/>
      <c r="AQ214" s="1026"/>
      <c r="AR214" s="1026"/>
      <c r="AS214" s="1026"/>
      <c r="AT214" s="1026"/>
      <c r="AU214" s="1026"/>
      <c r="AV214" s="1026"/>
      <c r="AW214" s="1026"/>
      <c r="AX214" s="1026"/>
      <c r="AY214" s="1026"/>
      <c r="AZ214" s="1027"/>
      <c r="BA214" s="1099"/>
      <c r="BB214" s="1023"/>
      <c r="BC214" s="1023"/>
      <c r="BD214" s="1023"/>
      <c r="BE214" s="1104"/>
      <c r="BF214" s="843"/>
      <c r="BG214" s="844"/>
      <c r="BH214" s="844"/>
      <c r="BI214" s="844"/>
      <c r="BJ214" s="845"/>
    </row>
    <row r="215" spans="1:62" ht="21.95" customHeight="1" outlineLevel="1" x14ac:dyDescent="0.4">
      <c r="A215" s="1182"/>
      <c r="B215" s="1111"/>
      <c r="C215" s="1112"/>
      <c r="D215" s="1112"/>
      <c r="E215" s="1112"/>
      <c r="F215" s="1112"/>
      <c r="G215" s="1112"/>
      <c r="H215" s="1112"/>
      <c r="I215" s="1112"/>
      <c r="J215" s="1113"/>
      <c r="K215" s="1111"/>
      <c r="L215" s="1112"/>
      <c r="M215" s="1112"/>
      <c r="N215" s="1113"/>
      <c r="O215" s="1111"/>
      <c r="P215" s="1112"/>
      <c r="Q215" s="1112"/>
      <c r="R215" s="1112"/>
      <c r="S215" s="1112"/>
      <c r="T215" s="1113"/>
      <c r="U215" s="1159"/>
      <c r="V215" s="1160"/>
      <c r="W215" s="1160"/>
      <c r="X215" s="1160"/>
      <c r="Y215" s="1160"/>
      <c r="Z215" s="1161"/>
      <c r="AA215" s="1159"/>
      <c r="AB215" s="1160"/>
      <c r="AC215" s="1160"/>
      <c r="AD215" s="1160"/>
      <c r="AE215" s="1161"/>
      <c r="AF215" s="1023" t="s">
        <v>1312</v>
      </c>
      <c r="AG215" s="1023"/>
      <c r="AH215" s="1023"/>
      <c r="AI215" s="1023"/>
      <c r="AJ215" s="1023"/>
      <c r="AK215" s="1024"/>
      <c r="AL215" s="1025" t="s">
        <v>1476</v>
      </c>
      <c r="AM215" s="1026"/>
      <c r="AN215" s="1026"/>
      <c r="AO215" s="1026"/>
      <c r="AP215" s="1026"/>
      <c r="AQ215" s="1026"/>
      <c r="AR215" s="1026"/>
      <c r="AS215" s="1026"/>
      <c r="AT215" s="1026"/>
      <c r="AU215" s="1026"/>
      <c r="AV215" s="1026"/>
      <c r="AW215" s="1026"/>
      <c r="AX215" s="1026"/>
      <c r="AY215" s="1026"/>
      <c r="AZ215" s="1027"/>
      <c r="BA215" s="1099"/>
      <c r="BB215" s="1023"/>
      <c r="BC215" s="1023"/>
      <c r="BD215" s="1023"/>
      <c r="BE215" s="1104"/>
      <c r="BF215" s="843"/>
      <c r="BG215" s="844"/>
      <c r="BH215" s="844"/>
      <c r="BI215" s="844"/>
      <c r="BJ215" s="845"/>
    </row>
    <row r="216" spans="1:62" ht="21.95" customHeight="1" outlineLevel="1" x14ac:dyDescent="0.4">
      <c r="A216" s="1182"/>
      <c r="B216" s="1111"/>
      <c r="C216" s="1112"/>
      <c r="D216" s="1112"/>
      <c r="E216" s="1112"/>
      <c r="F216" s="1112"/>
      <c r="G216" s="1112"/>
      <c r="H216" s="1112"/>
      <c r="I216" s="1112"/>
      <c r="J216" s="1113"/>
      <c r="K216" s="1111"/>
      <c r="L216" s="1112"/>
      <c r="M216" s="1112"/>
      <c r="N216" s="1113"/>
      <c r="O216" s="1111"/>
      <c r="P216" s="1112"/>
      <c r="Q216" s="1112"/>
      <c r="R216" s="1112"/>
      <c r="S216" s="1112"/>
      <c r="T216" s="1113"/>
      <c r="U216" s="1159"/>
      <c r="V216" s="1160"/>
      <c r="W216" s="1160"/>
      <c r="X216" s="1160"/>
      <c r="Y216" s="1160"/>
      <c r="Z216" s="1161"/>
      <c r="AA216" s="1159"/>
      <c r="AB216" s="1160"/>
      <c r="AC216" s="1160"/>
      <c r="AD216" s="1160"/>
      <c r="AE216" s="1161"/>
      <c r="AF216" s="1023" t="s">
        <v>45</v>
      </c>
      <c r="AG216" s="1023"/>
      <c r="AH216" s="1023"/>
      <c r="AI216" s="1023"/>
      <c r="AJ216" s="1023"/>
      <c r="AK216" s="1024"/>
      <c r="AL216" s="1025" t="s">
        <v>24</v>
      </c>
      <c r="AM216" s="1026"/>
      <c r="AN216" s="1026"/>
      <c r="AO216" s="1026"/>
      <c r="AP216" s="1026"/>
      <c r="AQ216" s="1026"/>
      <c r="AR216" s="1026"/>
      <c r="AS216" s="1026"/>
      <c r="AT216" s="1026"/>
      <c r="AU216" s="1026"/>
      <c r="AV216" s="1026"/>
      <c r="AW216" s="1026"/>
      <c r="AX216" s="1026"/>
      <c r="AY216" s="1026"/>
      <c r="AZ216" s="1027"/>
      <c r="BA216" s="1099"/>
      <c r="BB216" s="1023"/>
      <c r="BC216" s="1023"/>
      <c r="BD216" s="1023"/>
      <c r="BE216" s="1104"/>
      <c r="BF216" s="843"/>
      <c r="BG216" s="844"/>
      <c r="BH216" s="844"/>
      <c r="BI216" s="844"/>
      <c r="BJ216" s="845"/>
    </row>
    <row r="217" spans="1:62" ht="21.95" customHeight="1" outlineLevel="1" x14ac:dyDescent="0.4">
      <c r="A217" s="1182"/>
      <c r="B217" s="1111"/>
      <c r="C217" s="1112"/>
      <c r="D217" s="1112"/>
      <c r="E217" s="1112"/>
      <c r="F217" s="1112"/>
      <c r="G217" s="1112"/>
      <c r="H217" s="1112"/>
      <c r="I217" s="1112"/>
      <c r="J217" s="1113"/>
      <c r="K217" s="1111"/>
      <c r="L217" s="1112"/>
      <c r="M217" s="1112"/>
      <c r="N217" s="1113"/>
      <c r="O217" s="1111"/>
      <c r="P217" s="1112"/>
      <c r="Q217" s="1112"/>
      <c r="R217" s="1112"/>
      <c r="S217" s="1112"/>
      <c r="T217" s="1113"/>
      <c r="U217" s="1159"/>
      <c r="V217" s="1160"/>
      <c r="W217" s="1160"/>
      <c r="X217" s="1160"/>
      <c r="Y217" s="1160"/>
      <c r="Z217" s="1161"/>
      <c r="AA217" s="1159"/>
      <c r="AB217" s="1160"/>
      <c r="AC217" s="1160"/>
      <c r="AD217" s="1160"/>
      <c r="AE217" s="1161"/>
      <c r="AF217" s="1099" t="s">
        <v>25</v>
      </c>
      <c r="AG217" s="1023"/>
      <c r="AH217" s="1023"/>
      <c r="AI217" s="1023"/>
      <c r="AJ217" s="1023"/>
      <c r="AK217" s="1024"/>
      <c r="AL217" s="1100" t="s">
        <v>24</v>
      </c>
      <c r="AM217" s="1101"/>
      <c r="AN217" s="1101"/>
      <c r="AO217" s="1101"/>
      <c r="AP217" s="1101"/>
      <c r="AQ217" s="1101"/>
      <c r="AR217" s="1101"/>
      <c r="AS217" s="1101"/>
      <c r="AT217" s="1101"/>
      <c r="AU217" s="1101"/>
      <c r="AV217" s="1101"/>
      <c r="AW217" s="1101"/>
      <c r="AX217" s="1101"/>
      <c r="AY217" s="1101"/>
      <c r="AZ217" s="1102"/>
      <c r="BA217" s="1099"/>
      <c r="BB217" s="1023"/>
      <c r="BC217" s="1023"/>
      <c r="BD217" s="1023"/>
      <c r="BE217" s="1104"/>
      <c r="BF217" s="843"/>
      <c r="BG217" s="844"/>
      <c r="BH217" s="844"/>
      <c r="BI217" s="844"/>
      <c r="BJ217" s="845"/>
    </row>
    <row r="218" spans="1:62" ht="21.95" customHeight="1" outlineLevel="1" x14ac:dyDescent="0.4">
      <c r="A218" s="1182"/>
      <c r="B218" s="1105"/>
      <c r="C218" s="1106"/>
      <c r="D218" s="1106"/>
      <c r="E218" s="1106"/>
      <c r="F218" s="1106"/>
      <c r="G218" s="1106"/>
      <c r="H218" s="1106"/>
      <c r="I218" s="1106"/>
      <c r="J218" s="1107"/>
      <c r="K218" s="1105"/>
      <c r="L218" s="1106"/>
      <c r="M218" s="1106"/>
      <c r="N218" s="1107"/>
      <c r="O218" s="1105"/>
      <c r="P218" s="1106"/>
      <c r="Q218" s="1106"/>
      <c r="R218" s="1106"/>
      <c r="S218" s="1106"/>
      <c r="T218" s="1107"/>
      <c r="U218" s="1193"/>
      <c r="V218" s="1194"/>
      <c r="W218" s="1194"/>
      <c r="X218" s="1194"/>
      <c r="Y218" s="1194"/>
      <c r="Z218" s="1195"/>
      <c r="AA218" s="1193"/>
      <c r="AB218" s="1194"/>
      <c r="AC218" s="1194"/>
      <c r="AD218" s="1194"/>
      <c r="AE218" s="1195"/>
      <c r="AF218" s="1099" t="s">
        <v>82</v>
      </c>
      <c r="AG218" s="1023"/>
      <c r="AH218" s="1023"/>
      <c r="AI218" s="1023"/>
      <c r="AJ218" s="1023"/>
      <c r="AK218" s="1024"/>
      <c r="AL218" s="1100" t="s">
        <v>15</v>
      </c>
      <c r="AM218" s="1101"/>
      <c r="AN218" s="1101"/>
      <c r="AO218" s="1101"/>
      <c r="AP218" s="1101"/>
      <c r="AQ218" s="1101"/>
      <c r="AR218" s="1101"/>
      <c r="AS218" s="1101"/>
      <c r="AT218" s="1101"/>
      <c r="AU218" s="1101"/>
      <c r="AV218" s="1101"/>
      <c r="AW218" s="1101"/>
      <c r="AX218" s="1101"/>
      <c r="AY218" s="1101"/>
      <c r="AZ218" s="1102"/>
      <c r="BA218" s="1099"/>
      <c r="BB218" s="1023"/>
      <c r="BC218" s="1023"/>
      <c r="BD218" s="1023"/>
      <c r="BE218" s="1104"/>
      <c r="BF218" s="843"/>
      <c r="BG218" s="844"/>
      <c r="BH218" s="844"/>
      <c r="BI218" s="844"/>
      <c r="BJ218" s="845"/>
    </row>
    <row r="219" spans="1:62" ht="120" customHeight="1" outlineLevel="1" x14ac:dyDescent="0.4">
      <c r="A219" s="1182"/>
      <c r="B219" s="1123" t="s">
        <v>152</v>
      </c>
      <c r="C219" s="1109"/>
      <c r="D219" s="1109"/>
      <c r="E219" s="1109"/>
      <c r="F219" s="1109"/>
      <c r="G219" s="1109"/>
      <c r="H219" s="1109"/>
      <c r="I219" s="1109"/>
      <c r="J219" s="1110"/>
      <c r="K219" s="1108"/>
      <c r="L219" s="1109"/>
      <c r="M219" s="1109"/>
      <c r="N219" s="1110"/>
      <c r="O219" s="1123" t="s">
        <v>120</v>
      </c>
      <c r="P219" s="1109"/>
      <c r="Q219" s="1109"/>
      <c r="R219" s="1109"/>
      <c r="S219" s="1109"/>
      <c r="T219" s="1110"/>
      <c r="U219" s="1123" t="s">
        <v>120</v>
      </c>
      <c r="V219" s="1109"/>
      <c r="W219" s="1109"/>
      <c r="X219" s="1109"/>
      <c r="Y219" s="1109"/>
      <c r="Z219" s="1110"/>
      <c r="AA219" s="1123" t="s">
        <v>153</v>
      </c>
      <c r="AB219" s="1109"/>
      <c r="AC219" s="1109"/>
      <c r="AD219" s="1109"/>
      <c r="AE219" s="1110"/>
      <c r="AF219" s="1200" t="s">
        <v>154</v>
      </c>
      <c r="AG219" s="1023"/>
      <c r="AH219" s="1023"/>
      <c r="AI219" s="1023"/>
      <c r="AJ219" s="1023"/>
      <c r="AK219" s="1024"/>
      <c r="AL219" s="1198" t="s">
        <v>155</v>
      </c>
      <c r="AM219" s="1023"/>
      <c r="AN219" s="1023"/>
      <c r="AO219" s="1023"/>
      <c r="AP219" s="1023"/>
      <c r="AQ219" s="1023"/>
      <c r="AR219" s="1023"/>
      <c r="AS219" s="1023"/>
      <c r="AT219" s="1023"/>
      <c r="AU219" s="1023"/>
      <c r="AV219" s="1023"/>
      <c r="AW219" s="1023"/>
      <c r="AX219" s="1023"/>
      <c r="AY219" s="1023"/>
      <c r="AZ219" s="1024"/>
      <c r="BA219" s="1099"/>
      <c r="BB219" s="1023"/>
      <c r="BC219" s="1023"/>
      <c r="BD219" s="1023"/>
      <c r="BE219" s="1104"/>
      <c r="BF219" s="843"/>
      <c r="BG219" s="844"/>
      <c r="BH219" s="844"/>
      <c r="BI219" s="844"/>
      <c r="BJ219" s="845"/>
    </row>
    <row r="220" spans="1:62" ht="21.95" customHeight="1" outlineLevel="1" x14ac:dyDescent="0.4">
      <c r="A220" s="1182"/>
      <c r="B220" s="1111"/>
      <c r="C220" s="1112"/>
      <c r="D220" s="1112"/>
      <c r="E220" s="1112"/>
      <c r="F220" s="1112"/>
      <c r="G220" s="1112"/>
      <c r="H220" s="1112"/>
      <c r="I220" s="1112"/>
      <c r="J220" s="1113"/>
      <c r="K220" s="1111"/>
      <c r="L220" s="1112"/>
      <c r="M220" s="1112"/>
      <c r="N220" s="1113"/>
      <c r="O220" s="1111"/>
      <c r="P220" s="1112"/>
      <c r="Q220" s="1112"/>
      <c r="R220" s="1112"/>
      <c r="S220" s="1112"/>
      <c r="T220" s="1113"/>
      <c r="U220" s="1111"/>
      <c r="V220" s="1112"/>
      <c r="W220" s="1112"/>
      <c r="X220" s="1112"/>
      <c r="Y220" s="1112"/>
      <c r="Z220" s="1113"/>
      <c r="AA220" s="1111"/>
      <c r="AB220" s="1112"/>
      <c r="AC220" s="1112"/>
      <c r="AD220" s="1112"/>
      <c r="AE220" s="1113"/>
      <c r="AF220" s="1023" t="s">
        <v>39</v>
      </c>
      <c r="AG220" s="1023"/>
      <c r="AH220" s="1023"/>
      <c r="AI220" s="1023"/>
      <c r="AJ220" s="1023"/>
      <c r="AK220" s="1024"/>
      <c r="AL220" s="1025" t="s">
        <v>17</v>
      </c>
      <c r="AM220" s="1026"/>
      <c r="AN220" s="1026"/>
      <c r="AO220" s="1026"/>
      <c r="AP220" s="1026"/>
      <c r="AQ220" s="1026"/>
      <c r="AR220" s="1026"/>
      <c r="AS220" s="1026"/>
      <c r="AT220" s="1026"/>
      <c r="AU220" s="1026"/>
      <c r="AV220" s="1026"/>
      <c r="AW220" s="1026"/>
      <c r="AX220" s="1026"/>
      <c r="AY220" s="1026"/>
      <c r="AZ220" s="1027"/>
      <c r="BA220" s="1099"/>
      <c r="BB220" s="1023"/>
      <c r="BC220" s="1023"/>
      <c r="BD220" s="1023"/>
      <c r="BE220" s="1104"/>
      <c r="BF220" s="843"/>
      <c r="BG220" s="844"/>
      <c r="BH220" s="844"/>
      <c r="BI220" s="844"/>
      <c r="BJ220" s="845"/>
    </row>
    <row r="221" spans="1:62" ht="21.95" customHeight="1" outlineLevel="1" x14ac:dyDescent="0.4">
      <c r="A221" s="1182"/>
      <c r="B221" s="1111"/>
      <c r="C221" s="1112"/>
      <c r="D221" s="1112"/>
      <c r="E221" s="1112"/>
      <c r="F221" s="1112"/>
      <c r="G221" s="1112"/>
      <c r="H221" s="1112"/>
      <c r="I221" s="1112"/>
      <c r="J221" s="1113"/>
      <c r="K221" s="1111"/>
      <c r="L221" s="1112"/>
      <c r="M221" s="1112"/>
      <c r="N221" s="1113"/>
      <c r="O221" s="1111"/>
      <c r="P221" s="1112"/>
      <c r="Q221" s="1112"/>
      <c r="R221" s="1112"/>
      <c r="S221" s="1112"/>
      <c r="T221" s="1113"/>
      <c r="U221" s="1111"/>
      <c r="V221" s="1112"/>
      <c r="W221" s="1112"/>
      <c r="X221" s="1112"/>
      <c r="Y221" s="1112"/>
      <c r="Z221" s="1113"/>
      <c r="AA221" s="1111"/>
      <c r="AB221" s="1112"/>
      <c r="AC221" s="1112"/>
      <c r="AD221" s="1112"/>
      <c r="AE221" s="1113"/>
      <c r="AF221" s="1024" t="s">
        <v>40</v>
      </c>
      <c r="AG221" s="1028"/>
      <c r="AH221" s="1028"/>
      <c r="AI221" s="1028"/>
      <c r="AJ221" s="1028"/>
      <c r="AK221" s="1028"/>
      <c r="AL221" s="1025" t="s">
        <v>17</v>
      </c>
      <c r="AM221" s="1026"/>
      <c r="AN221" s="1026"/>
      <c r="AO221" s="1026"/>
      <c r="AP221" s="1026"/>
      <c r="AQ221" s="1026"/>
      <c r="AR221" s="1026"/>
      <c r="AS221" s="1026"/>
      <c r="AT221" s="1026"/>
      <c r="AU221" s="1026"/>
      <c r="AV221" s="1026"/>
      <c r="AW221" s="1026"/>
      <c r="AX221" s="1026"/>
      <c r="AY221" s="1026"/>
      <c r="AZ221" s="1027"/>
      <c r="BA221" s="1099"/>
      <c r="BB221" s="1023"/>
      <c r="BC221" s="1023"/>
      <c r="BD221" s="1023"/>
      <c r="BE221" s="1104"/>
      <c r="BF221" s="843"/>
      <c r="BG221" s="844"/>
      <c r="BH221" s="844"/>
      <c r="BI221" s="844"/>
      <c r="BJ221" s="845"/>
    </row>
    <row r="222" spans="1:62" ht="21.95" customHeight="1" outlineLevel="1" x14ac:dyDescent="0.4">
      <c r="A222" s="1182"/>
      <c r="B222" s="1111"/>
      <c r="C222" s="1112"/>
      <c r="D222" s="1112"/>
      <c r="E222" s="1112"/>
      <c r="F222" s="1112"/>
      <c r="G222" s="1112"/>
      <c r="H222" s="1112"/>
      <c r="I222" s="1112"/>
      <c r="J222" s="1113"/>
      <c r="K222" s="1111"/>
      <c r="L222" s="1112"/>
      <c r="M222" s="1112"/>
      <c r="N222" s="1113"/>
      <c r="O222" s="1111"/>
      <c r="P222" s="1112"/>
      <c r="Q222" s="1112"/>
      <c r="R222" s="1112"/>
      <c r="S222" s="1112"/>
      <c r="T222" s="1113"/>
      <c r="U222" s="1111"/>
      <c r="V222" s="1112"/>
      <c r="W222" s="1112"/>
      <c r="X222" s="1112"/>
      <c r="Y222" s="1112"/>
      <c r="Z222" s="1113"/>
      <c r="AA222" s="1111"/>
      <c r="AB222" s="1112"/>
      <c r="AC222" s="1112"/>
      <c r="AD222" s="1112"/>
      <c r="AE222" s="1113"/>
      <c r="AF222" s="1024" t="s">
        <v>41</v>
      </c>
      <c r="AG222" s="1028"/>
      <c r="AH222" s="1028"/>
      <c r="AI222" s="1028"/>
      <c r="AJ222" s="1028"/>
      <c r="AK222" s="1028"/>
      <c r="AL222" s="1100" t="s">
        <v>17</v>
      </c>
      <c r="AM222" s="1101"/>
      <c r="AN222" s="1101"/>
      <c r="AO222" s="1101"/>
      <c r="AP222" s="1101"/>
      <c r="AQ222" s="1101"/>
      <c r="AR222" s="1101"/>
      <c r="AS222" s="1101"/>
      <c r="AT222" s="1101"/>
      <c r="AU222" s="1101"/>
      <c r="AV222" s="1101"/>
      <c r="AW222" s="1101"/>
      <c r="AX222" s="1101"/>
      <c r="AY222" s="1101"/>
      <c r="AZ222" s="1102"/>
      <c r="BA222" s="1099"/>
      <c r="BB222" s="1023"/>
      <c r="BC222" s="1023"/>
      <c r="BD222" s="1023"/>
      <c r="BE222" s="1104"/>
      <c r="BF222" s="843"/>
      <c r="BG222" s="844"/>
      <c r="BH222" s="844"/>
      <c r="BI222" s="844"/>
      <c r="BJ222" s="845"/>
    </row>
    <row r="223" spans="1:62" ht="21.95" customHeight="1" outlineLevel="1" x14ac:dyDescent="0.4">
      <c r="A223" s="1182"/>
      <c r="B223" s="1111"/>
      <c r="C223" s="1112"/>
      <c r="D223" s="1112"/>
      <c r="E223" s="1112"/>
      <c r="F223" s="1112"/>
      <c r="G223" s="1112"/>
      <c r="H223" s="1112"/>
      <c r="I223" s="1112"/>
      <c r="J223" s="1113"/>
      <c r="K223" s="1111"/>
      <c r="L223" s="1112"/>
      <c r="M223" s="1112"/>
      <c r="N223" s="1113"/>
      <c r="O223" s="1111"/>
      <c r="P223" s="1112"/>
      <c r="Q223" s="1112"/>
      <c r="R223" s="1112"/>
      <c r="S223" s="1112"/>
      <c r="T223" s="1113"/>
      <c r="U223" s="1111"/>
      <c r="V223" s="1112"/>
      <c r="W223" s="1112"/>
      <c r="X223" s="1112"/>
      <c r="Y223" s="1112"/>
      <c r="Z223" s="1113"/>
      <c r="AA223" s="1111"/>
      <c r="AB223" s="1112"/>
      <c r="AC223" s="1112"/>
      <c r="AD223" s="1112"/>
      <c r="AE223" s="1113"/>
      <c r="AF223" s="1099" t="s">
        <v>156</v>
      </c>
      <c r="AG223" s="1023"/>
      <c r="AH223" s="1023"/>
      <c r="AI223" s="1023"/>
      <c r="AJ223" s="1023"/>
      <c r="AK223" s="1024"/>
      <c r="AL223" s="1025" t="s">
        <v>17</v>
      </c>
      <c r="AM223" s="1026"/>
      <c r="AN223" s="1026"/>
      <c r="AO223" s="1026"/>
      <c r="AP223" s="1026"/>
      <c r="AQ223" s="1026"/>
      <c r="AR223" s="1026"/>
      <c r="AS223" s="1026"/>
      <c r="AT223" s="1026"/>
      <c r="AU223" s="1026"/>
      <c r="AV223" s="1026"/>
      <c r="AW223" s="1026"/>
      <c r="AX223" s="1026"/>
      <c r="AY223" s="1026"/>
      <c r="AZ223" s="1027"/>
      <c r="BA223" s="1099"/>
      <c r="BB223" s="1023"/>
      <c r="BC223" s="1023"/>
      <c r="BD223" s="1023"/>
      <c r="BE223" s="1104"/>
      <c r="BF223" s="843"/>
      <c r="BG223" s="844"/>
      <c r="BH223" s="844"/>
      <c r="BI223" s="844"/>
      <c r="BJ223" s="845"/>
    </row>
    <row r="224" spans="1:62" ht="21.95" customHeight="1" outlineLevel="1" x14ac:dyDescent="0.4">
      <c r="A224" s="1182"/>
      <c r="B224" s="1111"/>
      <c r="C224" s="1112"/>
      <c r="D224" s="1112"/>
      <c r="E224" s="1112"/>
      <c r="F224" s="1112"/>
      <c r="G224" s="1112"/>
      <c r="H224" s="1112"/>
      <c r="I224" s="1112"/>
      <c r="J224" s="1113"/>
      <c r="K224" s="1111"/>
      <c r="L224" s="1112"/>
      <c r="M224" s="1112"/>
      <c r="N224" s="1113"/>
      <c r="O224" s="1111"/>
      <c r="P224" s="1112"/>
      <c r="Q224" s="1112"/>
      <c r="R224" s="1112"/>
      <c r="S224" s="1112"/>
      <c r="T224" s="1113"/>
      <c r="U224" s="1111"/>
      <c r="V224" s="1112"/>
      <c r="W224" s="1112"/>
      <c r="X224" s="1112"/>
      <c r="Y224" s="1112"/>
      <c r="Z224" s="1113"/>
      <c r="AA224" s="1111"/>
      <c r="AB224" s="1112"/>
      <c r="AC224" s="1112"/>
      <c r="AD224" s="1112"/>
      <c r="AE224" s="1113"/>
      <c r="AF224" s="1099" t="s">
        <v>27</v>
      </c>
      <c r="AG224" s="1023"/>
      <c r="AH224" s="1023"/>
      <c r="AI224" s="1023"/>
      <c r="AJ224" s="1023"/>
      <c r="AK224" s="1024"/>
      <c r="AL224" s="1100" t="s">
        <v>59</v>
      </c>
      <c r="AM224" s="1101"/>
      <c r="AN224" s="1101"/>
      <c r="AO224" s="1101"/>
      <c r="AP224" s="1101"/>
      <c r="AQ224" s="1101"/>
      <c r="AR224" s="1101"/>
      <c r="AS224" s="1101"/>
      <c r="AT224" s="1101"/>
      <c r="AU224" s="1101"/>
      <c r="AV224" s="1101"/>
      <c r="AW224" s="1101"/>
      <c r="AX224" s="1101"/>
      <c r="AY224" s="1101"/>
      <c r="AZ224" s="1102"/>
      <c r="BA224" s="1147"/>
      <c r="BB224" s="1148"/>
      <c r="BC224" s="1148"/>
      <c r="BD224" s="1148"/>
      <c r="BE224" s="1150"/>
      <c r="BF224" s="843"/>
      <c r="BG224" s="844"/>
      <c r="BH224" s="844"/>
      <c r="BI224" s="844"/>
      <c r="BJ224" s="845"/>
    </row>
    <row r="225" spans="1:62" ht="21.95" customHeight="1" outlineLevel="1" x14ac:dyDescent="0.4">
      <c r="A225" s="1182"/>
      <c r="B225" s="1111"/>
      <c r="C225" s="1112"/>
      <c r="D225" s="1112"/>
      <c r="E225" s="1112"/>
      <c r="F225" s="1112"/>
      <c r="G225" s="1112"/>
      <c r="H225" s="1112"/>
      <c r="I225" s="1112"/>
      <c r="J225" s="1113"/>
      <c r="K225" s="1111"/>
      <c r="L225" s="1112"/>
      <c r="M225" s="1112"/>
      <c r="N225" s="1113"/>
      <c r="O225" s="1111"/>
      <c r="P225" s="1112"/>
      <c r="Q225" s="1112"/>
      <c r="R225" s="1112"/>
      <c r="S225" s="1112"/>
      <c r="T225" s="1113"/>
      <c r="U225" s="1111"/>
      <c r="V225" s="1112"/>
      <c r="W225" s="1112"/>
      <c r="X225" s="1112"/>
      <c r="Y225" s="1112"/>
      <c r="Z225" s="1113"/>
      <c r="AA225" s="1111"/>
      <c r="AB225" s="1112"/>
      <c r="AC225" s="1112"/>
      <c r="AD225" s="1112"/>
      <c r="AE225" s="1113"/>
      <c r="AF225" s="1099" t="s">
        <v>16</v>
      </c>
      <c r="AG225" s="1023"/>
      <c r="AH225" s="1023"/>
      <c r="AI225" s="1023"/>
      <c r="AJ225" s="1023"/>
      <c r="AK225" s="1024"/>
      <c r="AL225" s="1100" t="s">
        <v>17</v>
      </c>
      <c r="AM225" s="1101"/>
      <c r="AN225" s="1101"/>
      <c r="AO225" s="1101"/>
      <c r="AP225" s="1101"/>
      <c r="AQ225" s="1101"/>
      <c r="AR225" s="1101"/>
      <c r="AS225" s="1101"/>
      <c r="AT225" s="1101"/>
      <c r="AU225" s="1101"/>
      <c r="AV225" s="1101"/>
      <c r="AW225" s="1101"/>
      <c r="AX225" s="1101"/>
      <c r="AY225" s="1101"/>
      <c r="AZ225" s="1102"/>
      <c r="BA225" s="1147"/>
      <c r="BB225" s="1148"/>
      <c r="BC225" s="1148"/>
      <c r="BD225" s="1148"/>
      <c r="BE225" s="1150"/>
      <c r="BF225" s="843"/>
      <c r="BG225" s="844"/>
      <c r="BH225" s="844"/>
      <c r="BI225" s="844"/>
      <c r="BJ225" s="845"/>
    </row>
    <row r="226" spans="1:62" ht="21.95" customHeight="1" outlineLevel="1" x14ac:dyDescent="0.4">
      <c r="A226" s="1182"/>
      <c r="B226" s="1111"/>
      <c r="C226" s="1112"/>
      <c r="D226" s="1112"/>
      <c r="E226" s="1112"/>
      <c r="F226" s="1112"/>
      <c r="G226" s="1112"/>
      <c r="H226" s="1112"/>
      <c r="I226" s="1112"/>
      <c r="J226" s="1113"/>
      <c r="K226" s="1111"/>
      <c r="L226" s="1112"/>
      <c r="M226" s="1112"/>
      <c r="N226" s="1113"/>
      <c r="O226" s="1111"/>
      <c r="P226" s="1112"/>
      <c r="Q226" s="1112"/>
      <c r="R226" s="1112"/>
      <c r="S226" s="1112"/>
      <c r="T226" s="1113"/>
      <c r="U226" s="1111"/>
      <c r="V226" s="1112"/>
      <c r="W226" s="1112"/>
      <c r="X226" s="1112"/>
      <c r="Y226" s="1112"/>
      <c r="Z226" s="1113"/>
      <c r="AA226" s="1111"/>
      <c r="AB226" s="1112"/>
      <c r="AC226" s="1112"/>
      <c r="AD226" s="1112"/>
      <c r="AE226" s="1113"/>
      <c r="AF226" s="1023" t="s">
        <v>37</v>
      </c>
      <c r="AG226" s="1023"/>
      <c r="AH226" s="1023"/>
      <c r="AI226" s="1023"/>
      <c r="AJ226" s="1023"/>
      <c r="AK226" s="1024"/>
      <c r="AL226" s="1025" t="s">
        <v>17</v>
      </c>
      <c r="AM226" s="1026"/>
      <c r="AN226" s="1026"/>
      <c r="AO226" s="1026"/>
      <c r="AP226" s="1026"/>
      <c r="AQ226" s="1026"/>
      <c r="AR226" s="1026"/>
      <c r="AS226" s="1026"/>
      <c r="AT226" s="1026"/>
      <c r="AU226" s="1026"/>
      <c r="AV226" s="1026"/>
      <c r="AW226" s="1026"/>
      <c r="AX226" s="1026"/>
      <c r="AY226" s="1026"/>
      <c r="AZ226" s="1027"/>
      <c r="BA226" s="1099"/>
      <c r="BB226" s="1023"/>
      <c r="BC226" s="1023"/>
      <c r="BD226" s="1023"/>
      <c r="BE226" s="1104"/>
      <c r="BF226" s="843"/>
      <c r="BG226" s="844"/>
      <c r="BH226" s="844"/>
      <c r="BI226" s="844"/>
      <c r="BJ226" s="845"/>
    </row>
    <row r="227" spans="1:62" ht="21.95" customHeight="1" outlineLevel="1" x14ac:dyDescent="0.4">
      <c r="A227" s="1182"/>
      <c r="B227" s="1111"/>
      <c r="C227" s="1112"/>
      <c r="D227" s="1112"/>
      <c r="E227" s="1112"/>
      <c r="F227" s="1112"/>
      <c r="G227" s="1112"/>
      <c r="H227" s="1112"/>
      <c r="I227" s="1112"/>
      <c r="J227" s="1113"/>
      <c r="K227" s="1111"/>
      <c r="L227" s="1112"/>
      <c r="M227" s="1112"/>
      <c r="N227" s="1113"/>
      <c r="O227" s="1111"/>
      <c r="P227" s="1112"/>
      <c r="Q227" s="1112"/>
      <c r="R227" s="1112"/>
      <c r="S227" s="1112"/>
      <c r="T227" s="1113"/>
      <c r="U227" s="1111"/>
      <c r="V227" s="1112"/>
      <c r="W227" s="1112"/>
      <c r="X227" s="1112"/>
      <c r="Y227" s="1112"/>
      <c r="Z227" s="1113"/>
      <c r="AA227" s="1111"/>
      <c r="AB227" s="1112"/>
      <c r="AC227" s="1112"/>
      <c r="AD227" s="1112"/>
      <c r="AE227" s="1113"/>
      <c r="AF227" s="1023" t="s">
        <v>18</v>
      </c>
      <c r="AG227" s="1023"/>
      <c r="AH227" s="1023"/>
      <c r="AI227" s="1023"/>
      <c r="AJ227" s="1023"/>
      <c r="AK227" s="1024"/>
      <c r="AL227" s="1025" t="s">
        <v>17</v>
      </c>
      <c r="AM227" s="1026"/>
      <c r="AN227" s="1026"/>
      <c r="AO227" s="1026"/>
      <c r="AP227" s="1026"/>
      <c r="AQ227" s="1026"/>
      <c r="AR227" s="1026"/>
      <c r="AS227" s="1026"/>
      <c r="AT227" s="1026"/>
      <c r="AU227" s="1026"/>
      <c r="AV227" s="1026"/>
      <c r="AW227" s="1026"/>
      <c r="AX227" s="1026"/>
      <c r="AY227" s="1026"/>
      <c r="AZ227" s="1027"/>
      <c r="BA227" s="1099"/>
      <c r="BB227" s="1023"/>
      <c r="BC227" s="1023"/>
      <c r="BD227" s="1023"/>
      <c r="BE227" s="1104"/>
      <c r="BF227" s="843"/>
      <c r="BG227" s="844"/>
      <c r="BH227" s="844"/>
      <c r="BI227" s="844"/>
      <c r="BJ227" s="845"/>
    </row>
    <row r="228" spans="1:62" ht="21.95" customHeight="1" outlineLevel="1" x14ac:dyDescent="0.4">
      <c r="A228" s="1182"/>
      <c r="B228" s="1111"/>
      <c r="C228" s="1112"/>
      <c r="D228" s="1112"/>
      <c r="E228" s="1112"/>
      <c r="F228" s="1112"/>
      <c r="G228" s="1112"/>
      <c r="H228" s="1112"/>
      <c r="I228" s="1112"/>
      <c r="J228" s="1113"/>
      <c r="K228" s="1111"/>
      <c r="L228" s="1112"/>
      <c r="M228" s="1112"/>
      <c r="N228" s="1113"/>
      <c r="O228" s="1111"/>
      <c r="P228" s="1112"/>
      <c r="Q228" s="1112"/>
      <c r="R228" s="1112"/>
      <c r="S228" s="1112"/>
      <c r="T228" s="1113"/>
      <c r="U228" s="1111"/>
      <c r="V228" s="1112"/>
      <c r="W228" s="1112"/>
      <c r="X228" s="1112"/>
      <c r="Y228" s="1112"/>
      <c r="Z228" s="1113"/>
      <c r="AA228" s="1111"/>
      <c r="AB228" s="1112"/>
      <c r="AC228" s="1112"/>
      <c r="AD228" s="1112"/>
      <c r="AE228" s="1113"/>
      <c r="AF228" s="1024" t="s">
        <v>60</v>
      </c>
      <c r="AG228" s="1028"/>
      <c r="AH228" s="1028"/>
      <c r="AI228" s="1028"/>
      <c r="AJ228" s="1028"/>
      <c r="AK228" s="1028"/>
      <c r="AL228" s="1100" t="s">
        <v>43</v>
      </c>
      <c r="AM228" s="1101"/>
      <c r="AN228" s="1101"/>
      <c r="AO228" s="1101"/>
      <c r="AP228" s="1101"/>
      <c r="AQ228" s="1101"/>
      <c r="AR228" s="1101"/>
      <c r="AS228" s="1101"/>
      <c r="AT228" s="1101"/>
      <c r="AU228" s="1101"/>
      <c r="AV228" s="1101"/>
      <c r="AW228" s="1101"/>
      <c r="AX228" s="1101"/>
      <c r="AY228" s="1101"/>
      <c r="AZ228" s="1102"/>
      <c r="BA228" s="1099"/>
      <c r="BB228" s="1023"/>
      <c r="BC228" s="1023"/>
      <c r="BD228" s="1023"/>
      <c r="BE228" s="1104"/>
      <c r="BF228" s="843"/>
      <c r="BG228" s="844"/>
      <c r="BH228" s="844"/>
      <c r="BI228" s="844"/>
      <c r="BJ228" s="845"/>
    </row>
    <row r="229" spans="1:62" ht="21.95" customHeight="1" outlineLevel="1" x14ac:dyDescent="0.4">
      <c r="A229" s="1182"/>
      <c r="B229" s="1111"/>
      <c r="C229" s="1112"/>
      <c r="D229" s="1112"/>
      <c r="E229" s="1112"/>
      <c r="F229" s="1112"/>
      <c r="G229" s="1112"/>
      <c r="H229" s="1112"/>
      <c r="I229" s="1112"/>
      <c r="J229" s="1113"/>
      <c r="K229" s="1111"/>
      <c r="L229" s="1112"/>
      <c r="M229" s="1112"/>
      <c r="N229" s="1113"/>
      <c r="O229" s="1111"/>
      <c r="P229" s="1112"/>
      <c r="Q229" s="1112"/>
      <c r="R229" s="1112"/>
      <c r="S229" s="1112"/>
      <c r="T229" s="1113"/>
      <c r="U229" s="1111"/>
      <c r="V229" s="1112"/>
      <c r="W229" s="1112"/>
      <c r="X229" s="1112"/>
      <c r="Y229" s="1112"/>
      <c r="Z229" s="1113"/>
      <c r="AA229" s="1111"/>
      <c r="AB229" s="1112"/>
      <c r="AC229" s="1112"/>
      <c r="AD229" s="1112"/>
      <c r="AE229" s="1113"/>
      <c r="AF229" s="1023" t="s">
        <v>65</v>
      </c>
      <c r="AG229" s="1023"/>
      <c r="AH229" s="1023"/>
      <c r="AI229" s="1023"/>
      <c r="AJ229" s="1023"/>
      <c r="AK229" s="1024"/>
      <c r="AL229" s="1100" t="s">
        <v>66</v>
      </c>
      <c r="AM229" s="1101"/>
      <c r="AN229" s="1101"/>
      <c r="AO229" s="1101"/>
      <c r="AP229" s="1101"/>
      <c r="AQ229" s="1101"/>
      <c r="AR229" s="1101"/>
      <c r="AS229" s="1101"/>
      <c r="AT229" s="1101"/>
      <c r="AU229" s="1101"/>
      <c r="AV229" s="1101"/>
      <c r="AW229" s="1101"/>
      <c r="AX229" s="1101"/>
      <c r="AY229" s="1101"/>
      <c r="AZ229" s="1102"/>
      <c r="BA229" s="1099"/>
      <c r="BB229" s="1023"/>
      <c r="BC229" s="1023"/>
      <c r="BD229" s="1023"/>
      <c r="BE229" s="1104"/>
      <c r="BF229" s="843"/>
      <c r="BG229" s="844"/>
      <c r="BH229" s="844"/>
      <c r="BI229" s="844"/>
      <c r="BJ229" s="845"/>
    </row>
    <row r="230" spans="1:62" ht="21.95" customHeight="1" outlineLevel="1" x14ac:dyDescent="0.4">
      <c r="A230" s="1182"/>
      <c r="B230" s="1111"/>
      <c r="C230" s="1112"/>
      <c r="D230" s="1112"/>
      <c r="E230" s="1112"/>
      <c r="F230" s="1112"/>
      <c r="G230" s="1112"/>
      <c r="H230" s="1112"/>
      <c r="I230" s="1112"/>
      <c r="J230" s="1113"/>
      <c r="K230" s="1111"/>
      <c r="L230" s="1112"/>
      <c r="M230" s="1112"/>
      <c r="N230" s="1113"/>
      <c r="O230" s="1111"/>
      <c r="P230" s="1112"/>
      <c r="Q230" s="1112"/>
      <c r="R230" s="1112"/>
      <c r="S230" s="1112"/>
      <c r="T230" s="1113"/>
      <c r="U230" s="1111"/>
      <c r="V230" s="1112"/>
      <c r="W230" s="1112"/>
      <c r="X230" s="1112"/>
      <c r="Y230" s="1112"/>
      <c r="Z230" s="1113"/>
      <c r="AA230" s="1111"/>
      <c r="AB230" s="1112"/>
      <c r="AC230" s="1112"/>
      <c r="AD230" s="1112"/>
      <c r="AE230" s="1113"/>
      <c r="AF230" s="1024" t="s">
        <v>157</v>
      </c>
      <c r="AG230" s="1028"/>
      <c r="AH230" s="1028"/>
      <c r="AI230" s="1028"/>
      <c r="AJ230" s="1028"/>
      <c r="AK230" s="1028"/>
      <c r="AL230" s="1025" t="s">
        <v>95</v>
      </c>
      <c r="AM230" s="1026"/>
      <c r="AN230" s="1026"/>
      <c r="AO230" s="1026"/>
      <c r="AP230" s="1026"/>
      <c r="AQ230" s="1026"/>
      <c r="AR230" s="1026"/>
      <c r="AS230" s="1026"/>
      <c r="AT230" s="1026"/>
      <c r="AU230" s="1026"/>
      <c r="AV230" s="1026"/>
      <c r="AW230" s="1026"/>
      <c r="AX230" s="1026"/>
      <c r="AY230" s="1026"/>
      <c r="AZ230" s="1027"/>
      <c r="BA230" s="1099"/>
      <c r="BB230" s="1023"/>
      <c r="BC230" s="1023"/>
      <c r="BD230" s="1023"/>
      <c r="BE230" s="1104"/>
      <c r="BF230" s="843"/>
      <c r="BG230" s="844"/>
      <c r="BH230" s="844"/>
      <c r="BI230" s="844"/>
      <c r="BJ230" s="845"/>
    </row>
    <row r="231" spans="1:62" ht="21.95" customHeight="1" outlineLevel="1" x14ac:dyDescent="0.4">
      <c r="A231" s="1182"/>
      <c r="B231" s="1111"/>
      <c r="C231" s="1112"/>
      <c r="D231" s="1112"/>
      <c r="E231" s="1112"/>
      <c r="F231" s="1112"/>
      <c r="G231" s="1112"/>
      <c r="H231" s="1112"/>
      <c r="I231" s="1112"/>
      <c r="J231" s="1113"/>
      <c r="K231" s="1111"/>
      <c r="L231" s="1112"/>
      <c r="M231" s="1112"/>
      <c r="N231" s="1113"/>
      <c r="O231" s="1111"/>
      <c r="P231" s="1112"/>
      <c r="Q231" s="1112"/>
      <c r="R231" s="1112"/>
      <c r="S231" s="1112"/>
      <c r="T231" s="1113"/>
      <c r="U231" s="1111"/>
      <c r="V231" s="1112"/>
      <c r="W231" s="1112"/>
      <c r="X231" s="1112"/>
      <c r="Y231" s="1112"/>
      <c r="Z231" s="1113"/>
      <c r="AA231" s="1111"/>
      <c r="AB231" s="1112"/>
      <c r="AC231" s="1112"/>
      <c r="AD231" s="1112"/>
      <c r="AE231" s="1113"/>
      <c r="AF231" s="1024" t="s">
        <v>75</v>
      </c>
      <c r="AG231" s="1028"/>
      <c r="AH231" s="1028"/>
      <c r="AI231" s="1028"/>
      <c r="AJ231" s="1028"/>
      <c r="AK231" s="1028"/>
      <c r="AL231" s="1025" t="s">
        <v>17</v>
      </c>
      <c r="AM231" s="1026"/>
      <c r="AN231" s="1026"/>
      <c r="AO231" s="1026"/>
      <c r="AP231" s="1026"/>
      <c r="AQ231" s="1026"/>
      <c r="AR231" s="1026"/>
      <c r="AS231" s="1026"/>
      <c r="AT231" s="1026"/>
      <c r="AU231" s="1026"/>
      <c r="AV231" s="1026"/>
      <c r="AW231" s="1026"/>
      <c r="AX231" s="1026"/>
      <c r="AY231" s="1026"/>
      <c r="AZ231" s="1027"/>
      <c r="BA231" s="1099"/>
      <c r="BB231" s="1023"/>
      <c r="BC231" s="1023"/>
      <c r="BD231" s="1023"/>
      <c r="BE231" s="1104"/>
      <c r="BF231" s="843"/>
      <c r="BG231" s="844"/>
      <c r="BH231" s="844"/>
      <c r="BI231" s="844"/>
      <c r="BJ231" s="845"/>
    </row>
    <row r="232" spans="1:62" ht="21.95" customHeight="1" outlineLevel="1" x14ac:dyDescent="0.4">
      <c r="A232" s="1182"/>
      <c r="B232" s="1111"/>
      <c r="C232" s="1112"/>
      <c r="D232" s="1112"/>
      <c r="E232" s="1112"/>
      <c r="F232" s="1112"/>
      <c r="G232" s="1112"/>
      <c r="H232" s="1112"/>
      <c r="I232" s="1112"/>
      <c r="J232" s="1113"/>
      <c r="K232" s="1111"/>
      <c r="L232" s="1112"/>
      <c r="M232" s="1112"/>
      <c r="N232" s="1113"/>
      <c r="O232" s="1111"/>
      <c r="P232" s="1112"/>
      <c r="Q232" s="1112"/>
      <c r="R232" s="1112"/>
      <c r="S232" s="1112"/>
      <c r="T232" s="1113"/>
      <c r="U232" s="1111"/>
      <c r="V232" s="1112"/>
      <c r="W232" s="1112"/>
      <c r="X232" s="1112"/>
      <c r="Y232" s="1112"/>
      <c r="Z232" s="1113"/>
      <c r="AA232" s="1111"/>
      <c r="AB232" s="1112"/>
      <c r="AC232" s="1112"/>
      <c r="AD232" s="1112"/>
      <c r="AE232" s="1113"/>
      <c r="AF232" s="1147" t="s">
        <v>76</v>
      </c>
      <c r="AG232" s="1148"/>
      <c r="AH232" s="1148"/>
      <c r="AI232" s="1148"/>
      <c r="AJ232" s="1148"/>
      <c r="AK232" s="1149"/>
      <c r="AL232" s="1100" t="s">
        <v>77</v>
      </c>
      <c r="AM232" s="1101"/>
      <c r="AN232" s="1101"/>
      <c r="AO232" s="1101"/>
      <c r="AP232" s="1101"/>
      <c r="AQ232" s="1101"/>
      <c r="AR232" s="1101"/>
      <c r="AS232" s="1101"/>
      <c r="AT232" s="1101"/>
      <c r="AU232" s="1101"/>
      <c r="AV232" s="1101"/>
      <c r="AW232" s="1101"/>
      <c r="AX232" s="1101"/>
      <c r="AY232" s="1101"/>
      <c r="AZ232" s="1102"/>
      <c r="BA232" s="1147"/>
      <c r="BB232" s="1148"/>
      <c r="BC232" s="1148"/>
      <c r="BD232" s="1148"/>
      <c r="BE232" s="1150"/>
      <c r="BF232" s="843"/>
      <c r="BG232" s="844"/>
      <c r="BH232" s="844"/>
      <c r="BI232" s="844"/>
      <c r="BJ232" s="845"/>
    </row>
    <row r="233" spans="1:62" ht="21.95" customHeight="1" outlineLevel="1" x14ac:dyDescent="0.4">
      <c r="A233" s="1182"/>
      <c r="B233" s="1111"/>
      <c r="C233" s="1112"/>
      <c r="D233" s="1112"/>
      <c r="E233" s="1112"/>
      <c r="F233" s="1112"/>
      <c r="G233" s="1112"/>
      <c r="H233" s="1112"/>
      <c r="I233" s="1112"/>
      <c r="J233" s="1113"/>
      <c r="K233" s="1111"/>
      <c r="L233" s="1112"/>
      <c r="M233" s="1112"/>
      <c r="N233" s="1113"/>
      <c r="O233" s="1111"/>
      <c r="P233" s="1112"/>
      <c r="Q233" s="1112"/>
      <c r="R233" s="1112"/>
      <c r="S233" s="1112"/>
      <c r="T233" s="1113"/>
      <c r="U233" s="1111"/>
      <c r="V233" s="1112"/>
      <c r="W233" s="1112"/>
      <c r="X233" s="1112"/>
      <c r="Y233" s="1112"/>
      <c r="Z233" s="1113"/>
      <c r="AA233" s="1111"/>
      <c r="AB233" s="1112"/>
      <c r="AC233" s="1112"/>
      <c r="AD233" s="1112"/>
      <c r="AE233" s="1113"/>
      <c r="AF233" s="1024" t="s">
        <v>158</v>
      </c>
      <c r="AG233" s="1028"/>
      <c r="AH233" s="1028"/>
      <c r="AI233" s="1028"/>
      <c r="AJ233" s="1028"/>
      <c r="AK233" s="1028"/>
      <c r="AL233" s="1025" t="s">
        <v>17</v>
      </c>
      <c r="AM233" s="1026"/>
      <c r="AN233" s="1026"/>
      <c r="AO233" s="1026"/>
      <c r="AP233" s="1026"/>
      <c r="AQ233" s="1026"/>
      <c r="AR233" s="1026"/>
      <c r="AS233" s="1026"/>
      <c r="AT233" s="1026"/>
      <c r="AU233" s="1026"/>
      <c r="AV233" s="1026"/>
      <c r="AW233" s="1026"/>
      <c r="AX233" s="1026"/>
      <c r="AY233" s="1026"/>
      <c r="AZ233" s="1027"/>
      <c r="BA233" s="1099"/>
      <c r="BB233" s="1023"/>
      <c r="BC233" s="1023"/>
      <c r="BD233" s="1023"/>
      <c r="BE233" s="1104"/>
      <c r="BF233" s="843"/>
      <c r="BG233" s="844"/>
      <c r="BH233" s="844"/>
      <c r="BI233" s="844"/>
      <c r="BJ233" s="845"/>
    </row>
    <row r="234" spans="1:62" ht="21.95" customHeight="1" outlineLevel="1" x14ac:dyDescent="0.4">
      <c r="A234" s="1182"/>
      <c r="B234" s="1111"/>
      <c r="C234" s="1112"/>
      <c r="D234" s="1112"/>
      <c r="E234" s="1112"/>
      <c r="F234" s="1112"/>
      <c r="G234" s="1112"/>
      <c r="H234" s="1112"/>
      <c r="I234" s="1112"/>
      <c r="J234" s="1113"/>
      <c r="K234" s="1111"/>
      <c r="L234" s="1112"/>
      <c r="M234" s="1112"/>
      <c r="N234" s="1113"/>
      <c r="O234" s="1111"/>
      <c r="P234" s="1112"/>
      <c r="Q234" s="1112"/>
      <c r="R234" s="1112"/>
      <c r="S234" s="1112"/>
      <c r="T234" s="1113"/>
      <c r="U234" s="1111"/>
      <c r="V234" s="1112"/>
      <c r="W234" s="1112"/>
      <c r="X234" s="1112"/>
      <c r="Y234" s="1112"/>
      <c r="Z234" s="1113"/>
      <c r="AA234" s="1111"/>
      <c r="AB234" s="1112"/>
      <c r="AC234" s="1112"/>
      <c r="AD234" s="1112"/>
      <c r="AE234" s="1113"/>
      <c r="AF234" s="1024" t="s">
        <v>72</v>
      </c>
      <c r="AG234" s="1028"/>
      <c r="AH234" s="1028"/>
      <c r="AI234" s="1028"/>
      <c r="AJ234" s="1028"/>
      <c r="AK234" s="1028"/>
      <c r="AL234" s="1100" t="s">
        <v>73</v>
      </c>
      <c r="AM234" s="1101"/>
      <c r="AN234" s="1101"/>
      <c r="AO234" s="1101"/>
      <c r="AP234" s="1101"/>
      <c r="AQ234" s="1101"/>
      <c r="AR234" s="1101"/>
      <c r="AS234" s="1101"/>
      <c r="AT234" s="1101"/>
      <c r="AU234" s="1101"/>
      <c r="AV234" s="1101"/>
      <c r="AW234" s="1101"/>
      <c r="AX234" s="1101"/>
      <c r="AY234" s="1101"/>
      <c r="AZ234" s="1102"/>
      <c r="BA234" s="1099"/>
      <c r="BB234" s="1023"/>
      <c r="BC234" s="1023"/>
      <c r="BD234" s="1023"/>
      <c r="BE234" s="1104"/>
      <c r="BF234" s="843"/>
      <c r="BG234" s="844"/>
      <c r="BH234" s="844"/>
      <c r="BI234" s="844"/>
      <c r="BJ234" s="845"/>
    </row>
    <row r="235" spans="1:62" ht="21.95" customHeight="1" outlineLevel="1" x14ac:dyDescent="0.4">
      <c r="A235" s="1182"/>
      <c r="B235" s="1111"/>
      <c r="C235" s="1112"/>
      <c r="D235" s="1112"/>
      <c r="E235" s="1112"/>
      <c r="F235" s="1112"/>
      <c r="G235" s="1112"/>
      <c r="H235" s="1112"/>
      <c r="I235" s="1112"/>
      <c r="J235" s="1113"/>
      <c r="K235" s="1111"/>
      <c r="L235" s="1112"/>
      <c r="M235" s="1112"/>
      <c r="N235" s="1113"/>
      <c r="O235" s="1111"/>
      <c r="P235" s="1112"/>
      <c r="Q235" s="1112"/>
      <c r="R235" s="1112"/>
      <c r="S235" s="1112"/>
      <c r="T235" s="1113"/>
      <c r="U235" s="1111"/>
      <c r="V235" s="1112"/>
      <c r="W235" s="1112"/>
      <c r="X235" s="1112"/>
      <c r="Y235" s="1112"/>
      <c r="Z235" s="1113"/>
      <c r="AA235" s="1111"/>
      <c r="AB235" s="1112"/>
      <c r="AC235" s="1112"/>
      <c r="AD235" s="1112"/>
      <c r="AE235" s="1113"/>
      <c r="AF235" s="1024" t="s">
        <v>70</v>
      </c>
      <c r="AG235" s="1028"/>
      <c r="AH235" s="1028"/>
      <c r="AI235" s="1028"/>
      <c r="AJ235" s="1028"/>
      <c r="AK235" s="1028"/>
      <c r="AL235" s="1025" t="s">
        <v>17</v>
      </c>
      <c r="AM235" s="1026"/>
      <c r="AN235" s="1026"/>
      <c r="AO235" s="1026"/>
      <c r="AP235" s="1026"/>
      <c r="AQ235" s="1026"/>
      <c r="AR235" s="1026"/>
      <c r="AS235" s="1026"/>
      <c r="AT235" s="1026"/>
      <c r="AU235" s="1026"/>
      <c r="AV235" s="1026"/>
      <c r="AW235" s="1026"/>
      <c r="AX235" s="1026"/>
      <c r="AY235" s="1026"/>
      <c r="AZ235" s="1027"/>
      <c r="BA235" s="1099"/>
      <c r="BB235" s="1023"/>
      <c r="BC235" s="1023"/>
      <c r="BD235" s="1023"/>
      <c r="BE235" s="1104"/>
      <c r="BF235" s="843"/>
      <c r="BG235" s="844"/>
      <c r="BH235" s="844"/>
      <c r="BI235" s="844"/>
      <c r="BJ235" s="845"/>
    </row>
    <row r="236" spans="1:62" ht="21.95" customHeight="1" outlineLevel="1" x14ac:dyDescent="0.4">
      <c r="A236" s="1182"/>
      <c r="B236" s="1111"/>
      <c r="C236" s="1112"/>
      <c r="D236" s="1112"/>
      <c r="E236" s="1112"/>
      <c r="F236" s="1112"/>
      <c r="G236" s="1112"/>
      <c r="H236" s="1112"/>
      <c r="I236" s="1112"/>
      <c r="J236" s="1113"/>
      <c r="K236" s="1111"/>
      <c r="L236" s="1112"/>
      <c r="M236" s="1112"/>
      <c r="N236" s="1113"/>
      <c r="O236" s="1111"/>
      <c r="P236" s="1112"/>
      <c r="Q236" s="1112"/>
      <c r="R236" s="1112"/>
      <c r="S236" s="1112"/>
      <c r="T236" s="1113"/>
      <c r="U236" s="1111"/>
      <c r="V236" s="1112"/>
      <c r="W236" s="1112"/>
      <c r="X236" s="1112"/>
      <c r="Y236" s="1112"/>
      <c r="Z236" s="1113"/>
      <c r="AA236" s="1111"/>
      <c r="AB236" s="1112"/>
      <c r="AC236" s="1112"/>
      <c r="AD236" s="1112"/>
      <c r="AE236" s="1113"/>
      <c r="AF236" s="1200" t="s">
        <v>140</v>
      </c>
      <c r="AG236" s="1023"/>
      <c r="AH236" s="1023"/>
      <c r="AI236" s="1023"/>
      <c r="AJ236" s="1023"/>
      <c r="AK236" s="1024"/>
      <c r="AL236" s="1025" t="s">
        <v>17</v>
      </c>
      <c r="AM236" s="1026"/>
      <c r="AN236" s="1026"/>
      <c r="AO236" s="1026"/>
      <c r="AP236" s="1026"/>
      <c r="AQ236" s="1026"/>
      <c r="AR236" s="1026"/>
      <c r="AS236" s="1026"/>
      <c r="AT236" s="1026"/>
      <c r="AU236" s="1026"/>
      <c r="AV236" s="1026"/>
      <c r="AW236" s="1026"/>
      <c r="AX236" s="1026"/>
      <c r="AY236" s="1026"/>
      <c r="AZ236" s="1027"/>
      <c r="BA236" s="1099"/>
      <c r="BB236" s="1023"/>
      <c r="BC236" s="1023"/>
      <c r="BD236" s="1023"/>
      <c r="BE236" s="1104"/>
      <c r="BF236" s="843"/>
      <c r="BG236" s="844"/>
      <c r="BH236" s="844"/>
      <c r="BI236" s="844"/>
      <c r="BJ236" s="845"/>
    </row>
    <row r="237" spans="1:62" ht="21.95" customHeight="1" outlineLevel="1" x14ac:dyDescent="0.4">
      <c r="A237" s="1182"/>
      <c r="B237" s="1111"/>
      <c r="C237" s="1112"/>
      <c r="D237" s="1112"/>
      <c r="E237" s="1112"/>
      <c r="F237" s="1112"/>
      <c r="G237" s="1112"/>
      <c r="H237" s="1112"/>
      <c r="I237" s="1112"/>
      <c r="J237" s="1113"/>
      <c r="K237" s="1117"/>
      <c r="L237" s="1118"/>
      <c r="M237" s="1118"/>
      <c r="N237" s="1119"/>
      <c r="O237" s="1117"/>
      <c r="P237" s="1118"/>
      <c r="Q237" s="1118"/>
      <c r="R237" s="1118"/>
      <c r="S237" s="1118"/>
      <c r="T237" s="1119"/>
      <c r="U237" s="1117"/>
      <c r="V237" s="1118"/>
      <c r="W237" s="1118"/>
      <c r="X237" s="1118"/>
      <c r="Y237" s="1118"/>
      <c r="Z237" s="1119"/>
      <c r="AA237" s="1117"/>
      <c r="AB237" s="1118"/>
      <c r="AC237" s="1118"/>
      <c r="AD237" s="1118"/>
      <c r="AE237" s="1119"/>
      <c r="AF237" s="1106" t="s">
        <v>159</v>
      </c>
      <c r="AG237" s="1106"/>
      <c r="AH237" s="1106"/>
      <c r="AI237" s="1106"/>
      <c r="AJ237" s="1106"/>
      <c r="AK237" s="1107"/>
      <c r="AL237" s="1025" t="s">
        <v>160</v>
      </c>
      <c r="AM237" s="1026"/>
      <c r="AN237" s="1026"/>
      <c r="AO237" s="1026"/>
      <c r="AP237" s="1026"/>
      <c r="AQ237" s="1026"/>
      <c r="AR237" s="1026"/>
      <c r="AS237" s="1026"/>
      <c r="AT237" s="1026"/>
      <c r="AU237" s="1026"/>
      <c r="AV237" s="1026"/>
      <c r="AW237" s="1026"/>
      <c r="AX237" s="1026"/>
      <c r="AY237" s="1026"/>
      <c r="AZ237" s="1027"/>
      <c r="BA237" s="1099"/>
      <c r="BB237" s="1023"/>
      <c r="BC237" s="1023"/>
      <c r="BD237" s="1023"/>
      <c r="BE237" s="1104"/>
      <c r="BF237" s="843"/>
      <c r="BG237" s="844"/>
      <c r="BH237" s="844"/>
      <c r="BI237" s="844"/>
      <c r="BJ237" s="845"/>
    </row>
    <row r="238" spans="1:62" ht="21.95" customHeight="1" outlineLevel="1" x14ac:dyDescent="0.4">
      <c r="A238" s="1182"/>
      <c r="B238" s="1111"/>
      <c r="C238" s="1112"/>
      <c r="D238" s="1112"/>
      <c r="E238" s="1112"/>
      <c r="F238" s="1112"/>
      <c r="G238" s="1112"/>
      <c r="H238" s="1112"/>
      <c r="I238" s="1112"/>
      <c r="J238" s="1113"/>
      <c r="K238" s="1117"/>
      <c r="L238" s="1118"/>
      <c r="M238" s="1118"/>
      <c r="N238" s="1119"/>
      <c r="O238" s="1117"/>
      <c r="P238" s="1118"/>
      <c r="Q238" s="1118"/>
      <c r="R238" s="1118"/>
      <c r="S238" s="1118"/>
      <c r="T238" s="1119"/>
      <c r="U238" s="1117"/>
      <c r="V238" s="1118"/>
      <c r="W238" s="1118"/>
      <c r="X238" s="1118"/>
      <c r="Y238" s="1118"/>
      <c r="Z238" s="1119"/>
      <c r="AA238" s="1117"/>
      <c r="AB238" s="1118"/>
      <c r="AC238" s="1118"/>
      <c r="AD238" s="1118"/>
      <c r="AE238" s="1119"/>
      <c r="AF238" s="1023" t="s">
        <v>1312</v>
      </c>
      <c r="AG238" s="1023"/>
      <c r="AH238" s="1023"/>
      <c r="AI238" s="1023"/>
      <c r="AJ238" s="1023"/>
      <c r="AK238" s="1024"/>
      <c r="AL238" s="1025" t="s">
        <v>1476</v>
      </c>
      <c r="AM238" s="1026"/>
      <c r="AN238" s="1026"/>
      <c r="AO238" s="1026"/>
      <c r="AP238" s="1026"/>
      <c r="AQ238" s="1026"/>
      <c r="AR238" s="1026"/>
      <c r="AS238" s="1026"/>
      <c r="AT238" s="1026"/>
      <c r="AU238" s="1026"/>
      <c r="AV238" s="1026"/>
      <c r="AW238" s="1026"/>
      <c r="AX238" s="1026"/>
      <c r="AY238" s="1026"/>
      <c r="AZ238" s="1027"/>
      <c r="BA238" s="1099"/>
      <c r="BB238" s="1023"/>
      <c r="BC238" s="1023"/>
      <c r="BD238" s="1023"/>
      <c r="BE238" s="1104"/>
      <c r="BF238" s="843"/>
      <c r="BG238" s="844"/>
      <c r="BH238" s="844"/>
      <c r="BI238" s="844"/>
      <c r="BJ238" s="845"/>
    </row>
    <row r="239" spans="1:62" ht="21.95" customHeight="1" outlineLevel="1" x14ac:dyDescent="0.4">
      <c r="A239" s="1182"/>
      <c r="B239" s="1111"/>
      <c r="C239" s="1112"/>
      <c r="D239" s="1112"/>
      <c r="E239" s="1112"/>
      <c r="F239" s="1112"/>
      <c r="G239" s="1112"/>
      <c r="H239" s="1112"/>
      <c r="I239" s="1112"/>
      <c r="J239" s="1113"/>
      <c r="K239" s="1117"/>
      <c r="L239" s="1118"/>
      <c r="M239" s="1118"/>
      <c r="N239" s="1119"/>
      <c r="O239" s="1117"/>
      <c r="P239" s="1118"/>
      <c r="Q239" s="1118"/>
      <c r="R239" s="1118"/>
      <c r="S239" s="1118"/>
      <c r="T239" s="1119"/>
      <c r="U239" s="1117"/>
      <c r="V239" s="1118"/>
      <c r="W239" s="1118"/>
      <c r="X239" s="1118"/>
      <c r="Y239" s="1118"/>
      <c r="Z239" s="1119"/>
      <c r="AA239" s="1117"/>
      <c r="AB239" s="1118"/>
      <c r="AC239" s="1118"/>
      <c r="AD239" s="1118"/>
      <c r="AE239" s="1119"/>
      <c r="AF239" s="1023" t="s">
        <v>45</v>
      </c>
      <c r="AG239" s="1023"/>
      <c r="AH239" s="1023"/>
      <c r="AI239" s="1023"/>
      <c r="AJ239" s="1023"/>
      <c r="AK239" s="1024"/>
      <c r="AL239" s="1025" t="s">
        <v>24</v>
      </c>
      <c r="AM239" s="1026"/>
      <c r="AN239" s="1026"/>
      <c r="AO239" s="1026"/>
      <c r="AP239" s="1026"/>
      <c r="AQ239" s="1026"/>
      <c r="AR239" s="1026"/>
      <c r="AS239" s="1026"/>
      <c r="AT239" s="1026"/>
      <c r="AU239" s="1026"/>
      <c r="AV239" s="1026"/>
      <c r="AW239" s="1026"/>
      <c r="AX239" s="1026"/>
      <c r="AY239" s="1026"/>
      <c r="AZ239" s="1027"/>
      <c r="BA239" s="1099"/>
      <c r="BB239" s="1023"/>
      <c r="BC239" s="1023"/>
      <c r="BD239" s="1023"/>
      <c r="BE239" s="1104"/>
      <c r="BF239" s="843"/>
      <c r="BG239" s="844"/>
      <c r="BH239" s="844"/>
      <c r="BI239" s="844"/>
      <c r="BJ239" s="845"/>
    </row>
    <row r="240" spans="1:62" ht="21.95" customHeight="1" outlineLevel="1" x14ac:dyDescent="0.4">
      <c r="A240" s="1182"/>
      <c r="B240" s="1111"/>
      <c r="C240" s="1112"/>
      <c r="D240" s="1112"/>
      <c r="E240" s="1112"/>
      <c r="F240" s="1112"/>
      <c r="G240" s="1112"/>
      <c r="H240" s="1112"/>
      <c r="I240" s="1112"/>
      <c r="J240" s="1113"/>
      <c r="K240" s="1117"/>
      <c r="L240" s="1118"/>
      <c r="M240" s="1118"/>
      <c r="N240" s="1119"/>
      <c r="O240" s="1117"/>
      <c r="P240" s="1118"/>
      <c r="Q240" s="1118"/>
      <c r="R240" s="1118"/>
      <c r="S240" s="1118"/>
      <c r="T240" s="1119"/>
      <c r="U240" s="1117"/>
      <c r="V240" s="1118"/>
      <c r="W240" s="1118"/>
      <c r="X240" s="1118"/>
      <c r="Y240" s="1118"/>
      <c r="Z240" s="1119"/>
      <c r="AA240" s="1117"/>
      <c r="AB240" s="1118"/>
      <c r="AC240" s="1118"/>
      <c r="AD240" s="1118"/>
      <c r="AE240" s="1119"/>
      <c r="AF240" s="1099" t="s">
        <v>25</v>
      </c>
      <c r="AG240" s="1023"/>
      <c r="AH240" s="1023"/>
      <c r="AI240" s="1023"/>
      <c r="AJ240" s="1023"/>
      <c r="AK240" s="1024"/>
      <c r="AL240" s="1100" t="s">
        <v>24</v>
      </c>
      <c r="AM240" s="1101"/>
      <c r="AN240" s="1101"/>
      <c r="AO240" s="1101"/>
      <c r="AP240" s="1101"/>
      <c r="AQ240" s="1101"/>
      <c r="AR240" s="1101"/>
      <c r="AS240" s="1101"/>
      <c r="AT240" s="1101"/>
      <c r="AU240" s="1101"/>
      <c r="AV240" s="1101"/>
      <c r="AW240" s="1101"/>
      <c r="AX240" s="1101"/>
      <c r="AY240" s="1101"/>
      <c r="AZ240" s="1102"/>
      <c r="BA240" s="1099"/>
      <c r="BB240" s="1023"/>
      <c r="BC240" s="1023"/>
      <c r="BD240" s="1023"/>
      <c r="BE240" s="1104"/>
      <c r="BF240" s="843"/>
      <c r="BG240" s="844"/>
      <c r="BH240" s="844"/>
      <c r="BI240" s="844"/>
      <c r="BJ240" s="845"/>
    </row>
    <row r="241" spans="1:62" ht="21.95" customHeight="1" outlineLevel="1" x14ac:dyDescent="0.4">
      <c r="A241" s="1182"/>
      <c r="B241" s="1105"/>
      <c r="C241" s="1106"/>
      <c r="D241" s="1106"/>
      <c r="E241" s="1106"/>
      <c r="F241" s="1106"/>
      <c r="G241" s="1106"/>
      <c r="H241" s="1106"/>
      <c r="I241" s="1106"/>
      <c r="J241" s="1107"/>
      <c r="K241" s="1120"/>
      <c r="L241" s="1121"/>
      <c r="M241" s="1121"/>
      <c r="N241" s="1122"/>
      <c r="O241" s="1120"/>
      <c r="P241" s="1121"/>
      <c r="Q241" s="1121"/>
      <c r="R241" s="1121"/>
      <c r="S241" s="1121"/>
      <c r="T241" s="1122"/>
      <c r="U241" s="1120"/>
      <c r="V241" s="1121"/>
      <c r="W241" s="1121"/>
      <c r="X241" s="1121"/>
      <c r="Y241" s="1121"/>
      <c r="Z241" s="1122"/>
      <c r="AA241" s="1120"/>
      <c r="AB241" s="1121"/>
      <c r="AC241" s="1121"/>
      <c r="AD241" s="1121"/>
      <c r="AE241" s="1122"/>
      <c r="AF241" s="1099" t="s">
        <v>82</v>
      </c>
      <c r="AG241" s="1023"/>
      <c r="AH241" s="1023"/>
      <c r="AI241" s="1023"/>
      <c r="AJ241" s="1023"/>
      <c r="AK241" s="1024"/>
      <c r="AL241" s="1100" t="s">
        <v>15</v>
      </c>
      <c r="AM241" s="1101"/>
      <c r="AN241" s="1101"/>
      <c r="AO241" s="1101"/>
      <c r="AP241" s="1101"/>
      <c r="AQ241" s="1101"/>
      <c r="AR241" s="1101"/>
      <c r="AS241" s="1101"/>
      <c r="AT241" s="1101"/>
      <c r="AU241" s="1101"/>
      <c r="AV241" s="1101"/>
      <c r="AW241" s="1101"/>
      <c r="AX241" s="1101"/>
      <c r="AY241" s="1101"/>
      <c r="AZ241" s="1102"/>
      <c r="BA241" s="1099"/>
      <c r="BB241" s="1023"/>
      <c r="BC241" s="1023"/>
      <c r="BD241" s="1023"/>
      <c r="BE241" s="1104"/>
      <c r="BF241" s="843"/>
      <c r="BG241" s="844"/>
      <c r="BH241" s="844"/>
      <c r="BI241" s="844"/>
      <c r="BJ241" s="845"/>
    </row>
    <row r="242" spans="1:62" ht="142.5" customHeight="1" outlineLevel="1" x14ac:dyDescent="0.4">
      <c r="A242" s="1182"/>
      <c r="B242" s="1108" t="s">
        <v>161</v>
      </c>
      <c r="C242" s="1109"/>
      <c r="D242" s="1109"/>
      <c r="E242" s="1109"/>
      <c r="F242" s="1109"/>
      <c r="G242" s="1109"/>
      <c r="H242" s="1109"/>
      <c r="I242" s="1109"/>
      <c r="J242" s="1110"/>
      <c r="K242" s="1108"/>
      <c r="L242" s="1109"/>
      <c r="M242" s="1109"/>
      <c r="N242" s="1110"/>
      <c r="O242" s="1123" t="s">
        <v>120</v>
      </c>
      <c r="P242" s="1109"/>
      <c r="Q242" s="1109"/>
      <c r="R242" s="1109"/>
      <c r="S242" s="1109"/>
      <c r="T242" s="1110"/>
      <c r="U242" s="1123" t="s">
        <v>120</v>
      </c>
      <c r="V242" s="1109"/>
      <c r="W242" s="1109"/>
      <c r="X242" s="1109"/>
      <c r="Y242" s="1109"/>
      <c r="Z242" s="1110"/>
      <c r="AA242" s="1123" t="s">
        <v>162</v>
      </c>
      <c r="AB242" s="1109"/>
      <c r="AC242" s="1109"/>
      <c r="AD242" s="1109"/>
      <c r="AE242" s="1110"/>
      <c r="AF242" s="1198" t="s">
        <v>163</v>
      </c>
      <c r="AG242" s="1200"/>
      <c r="AH242" s="1200"/>
      <c r="AI242" s="1200"/>
      <c r="AJ242" s="1200"/>
      <c r="AK242" s="1210"/>
      <c r="AL242" s="1211" t="s">
        <v>1764</v>
      </c>
      <c r="AM242" s="1212"/>
      <c r="AN242" s="1212"/>
      <c r="AO242" s="1212"/>
      <c r="AP242" s="1212"/>
      <c r="AQ242" s="1212"/>
      <c r="AR242" s="1212"/>
      <c r="AS242" s="1212"/>
      <c r="AT242" s="1212"/>
      <c r="AU242" s="1212"/>
      <c r="AV242" s="1212"/>
      <c r="AW242" s="1212"/>
      <c r="AX242" s="1212"/>
      <c r="AY242" s="1212"/>
      <c r="AZ242" s="1213"/>
      <c r="BA242" s="1099"/>
      <c r="BB242" s="1023"/>
      <c r="BC242" s="1023"/>
      <c r="BD242" s="1023"/>
      <c r="BE242" s="1104"/>
      <c r="BF242" s="843"/>
      <c r="BG242" s="844"/>
      <c r="BH242" s="844"/>
      <c r="BI242" s="844"/>
      <c r="BJ242" s="845"/>
    </row>
    <row r="243" spans="1:62" ht="21.95" customHeight="1" outlineLevel="1" x14ac:dyDescent="0.4">
      <c r="A243" s="1182"/>
      <c r="B243" s="1111"/>
      <c r="C243" s="1112"/>
      <c r="D243" s="1112"/>
      <c r="E243" s="1112"/>
      <c r="F243" s="1112"/>
      <c r="G243" s="1112"/>
      <c r="H243" s="1112"/>
      <c r="I243" s="1112"/>
      <c r="J243" s="1113"/>
      <c r="K243" s="1111"/>
      <c r="L243" s="1112"/>
      <c r="M243" s="1112"/>
      <c r="N243" s="1113"/>
      <c r="O243" s="1111"/>
      <c r="P243" s="1112"/>
      <c r="Q243" s="1112"/>
      <c r="R243" s="1112"/>
      <c r="S243" s="1112"/>
      <c r="T243" s="1113"/>
      <c r="U243" s="1111"/>
      <c r="V243" s="1112"/>
      <c r="W243" s="1112"/>
      <c r="X243" s="1112"/>
      <c r="Y243" s="1112"/>
      <c r="Z243" s="1113"/>
      <c r="AA243" s="1111"/>
      <c r="AB243" s="1112"/>
      <c r="AC243" s="1112"/>
      <c r="AD243" s="1112"/>
      <c r="AE243" s="1113"/>
      <c r="AF243" s="1023" t="s">
        <v>39</v>
      </c>
      <c r="AG243" s="1023"/>
      <c r="AH243" s="1023"/>
      <c r="AI243" s="1023"/>
      <c r="AJ243" s="1023"/>
      <c r="AK243" s="1024"/>
      <c r="AL243" s="1025" t="s">
        <v>17</v>
      </c>
      <c r="AM243" s="1026"/>
      <c r="AN243" s="1026"/>
      <c r="AO243" s="1026"/>
      <c r="AP243" s="1026"/>
      <c r="AQ243" s="1026"/>
      <c r="AR243" s="1026"/>
      <c r="AS243" s="1026"/>
      <c r="AT243" s="1026"/>
      <c r="AU243" s="1026"/>
      <c r="AV243" s="1026"/>
      <c r="AW243" s="1026"/>
      <c r="AX243" s="1026"/>
      <c r="AY243" s="1026"/>
      <c r="AZ243" s="1027"/>
      <c r="BA243" s="1099"/>
      <c r="BB243" s="1023"/>
      <c r="BC243" s="1023"/>
      <c r="BD243" s="1023"/>
      <c r="BE243" s="1104"/>
      <c r="BF243" s="843"/>
      <c r="BG243" s="844"/>
      <c r="BH243" s="844"/>
      <c r="BI243" s="844"/>
      <c r="BJ243" s="845"/>
    </row>
    <row r="244" spans="1:62" ht="21.95" customHeight="1" outlineLevel="1" x14ac:dyDescent="0.4">
      <c r="A244" s="1182"/>
      <c r="B244" s="1111"/>
      <c r="C244" s="1112"/>
      <c r="D244" s="1112"/>
      <c r="E244" s="1112"/>
      <c r="F244" s="1112"/>
      <c r="G244" s="1112"/>
      <c r="H244" s="1112"/>
      <c r="I244" s="1112"/>
      <c r="J244" s="1113"/>
      <c r="K244" s="1111"/>
      <c r="L244" s="1112"/>
      <c r="M244" s="1112"/>
      <c r="N244" s="1113"/>
      <c r="O244" s="1111"/>
      <c r="P244" s="1112"/>
      <c r="Q244" s="1112"/>
      <c r="R244" s="1112"/>
      <c r="S244" s="1112"/>
      <c r="T244" s="1113"/>
      <c r="U244" s="1111"/>
      <c r="V244" s="1112"/>
      <c r="W244" s="1112"/>
      <c r="X244" s="1112"/>
      <c r="Y244" s="1112"/>
      <c r="Z244" s="1113"/>
      <c r="AA244" s="1111"/>
      <c r="AB244" s="1112"/>
      <c r="AC244" s="1112"/>
      <c r="AD244" s="1112"/>
      <c r="AE244" s="1113"/>
      <c r="AF244" s="1024" t="s">
        <v>40</v>
      </c>
      <c r="AG244" s="1028"/>
      <c r="AH244" s="1028"/>
      <c r="AI244" s="1028"/>
      <c r="AJ244" s="1028"/>
      <c r="AK244" s="1028"/>
      <c r="AL244" s="1025" t="s">
        <v>17</v>
      </c>
      <c r="AM244" s="1026"/>
      <c r="AN244" s="1026"/>
      <c r="AO244" s="1026"/>
      <c r="AP244" s="1026"/>
      <c r="AQ244" s="1026"/>
      <c r="AR244" s="1026"/>
      <c r="AS244" s="1026"/>
      <c r="AT244" s="1026"/>
      <c r="AU244" s="1026"/>
      <c r="AV244" s="1026"/>
      <c r="AW244" s="1026"/>
      <c r="AX244" s="1026"/>
      <c r="AY244" s="1026"/>
      <c r="AZ244" s="1027"/>
      <c r="BA244" s="1099"/>
      <c r="BB244" s="1023"/>
      <c r="BC244" s="1023"/>
      <c r="BD244" s="1023"/>
      <c r="BE244" s="1104"/>
      <c r="BF244" s="843"/>
      <c r="BG244" s="844"/>
      <c r="BH244" s="844"/>
      <c r="BI244" s="844"/>
      <c r="BJ244" s="845"/>
    </row>
    <row r="245" spans="1:62" ht="21.95" customHeight="1" outlineLevel="1" x14ac:dyDescent="0.4">
      <c r="A245" s="1182"/>
      <c r="B245" s="1111"/>
      <c r="C245" s="1112"/>
      <c r="D245" s="1112"/>
      <c r="E245" s="1112"/>
      <c r="F245" s="1112"/>
      <c r="G245" s="1112"/>
      <c r="H245" s="1112"/>
      <c r="I245" s="1112"/>
      <c r="J245" s="1113"/>
      <c r="K245" s="1111"/>
      <c r="L245" s="1112"/>
      <c r="M245" s="1112"/>
      <c r="N245" s="1113"/>
      <c r="O245" s="1111"/>
      <c r="P245" s="1112"/>
      <c r="Q245" s="1112"/>
      <c r="R245" s="1112"/>
      <c r="S245" s="1112"/>
      <c r="T245" s="1113"/>
      <c r="U245" s="1111"/>
      <c r="V245" s="1112"/>
      <c r="W245" s="1112"/>
      <c r="X245" s="1112"/>
      <c r="Y245" s="1112"/>
      <c r="Z245" s="1113"/>
      <c r="AA245" s="1111"/>
      <c r="AB245" s="1112"/>
      <c r="AC245" s="1112"/>
      <c r="AD245" s="1112"/>
      <c r="AE245" s="1113"/>
      <c r="AF245" s="1024" t="s">
        <v>41</v>
      </c>
      <c r="AG245" s="1028"/>
      <c r="AH245" s="1028"/>
      <c r="AI245" s="1028"/>
      <c r="AJ245" s="1028"/>
      <c r="AK245" s="1028"/>
      <c r="AL245" s="1100" t="s">
        <v>17</v>
      </c>
      <c r="AM245" s="1101"/>
      <c r="AN245" s="1101"/>
      <c r="AO245" s="1101"/>
      <c r="AP245" s="1101"/>
      <c r="AQ245" s="1101"/>
      <c r="AR245" s="1101"/>
      <c r="AS245" s="1101"/>
      <c r="AT245" s="1101"/>
      <c r="AU245" s="1101"/>
      <c r="AV245" s="1101"/>
      <c r="AW245" s="1101"/>
      <c r="AX245" s="1101"/>
      <c r="AY245" s="1101"/>
      <c r="AZ245" s="1102"/>
      <c r="BA245" s="1099"/>
      <c r="BB245" s="1023"/>
      <c r="BC245" s="1023"/>
      <c r="BD245" s="1023"/>
      <c r="BE245" s="1104"/>
      <c r="BF245" s="843"/>
      <c r="BG245" s="844"/>
      <c r="BH245" s="844"/>
      <c r="BI245" s="844"/>
      <c r="BJ245" s="845"/>
    </row>
    <row r="246" spans="1:62" ht="21.95" customHeight="1" outlineLevel="1" x14ac:dyDescent="0.4">
      <c r="A246" s="1182"/>
      <c r="B246" s="1111"/>
      <c r="C246" s="1112"/>
      <c r="D246" s="1112"/>
      <c r="E246" s="1112"/>
      <c r="F246" s="1112"/>
      <c r="G246" s="1112"/>
      <c r="H246" s="1112"/>
      <c r="I246" s="1112"/>
      <c r="J246" s="1113"/>
      <c r="K246" s="1111"/>
      <c r="L246" s="1112"/>
      <c r="M246" s="1112"/>
      <c r="N246" s="1113"/>
      <c r="O246" s="1111"/>
      <c r="P246" s="1112"/>
      <c r="Q246" s="1112"/>
      <c r="R246" s="1112"/>
      <c r="S246" s="1112"/>
      <c r="T246" s="1113"/>
      <c r="U246" s="1111"/>
      <c r="V246" s="1112"/>
      <c r="W246" s="1112"/>
      <c r="X246" s="1112"/>
      <c r="Y246" s="1112"/>
      <c r="Z246" s="1113"/>
      <c r="AA246" s="1111"/>
      <c r="AB246" s="1112"/>
      <c r="AC246" s="1112"/>
      <c r="AD246" s="1112"/>
      <c r="AE246" s="1113"/>
      <c r="AF246" s="1099" t="s">
        <v>27</v>
      </c>
      <c r="AG246" s="1023"/>
      <c r="AH246" s="1023"/>
      <c r="AI246" s="1023"/>
      <c r="AJ246" s="1023"/>
      <c r="AK246" s="1024"/>
      <c r="AL246" s="1100" t="s">
        <v>59</v>
      </c>
      <c r="AM246" s="1101"/>
      <c r="AN246" s="1101"/>
      <c r="AO246" s="1101"/>
      <c r="AP246" s="1101"/>
      <c r="AQ246" s="1101"/>
      <c r="AR246" s="1101"/>
      <c r="AS246" s="1101"/>
      <c r="AT246" s="1101"/>
      <c r="AU246" s="1101"/>
      <c r="AV246" s="1101"/>
      <c r="AW246" s="1101"/>
      <c r="AX246" s="1101"/>
      <c r="AY246" s="1101"/>
      <c r="AZ246" s="1102"/>
      <c r="BA246" s="1147"/>
      <c r="BB246" s="1148"/>
      <c r="BC246" s="1148"/>
      <c r="BD246" s="1148"/>
      <c r="BE246" s="1150"/>
      <c r="BF246" s="843"/>
      <c r="BG246" s="844"/>
      <c r="BH246" s="844"/>
      <c r="BI246" s="844"/>
      <c r="BJ246" s="845"/>
    </row>
    <row r="247" spans="1:62" ht="21.95" customHeight="1" outlineLevel="1" x14ac:dyDescent="0.4">
      <c r="A247" s="1182"/>
      <c r="B247" s="1111"/>
      <c r="C247" s="1112"/>
      <c r="D247" s="1112"/>
      <c r="E247" s="1112"/>
      <c r="F247" s="1112"/>
      <c r="G247" s="1112"/>
      <c r="H247" s="1112"/>
      <c r="I247" s="1112"/>
      <c r="J247" s="1113"/>
      <c r="K247" s="1111"/>
      <c r="L247" s="1112"/>
      <c r="M247" s="1112"/>
      <c r="N247" s="1113"/>
      <c r="O247" s="1111"/>
      <c r="P247" s="1112"/>
      <c r="Q247" s="1112"/>
      <c r="R247" s="1112"/>
      <c r="S247" s="1112"/>
      <c r="T247" s="1113"/>
      <c r="U247" s="1111"/>
      <c r="V247" s="1112"/>
      <c r="W247" s="1112"/>
      <c r="X247" s="1112"/>
      <c r="Y247" s="1112"/>
      <c r="Z247" s="1113"/>
      <c r="AA247" s="1111"/>
      <c r="AB247" s="1112"/>
      <c r="AC247" s="1112"/>
      <c r="AD247" s="1112"/>
      <c r="AE247" s="1113"/>
      <c r="AF247" s="1099" t="s">
        <v>16</v>
      </c>
      <c r="AG247" s="1023"/>
      <c r="AH247" s="1023"/>
      <c r="AI247" s="1023"/>
      <c r="AJ247" s="1023"/>
      <c r="AK247" s="1024"/>
      <c r="AL247" s="1100" t="s">
        <v>17</v>
      </c>
      <c r="AM247" s="1101"/>
      <c r="AN247" s="1101"/>
      <c r="AO247" s="1101"/>
      <c r="AP247" s="1101"/>
      <c r="AQ247" s="1101"/>
      <c r="AR247" s="1101"/>
      <c r="AS247" s="1101"/>
      <c r="AT247" s="1101"/>
      <c r="AU247" s="1101"/>
      <c r="AV247" s="1101"/>
      <c r="AW247" s="1101"/>
      <c r="AX247" s="1101"/>
      <c r="AY247" s="1101"/>
      <c r="AZ247" s="1102"/>
      <c r="BA247" s="1147"/>
      <c r="BB247" s="1148"/>
      <c r="BC247" s="1148"/>
      <c r="BD247" s="1148"/>
      <c r="BE247" s="1150"/>
      <c r="BF247" s="843"/>
      <c r="BG247" s="844"/>
      <c r="BH247" s="844"/>
      <c r="BI247" s="844"/>
      <c r="BJ247" s="845"/>
    </row>
    <row r="248" spans="1:62" ht="21.95" customHeight="1" outlineLevel="1" x14ac:dyDescent="0.4">
      <c r="A248" s="1182"/>
      <c r="B248" s="1111"/>
      <c r="C248" s="1112"/>
      <c r="D248" s="1112"/>
      <c r="E248" s="1112"/>
      <c r="F248" s="1112"/>
      <c r="G248" s="1112"/>
      <c r="H248" s="1112"/>
      <c r="I248" s="1112"/>
      <c r="J248" s="1113"/>
      <c r="K248" s="1111"/>
      <c r="L248" s="1112"/>
      <c r="M248" s="1112"/>
      <c r="N248" s="1113"/>
      <c r="O248" s="1111"/>
      <c r="P248" s="1112"/>
      <c r="Q248" s="1112"/>
      <c r="R248" s="1112"/>
      <c r="S248" s="1112"/>
      <c r="T248" s="1113"/>
      <c r="U248" s="1111"/>
      <c r="V248" s="1112"/>
      <c r="W248" s="1112"/>
      <c r="X248" s="1112"/>
      <c r="Y248" s="1112"/>
      <c r="Z248" s="1113"/>
      <c r="AA248" s="1111"/>
      <c r="AB248" s="1112"/>
      <c r="AC248" s="1112"/>
      <c r="AD248" s="1112"/>
      <c r="AE248" s="1113"/>
      <c r="AF248" s="1023" t="s">
        <v>37</v>
      </c>
      <c r="AG248" s="1023"/>
      <c r="AH248" s="1023"/>
      <c r="AI248" s="1023"/>
      <c r="AJ248" s="1023"/>
      <c r="AK248" s="1024"/>
      <c r="AL248" s="1025" t="s">
        <v>17</v>
      </c>
      <c r="AM248" s="1026"/>
      <c r="AN248" s="1026"/>
      <c r="AO248" s="1026"/>
      <c r="AP248" s="1026"/>
      <c r="AQ248" s="1026"/>
      <c r="AR248" s="1026"/>
      <c r="AS248" s="1026"/>
      <c r="AT248" s="1026"/>
      <c r="AU248" s="1026"/>
      <c r="AV248" s="1026"/>
      <c r="AW248" s="1026"/>
      <c r="AX248" s="1026"/>
      <c r="AY248" s="1026"/>
      <c r="AZ248" s="1027"/>
      <c r="BA248" s="1099"/>
      <c r="BB248" s="1023"/>
      <c r="BC248" s="1023"/>
      <c r="BD248" s="1023"/>
      <c r="BE248" s="1104"/>
      <c r="BF248" s="843"/>
      <c r="BG248" s="844"/>
      <c r="BH248" s="844"/>
      <c r="BI248" s="844"/>
      <c r="BJ248" s="845"/>
    </row>
    <row r="249" spans="1:62" ht="21.95" customHeight="1" outlineLevel="1" x14ac:dyDescent="0.4">
      <c r="A249" s="1182"/>
      <c r="B249" s="1111"/>
      <c r="C249" s="1112"/>
      <c r="D249" s="1112"/>
      <c r="E249" s="1112"/>
      <c r="F249" s="1112"/>
      <c r="G249" s="1112"/>
      <c r="H249" s="1112"/>
      <c r="I249" s="1112"/>
      <c r="J249" s="1113"/>
      <c r="K249" s="1111"/>
      <c r="L249" s="1112"/>
      <c r="M249" s="1112"/>
      <c r="N249" s="1113"/>
      <c r="O249" s="1111"/>
      <c r="P249" s="1112"/>
      <c r="Q249" s="1112"/>
      <c r="R249" s="1112"/>
      <c r="S249" s="1112"/>
      <c r="T249" s="1113"/>
      <c r="U249" s="1111"/>
      <c r="V249" s="1112"/>
      <c r="W249" s="1112"/>
      <c r="X249" s="1112"/>
      <c r="Y249" s="1112"/>
      <c r="Z249" s="1113"/>
      <c r="AA249" s="1111"/>
      <c r="AB249" s="1112"/>
      <c r="AC249" s="1112"/>
      <c r="AD249" s="1112"/>
      <c r="AE249" s="1113"/>
      <c r="AF249" s="1023" t="s">
        <v>18</v>
      </c>
      <c r="AG249" s="1023"/>
      <c r="AH249" s="1023"/>
      <c r="AI249" s="1023"/>
      <c r="AJ249" s="1023"/>
      <c r="AK249" s="1024"/>
      <c r="AL249" s="1025" t="s">
        <v>17</v>
      </c>
      <c r="AM249" s="1026"/>
      <c r="AN249" s="1026"/>
      <c r="AO249" s="1026"/>
      <c r="AP249" s="1026"/>
      <c r="AQ249" s="1026"/>
      <c r="AR249" s="1026"/>
      <c r="AS249" s="1026"/>
      <c r="AT249" s="1026"/>
      <c r="AU249" s="1026"/>
      <c r="AV249" s="1026"/>
      <c r="AW249" s="1026"/>
      <c r="AX249" s="1026"/>
      <c r="AY249" s="1026"/>
      <c r="AZ249" s="1027"/>
      <c r="BA249" s="1099"/>
      <c r="BB249" s="1023"/>
      <c r="BC249" s="1023"/>
      <c r="BD249" s="1023"/>
      <c r="BE249" s="1104"/>
      <c r="BF249" s="843"/>
      <c r="BG249" s="844"/>
      <c r="BH249" s="844"/>
      <c r="BI249" s="844"/>
      <c r="BJ249" s="845"/>
    </row>
    <row r="250" spans="1:62" ht="21.95" customHeight="1" outlineLevel="1" x14ac:dyDescent="0.4">
      <c r="A250" s="1182"/>
      <c r="B250" s="1111"/>
      <c r="C250" s="1112"/>
      <c r="D250" s="1112"/>
      <c r="E250" s="1112"/>
      <c r="F250" s="1112"/>
      <c r="G250" s="1112"/>
      <c r="H250" s="1112"/>
      <c r="I250" s="1112"/>
      <c r="J250" s="1113"/>
      <c r="K250" s="1111"/>
      <c r="L250" s="1112"/>
      <c r="M250" s="1112"/>
      <c r="N250" s="1113"/>
      <c r="O250" s="1111"/>
      <c r="P250" s="1112"/>
      <c r="Q250" s="1112"/>
      <c r="R250" s="1112"/>
      <c r="S250" s="1112"/>
      <c r="T250" s="1113"/>
      <c r="U250" s="1111"/>
      <c r="V250" s="1112"/>
      <c r="W250" s="1112"/>
      <c r="X250" s="1112"/>
      <c r="Y250" s="1112"/>
      <c r="Z250" s="1113"/>
      <c r="AA250" s="1111"/>
      <c r="AB250" s="1112"/>
      <c r="AC250" s="1112"/>
      <c r="AD250" s="1112"/>
      <c r="AE250" s="1113"/>
      <c r="AF250" s="1024" t="s">
        <v>60</v>
      </c>
      <c r="AG250" s="1028"/>
      <c r="AH250" s="1028"/>
      <c r="AI250" s="1028"/>
      <c r="AJ250" s="1028"/>
      <c r="AK250" s="1028"/>
      <c r="AL250" s="1100" t="s">
        <v>43</v>
      </c>
      <c r="AM250" s="1101"/>
      <c r="AN250" s="1101"/>
      <c r="AO250" s="1101"/>
      <c r="AP250" s="1101"/>
      <c r="AQ250" s="1101"/>
      <c r="AR250" s="1101"/>
      <c r="AS250" s="1101"/>
      <c r="AT250" s="1101"/>
      <c r="AU250" s="1101"/>
      <c r="AV250" s="1101"/>
      <c r="AW250" s="1101"/>
      <c r="AX250" s="1101"/>
      <c r="AY250" s="1101"/>
      <c r="AZ250" s="1102"/>
      <c r="BA250" s="1099"/>
      <c r="BB250" s="1023"/>
      <c r="BC250" s="1023"/>
      <c r="BD250" s="1023"/>
      <c r="BE250" s="1104"/>
      <c r="BF250" s="843"/>
      <c r="BG250" s="844"/>
      <c r="BH250" s="844"/>
      <c r="BI250" s="844"/>
      <c r="BJ250" s="845"/>
    </row>
    <row r="251" spans="1:62" ht="21.95" customHeight="1" outlineLevel="1" x14ac:dyDescent="0.4">
      <c r="A251" s="1182"/>
      <c r="B251" s="1111"/>
      <c r="C251" s="1112"/>
      <c r="D251" s="1112"/>
      <c r="E251" s="1112"/>
      <c r="F251" s="1112"/>
      <c r="G251" s="1112"/>
      <c r="H251" s="1112"/>
      <c r="I251" s="1112"/>
      <c r="J251" s="1113"/>
      <c r="K251" s="1111"/>
      <c r="L251" s="1112"/>
      <c r="M251" s="1112"/>
      <c r="N251" s="1113"/>
      <c r="O251" s="1111"/>
      <c r="P251" s="1112"/>
      <c r="Q251" s="1112"/>
      <c r="R251" s="1112"/>
      <c r="S251" s="1112"/>
      <c r="T251" s="1113"/>
      <c r="U251" s="1111"/>
      <c r="V251" s="1112"/>
      <c r="W251" s="1112"/>
      <c r="X251" s="1112"/>
      <c r="Y251" s="1112"/>
      <c r="Z251" s="1113"/>
      <c r="AA251" s="1111"/>
      <c r="AB251" s="1112"/>
      <c r="AC251" s="1112"/>
      <c r="AD251" s="1112"/>
      <c r="AE251" s="1113"/>
      <c r="AF251" s="1023" t="s">
        <v>65</v>
      </c>
      <c r="AG251" s="1023"/>
      <c r="AH251" s="1023"/>
      <c r="AI251" s="1023"/>
      <c r="AJ251" s="1023"/>
      <c r="AK251" s="1024"/>
      <c r="AL251" s="1100" t="s">
        <v>66</v>
      </c>
      <c r="AM251" s="1101"/>
      <c r="AN251" s="1101"/>
      <c r="AO251" s="1101"/>
      <c r="AP251" s="1101"/>
      <c r="AQ251" s="1101"/>
      <c r="AR251" s="1101"/>
      <c r="AS251" s="1101"/>
      <c r="AT251" s="1101"/>
      <c r="AU251" s="1101"/>
      <c r="AV251" s="1101"/>
      <c r="AW251" s="1101"/>
      <c r="AX251" s="1101"/>
      <c r="AY251" s="1101"/>
      <c r="AZ251" s="1102"/>
      <c r="BA251" s="1099"/>
      <c r="BB251" s="1023"/>
      <c r="BC251" s="1023"/>
      <c r="BD251" s="1023"/>
      <c r="BE251" s="1104"/>
      <c r="BF251" s="843"/>
      <c r="BG251" s="844"/>
      <c r="BH251" s="844"/>
      <c r="BI251" s="844"/>
      <c r="BJ251" s="845"/>
    </row>
    <row r="252" spans="1:62" ht="21.95" customHeight="1" outlineLevel="1" x14ac:dyDescent="0.4">
      <c r="A252" s="1182"/>
      <c r="B252" s="1111"/>
      <c r="C252" s="1112"/>
      <c r="D252" s="1112"/>
      <c r="E252" s="1112"/>
      <c r="F252" s="1112"/>
      <c r="G252" s="1112"/>
      <c r="H252" s="1112"/>
      <c r="I252" s="1112"/>
      <c r="J252" s="1113"/>
      <c r="K252" s="1111"/>
      <c r="L252" s="1112"/>
      <c r="M252" s="1112"/>
      <c r="N252" s="1113"/>
      <c r="O252" s="1111"/>
      <c r="P252" s="1112"/>
      <c r="Q252" s="1112"/>
      <c r="R252" s="1112"/>
      <c r="S252" s="1112"/>
      <c r="T252" s="1113"/>
      <c r="U252" s="1111"/>
      <c r="V252" s="1112"/>
      <c r="W252" s="1112"/>
      <c r="X252" s="1112"/>
      <c r="Y252" s="1112"/>
      <c r="Z252" s="1113"/>
      <c r="AA252" s="1111"/>
      <c r="AB252" s="1112"/>
      <c r="AC252" s="1112"/>
      <c r="AD252" s="1112"/>
      <c r="AE252" s="1113"/>
      <c r="AF252" s="1024" t="s">
        <v>157</v>
      </c>
      <c r="AG252" s="1028"/>
      <c r="AH252" s="1028"/>
      <c r="AI252" s="1028"/>
      <c r="AJ252" s="1028"/>
      <c r="AK252" s="1028"/>
      <c r="AL252" s="1025" t="s">
        <v>95</v>
      </c>
      <c r="AM252" s="1026"/>
      <c r="AN252" s="1026"/>
      <c r="AO252" s="1026"/>
      <c r="AP252" s="1026"/>
      <c r="AQ252" s="1026"/>
      <c r="AR252" s="1026"/>
      <c r="AS252" s="1026"/>
      <c r="AT252" s="1026"/>
      <c r="AU252" s="1026"/>
      <c r="AV252" s="1026"/>
      <c r="AW252" s="1026"/>
      <c r="AX252" s="1026"/>
      <c r="AY252" s="1026"/>
      <c r="AZ252" s="1027"/>
      <c r="BA252" s="1099"/>
      <c r="BB252" s="1023"/>
      <c r="BC252" s="1023"/>
      <c r="BD252" s="1023"/>
      <c r="BE252" s="1104"/>
      <c r="BF252" s="843"/>
      <c r="BG252" s="844"/>
      <c r="BH252" s="844"/>
      <c r="BI252" s="844"/>
      <c r="BJ252" s="845"/>
    </row>
    <row r="253" spans="1:62" ht="21.95" customHeight="1" outlineLevel="1" x14ac:dyDescent="0.4">
      <c r="A253" s="1182"/>
      <c r="B253" s="1111"/>
      <c r="C253" s="1112"/>
      <c r="D253" s="1112"/>
      <c r="E253" s="1112"/>
      <c r="F253" s="1112"/>
      <c r="G253" s="1112"/>
      <c r="H253" s="1112"/>
      <c r="I253" s="1112"/>
      <c r="J253" s="1113"/>
      <c r="K253" s="1111"/>
      <c r="L253" s="1112"/>
      <c r="M253" s="1112"/>
      <c r="N253" s="1113"/>
      <c r="O253" s="1111"/>
      <c r="P253" s="1112"/>
      <c r="Q253" s="1112"/>
      <c r="R253" s="1112"/>
      <c r="S253" s="1112"/>
      <c r="T253" s="1113"/>
      <c r="U253" s="1111"/>
      <c r="V253" s="1112"/>
      <c r="W253" s="1112"/>
      <c r="X253" s="1112"/>
      <c r="Y253" s="1112"/>
      <c r="Z253" s="1113"/>
      <c r="AA253" s="1111"/>
      <c r="AB253" s="1112"/>
      <c r="AC253" s="1112"/>
      <c r="AD253" s="1112"/>
      <c r="AE253" s="1113"/>
      <c r="AF253" s="1024" t="s">
        <v>75</v>
      </c>
      <c r="AG253" s="1028"/>
      <c r="AH253" s="1028"/>
      <c r="AI253" s="1028"/>
      <c r="AJ253" s="1028"/>
      <c r="AK253" s="1028"/>
      <c r="AL253" s="1025" t="s">
        <v>17</v>
      </c>
      <c r="AM253" s="1026"/>
      <c r="AN253" s="1026"/>
      <c r="AO253" s="1026"/>
      <c r="AP253" s="1026"/>
      <c r="AQ253" s="1026"/>
      <c r="AR253" s="1026"/>
      <c r="AS253" s="1026"/>
      <c r="AT253" s="1026"/>
      <c r="AU253" s="1026"/>
      <c r="AV253" s="1026"/>
      <c r="AW253" s="1026"/>
      <c r="AX253" s="1026"/>
      <c r="AY253" s="1026"/>
      <c r="AZ253" s="1027"/>
      <c r="BA253" s="1099"/>
      <c r="BB253" s="1023"/>
      <c r="BC253" s="1023"/>
      <c r="BD253" s="1023"/>
      <c r="BE253" s="1104"/>
      <c r="BF253" s="843"/>
      <c r="BG253" s="844"/>
      <c r="BH253" s="844"/>
      <c r="BI253" s="844"/>
      <c r="BJ253" s="845"/>
    </row>
    <row r="254" spans="1:62" ht="21.95" customHeight="1" outlineLevel="1" x14ac:dyDescent="0.4">
      <c r="A254" s="1182"/>
      <c r="B254" s="1111"/>
      <c r="C254" s="1112"/>
      <c r="D254" s="1112"/>
      <c r="E254" s="1112"/>
      <c r="F254" s="1112"/>
      <c r="G254" s="1112"/>
      <c r="H254" s="1112"/>
      <c r="I254" s="1112"/>
      <c r="J254" s="1113"/>
      <c r="K254" s="1111"/>
      <c r="L254" s="1112"/>
      <c r="M254" s="1112"/>
      <c r="N254" s="1113"/>
      <c r="O254" s="1111"/>
      <c r="P254" s="1112"/>
      <c r="Q254" s="1112"/>
      <c r="R254" s="1112"/>
      <c r="S254" s="1112"/>
      <c r="T254" s="1113"/>
      <c r="U254" s="1111"/>
      <c r="V254" s="1112"/>
      <c r="W254" s="1112"/>
      <c r="X254" s="1112"/>
      <c r="Y254" s="1112"/>
      <c r="Z254" s="1113"/>
      <c r="AA254" s="1111"/>
      <c r="AB254" s="1112"/>
      <c r="AC254" s="1112"/>
      <c r="AD254" s="1112"/>
      <c r="AE254" s="1113"/>
      <c r="AF254" s="1147" t="s">
        <v>76</v>
      </c>
      <c r="AG254" s="1148"/>
      <c r="AH254" s="1148"/>
      <c r="AI254" s="1148"/>
      <c r="AJ254" s="1148"/>
      <c r="AK254" s="1149"/>
      <c r="AL254" s="1100" t="s">
        <v>77</v>
      </c>
      <c r="AM254" s="1101"/>
      <c r="AN254" s="1101"/>
      <c r="AO254" s="1101"/>
      <c r="AP254" s="1101"/>
      <c r="AQ254" s="1101"/>
      <c r="AR254" s="1101"/>
      <c r="AS254" s="1101"/>
      <c r="AT254" s="1101"/>
      <c r="AU254" s="1101"/>
      <c r="AV254" s="1101"/>
      <c r="AW254" s="1101"/>
      <c r="AX254" s="1101"/>
      <c r="AY254" s="1101"/>
      <c r="AZ254" s="1102"/>
      <c r="BA254" s="1147"/>
      <c r="BB254" s="1148"/>
      <c r="BC254" s="1148"/>
      <c r="BD254" s="1148"/>
      <c r="BE254" s="1150"/>
      <c r="BF254" s="843"/>
      <c r="BG254" s="844"/>
      <c r="BH254" s="844"/>
      <c r="BI254" s="844"/>
      <c r="BJ254" s="845"/>
    </row>
    <row r="255" spans="1:62" ht="21.95" customHeight="1" outlineLevel="1" x14ac:dyDescent="0.4">
      <c r="A255" s="1182"/>
      <c r="B255" s="1111"/>
      <c r="C255" s="1112"/>
      <c r="D255" s="1112"/>
      <c r="E255" s="1112"/>
      <c r="F255" s="1112"/>
      <c r="G255" s="1112"/>
      <c r="H255" s="1112"/>
      <c r="I255" s="1112"/>
      <c r="J255" s="1113"/>
      <c r="K255" s="1111"/>
      <c r="L255" s="1112"/>
      <c r="M255" s="1112"/>
      <c r="N255" s="1113"/>
      <c r="O255" s="1111"/>
      <c r="P255" s="1112"/>
      <c r="Q255" s="1112"/>
      <c r="R255" s="1112"/>
      <c r="S255" s="1112"/>
      <c r="T255" s="1113"/>
      <c r="U255" s="1111"/>
      <c r="V255" s="1112"/>
      <c r="W255" s="1112"/>
      <c r="X255" s="1112"/>
      <c r="Y255" s="1112"/>
      <c r="Z255" s="1113"/>
      <c r="AA255" s="1111"/>
      <c r="AB255" s="1112"/>
      <c r="AC255" s="1112"/>
      <c r="AD255" s="1112"/>
      <c r="AE255" s="1113"/>
      <c r="AF255" s="1024" t="s">
        <v>164</v>
      </c>
      <c r="AG255" s="1028"/>
      <c r="AH255" s="1028"/>
      <c r="AI255" s="1028"/>
      <c r="AJ255" s="1028"/>
      <c r="AK255" s="1028"/>
      <c r="AL255" s="1025" t="s">
        <v>17</v>
      </c>
      <c r="AM255" s="1026"/>
      <c r="AN255" s="1026"/>
      <c r="AO255" s="1026"/>
      <c r="AP255" s="1026"/>
      <c r="AQ255" s="1026"/>
      <c r="AR255" s="1026"/>
      <c r="AS255" s="1026"/>
      <c r="AT255" s="1026"/>
      <c r="AU255" s="1026"/>
      <c r="AV255" s="1026"/>
      <c r="AW255" s="1026"/>
      <c r="AX255" s="1026"/>
      <c r="AY255" s="1026"/>
      <c r="AZ255" s="1027"/>
      <c r="BA255" s="1099"/>
      <c r="BB255" s="1023"/>
      <c r="BC255" s="1023"/>
      <c r="BD255" s="1023"/>
      <c r="BE255" s="1104"/>
      <c r="BF255" s="843"/>
      <c r="BG255" s="844"/>
      <c r="BH255" s="844"/>
      <c r="BI255" s="844"/>
      <c r="BJ255" s="845"/>
    </row>
    <row r="256" spans="1:62" ht="21.95" customHeight="1" outlineLevel="1" x14ac:dyDescent="0.4">
      <c r="A256" s="1182"/>
      <c r="B256" s="1111"/>
      <c r="C256" s="1112"/>
      <c r="D256" s="1112"/>
      <c r="E256" s="1112"/>
      <c r="F256" s="1112"/>
      <c r="G256" s="1112"/>
      <c r="H256" s="1112"/>
      <c r="I256" s="1112"/>
      <c r="J256" s="1113"/>
      <c r="K256" s="1111"/>
      <c r="L256" s="1112"/>
      <c r="M256" s="1112"/>
      <c r="N256" s="1113"/>
      <c r="O256" s="1111"/>
      <c r="P256" s="1112"/>
      <c r="Q256" s="1112"/>
      <c r="R256" s="1112"/>
      <c r="S256" s="1112"/>
      <c r="T256" s="1113"/>
      <c r="U256" s="1111"/>
      <c r="V256" s="1112"/>
      <c r="W256" s="1112"/>
      <c r="X256" s="1112"/>
      <c r="Y256" s="1112"/>
      <c r="Z256" s="1113"/>
      <c r="AA256" s="1111"/>
      <c r="AB256" s="1112"/>
      <c r="AC256" s="1112"/>
      <c r="AD256" s="1112"/>
      <c r="AE256" s="1113"/>
      <c r="AF256" s="1024" t="s">
        <v>165</v>
      </c>
      <c r="AG256" s="1028"/>
      <c r="AH256" s="1028"/>
      <c r="AI256" s="1028"/>
      <c r="AJ256" s="1028"/>
      <c r="AK256" s="1028"/>
      <c r="AL256" s="1025" t="s">
        <v>15</v>
      </c>
      <c r="AM256" s="1026"/>
      <c r="AN256" s="1026"/>
      <c r="AO256" s="1026"/>
      <c r="AP256" s="1026"/>
      <c r="AQ256" s="1026"/>
      <c r="AR256" s="1026"/>
      <c r="AS256" s="1026"/>
      <c r="AT256" s="1026"/>
      <c r="AU256" s="1026"/>
      <c r="AV256" s="1026"/>
      <c r="AW256" s="1026"/>
      <c r="AX256" s="1026"/>
      <c r="AY256" s="1026"/>
      <c r="AZ256" s="1027"/>
      <c r="BA256" s="1099"/>
      <c r="BB256" s="1023"/>
      <c r="BC256" s="1023"/>
      <c r="BD256" s="1023"/>
      <c r="BE256" s="1104"/>
      <c r="BF256" s="843"/>
      <c r="BG256" s="844"/>
      <c r="BH256" s="844"/>
      <c r="BI256" s="844"/>
      <c r="BJ256" s="845"/>
    </row>
    <row r="257" spans="1:62" ht="21.95" customHeight="1" outlineLevel="1" x14ac:dyDescent="0.4">
      <c r="A257" s="1182"/>
      <c r="B257" s="1111"/>
      <c r="C257" s="1112"/>
      <c r="D257" s="1112"/>
      <c r="E257" s="1112"/>
      <c r="F257" s="1112"/>
      <c r="G257" s="1112"/>
      <c r="H257" s="1112"/>
      <c r="I257" s="1112"/>
      <c r="J257" s="1113"/>
      <c r="K257" s="1111"/>
      <c r="L257" s="1112"/>
      <c r="M257" s="1112"/>
      <c r="N257" s="1113"/>
      <c r="O257" s="1111"/>
      <c r="P257" s="1112"/>
      <c r="Q257" s="1112"/>
      <c r="R257" s="1112"/>
      <c r="S257" s="1112"/>
      <c r="T257" s="1113"/>
      <c r="U257" s="1111"/>
      <c r="V257" s="1112"/>
      <c r="W257" s="1112"/>
      <c r="X257" s="1112"/>
      <c r="Y257" s="1112"/>
      <c r="Z257" s="1113"/>
      <c r="AA257" s="1111"/>
      <c r="AB257" s="1112"/>
      <c r="AC257" s="1112"/>
      <c r="AD257" s="1112"/>
      <c r="AE257" s="1113"/>
      <c r="AF257" s="1024" t="s">
        <v>72</v>
      </c>
      <c r="AG257" s="1028"/>
      <c r="AH257" s="1028"/>
      <c r="AI257" s="1028"/>
      <c r="AJ257" s="1028"/>
      <c r="AK257" s="1028"/>
      <c r="AL257" s="1100" t="s">
        <v>73</v>
      </c>
      <c r="AM257" s="1101"/>
      <c r="AN257" s="1101"/>
      <c r="AO257" s="1101"/>
      <c r="AP257" s="1101"/>
      <c r="AQ257" s="1101"/>
      <c r="AR257" s="1101"/>
      <c r="AS257" s="1101"/>
      <c r="AT257" s="1101"/>
      <c r="AU257" s="1101"/>
      <c r="AV257" s="1101"/>
      <c r="AW257" s="1101"/>
      <c r="AX257" s="1101"/>
      <c r="AY257" s="1101"/>
      <c r="AZ257" s="1102"/>
      <c r="BA257" s="1099"/>
      <c r="BB257" s="1023"/>
      <c r="BC257" s="1023"/>
      <c r="BD257" s="1023"/>
      <c r="BE257" s="1104"/>
      <c r="BF257" s="843"/>
      <c r="BG257" s="844"/>
      <c r="BH257" s="844"/>
      <c r="BI257" s="844"/>
      <c r="BJ257" s="845"/>
    </row>
    <row r="258" spans="1:62" ht="21.95" customHeight="1" outlineLevel="1" x14ac:dyDescent="0.4">
      <c r="A258" s="1182"/>
      <c r="B258" s="1111"/>
      <c r="C258" s="1112"/>
      <c r="D258" s="1112"/>
      <c r="E258" s="1112"/>
      <c r="F258" s="1112"/>
      <c r="G258" s="1112"/>
      <c r="H258" s="1112"/>
      <c r="I258" s="1112"/>
      <c r="J258" s="1113"/>
      <c r="K258" s="1111"/>
      <c r="L258" s="1112"/>
      <c r="M258" s="1112"/>
      <c r="N258" s="1113"/>
      <c r="O258" s="1111"/>
      <c r="P258" s="1112"/>
      <c r="Q258" s="1112"/>
      <c r="R258" s="1112"/>
      <c r="S258" s="1112"/>
      <c r="T258" s="1113"/>
      <c r="U258" s="1111"/>
      <c r="V258" s="1112"/>
      <c r="W258" s="1112"/>
      <c r="X258" s="1112"/>
      <c r="Y258" s="1112"/>
      <c r="Z258" s="1113"/>
      <c r="AA258" s="1111"/>
      <c r="AB258" s="1112"/>
      <c r="AC258" s="1112"/>
      <c r="AD258" s="1112"/>
      <c r="AE258" s="1113"/>
      <c r="AF258" s="1024" t="s">
        <v>70</v>
      </c>
      <c r="AG258" s="1028"/>
      <c r="AH258" s="1028"/>
      <c r="AI258" s="1028"/>
      <c r="AJ258" s="1028"/>
      <c r="AK258" s="1028"/>
      <c r="AL258" s="1025" t="s">
        <v>17</v>
      </c>
      <c r="AM258" s="1026"/>
      <c r="AN258" s="1026"/>
      <c r="AO258" s="1026"/>
      <c r="AP258" s="1026"/>
      <c r="AQ258" s="1026"/>
      <c r="AR258" s="1026"/>
      <c r="AS258" s="1026"/>
      <c r="AT258" s="1026"/>
      <c r="AU258" s="1026"/>
      <c r="AV258" s="1026"/>
      <c r="AW258" s="1026"/>
      <c r="AX258" s="1026"/>
      <c r="AY258" s="1026"/>
      <c r="AZ258" s="1027"/>
      <c r="BA258" s="1099"/>
      <c r="BB258" s="1023"/>
      <c r="BC258" s="1023"/>
      <c r="BD258" s="1023"/>
      <c r="BE258" s="1104"/>
      <c r="BF258" s="843"/>
      <c r="BG258" s="844"/>
      <c r="BH258" s="844"/>
      <c r="BI258" s="844"/>
      <c r="BJ258" s="845"/>
    </row>
    <row r="259" spans="1:62" ht="21.95" customHeight="1" outlineLevel="1" x14ac:dyDescent="0.4">
      <c r="A259" s="1182"/>
      <c r="B259" s="1111"/>
      <c r="C259" s="1112"/>
      <c r="D259" s="1112"/>
      <c r="E259" s="1112"/>
      <c r="F259" s="1112"/>
      <c r="G259" s="1112"/>
      <c r="H259" s="1112"/>
      <c r="I259" s="1112"/>
      <c r="J259" s="1113"/>
      <c r="K259" s="1117"/>
      <c r="L259" s="1118"/>
      <c r="M259" s="1118"/>
      <c r="N259" s="1119"/>
      <c r="O259" s="1117"/>
      <c r="P259" s="1118"/>
      <c r="Q259" s="1118"/>
      <c r="R259" s="1118"/>
      <c r="S259" s="1118"/>
      <c r="T259" s="1119"/>
      <c r="U259" s="1117"/>
      <c r="V259" s="1118"/>
      <c r="W259" s="1118"/>
      <c r="X259" s="1118"/>
      <c r="Y259" s="1118"/>
      <c r="Z259" s="1119"/>
      <c r="AA259" s="1117"/>
      <c r="AB259" s="1118"/>
      <c r="AC259" s="1118"/>
      <c r="AD259" s="1118"/>
      <c r="AE259" s="1119"/>
      <c r="AF259" s="1200" t="s">
        <v>140</v>
      </c>
      <c r="AG259" s="1023"/>
      <c r="AH259" s="1023"/>
      <c r="AI259" s="1023"/>
      <c r="AJ259" s="1023"/>
      <c r="AK259" s="1024"/>
      <c r="AL259" s="1025" t="s">
        <v>17</v>
      </c>
      <c r="AM259" s="1026"/>
      <c r="AN259" s="1026"/>
      <c r="AO259" s="1026"/>
      <c r="AP259" s="1026"/>
      <c r="AQ259" s="1026"/>
      <c r="AR259" s="1026"/>
      <c r="AS259" s="1026"/>
      <c r="AT259" s="1026"/>
      <c r="AU259" s="1026"/>
      <c r="AV259" s="1026"/>
      <c r="AW259" s="1026"/>
      <c r="AX259" s="1026"/>
      <c r="AY259" s="1026"/>
      <c r="AZ259" s="1027"/>
      <c r="BA259" s="1099"/>
      <c r="BB259" s="1023"/>
      <c r="BC259" s="1023"/>
      <c r="BD259" s="1023"/>
      <c r="BE259" s="1104"/>
      <c r="BF259" s="843"/>
      <c r="BG259" s="844"/>
      <c r="BH259" s="844"/>
      <c r="BI259" s="844"/>
      <c r="BJ259" s="845"/>
    </row>
    <row r="260" spans="1:62" ht="21.95" customHeight="1" outlineLevel="1" x14ac:dyDescent="0.4">
      <c r="A260" s="1182"/>
      <c r="B260" s="1111"/>
      <c r="C260" s="1112"/>
      <c r="D260" s="1112"/>
      <c r="E260" s="1112"/>
      <c r="F260" s="1112"/>
      <c r="G260" s="1112"/>
      <c r="H260" s="1112"/>
      <c r="I260" s="1112"/>
      <c r="J260" s="1113"/>
      <c r="K260" s="1117"/>
      <c r="L260" s="1118"/>
      <c r="M260" s="1118"/>
      <c r="N260" s="1119"/>
      <c r="O260" s="1117"/>
      <c r="P260" s="1118"/>
      <c r="Q260" s="1118"/>
      <c r="R260" s="1118"/>
      <c r="S260" s="1118"/>
      <c r="T260" s="1119"/>
      <c r="U260" s="1117"/>
      <c r="V260" s="1118"/>
      <c r="W260" s="1118"/>
      <c r="X260" s="1118"/>
      <c r="Y260" s="1118"/>
      <c r="Z260" s="1119"/>
      <c r="AA260" s="1117"/>
      <c r="AB260" s="1118"/>
      <c r="AC260" s="1118"/>
      <c r="AD260" s="1118"/>
      <c r="AE260" s="1119"/>
      <c r="AF260" s="1023" t="s">
        <v>1312</v>
      </c>
      <c r="AG260" s="1023"/>
      <c r="AH260" s="1023"/>
      <c r="AI260" s="1023"/>
      <c r="AJ260" s="1023"/>
      <c r="AK260" s="1024"/>
      <c r="AL260" s="1025" t="s">
        <v>1476</v>
      </c>
      <c r="AM260" s="1026"/>
      <c r="AN260" s="1026"/>
      <c r="AO260" s="1026"/>
      <c r="AP260" s="1026"/>
      <c r="AQ260" s="1026"/>
      <c r="AR260" s="1026"/>
      <c r="AS260" s="1026"/>
      <c r="AT260" s="1026"/>
      <c r="AU260" s="1026"/>
      <c r="AV260" s="1026"/>
      <c r="AW260" s="1026"/>
      <c r="AX260" s="1026"/>
      <c r="AY260" s="1026"/>
      <c r="AZ260" s="1027"/>
      <c r="BA260" s="1099"/>
      <c r="BB260" s="1023"/>
      <c r="BC260" s="1023"/>
      <c r="BD260" s="1023"/>
      <c r="BE260" s="1104"/>
      <c r="BF260" s="843"/>
      <c r="BG260" s="844"/>
      <c r="BH260" s="844"/>
      <c r="BI260" s="844"/>
      <c r="BJ260" s="845"/>
    </row>
    <row r="261" spans="1:62" ht="21.95" customHeight="1" outlineLevel="1" x14ac:dyDescent="0.4">
      <c r="A261" s="1182"/>
      <c r="B261" s="1111"/>
      <c r="C261" s="1112"/>
      <c r="D261" s="1112"/>
      <c r="E261" s="1112"/>
      <c r="F261" s="1112"/>
      <c r="G261" s="1112"/>
      <c r="H261" s="1112"/>
      <c r="I261" s="1112"/>
      <c r="J261" s="1113"/>
      <c r="K261" s="1117"/>
      <c r="L261" s="1118"/>
      <c r="M261" s="1118"/>
      <c r="N261" s="1119"/>
      <c r="O261" s="1117"/>
      <c r="P261" s="1118"/>
      <c r="Q261" s="1118"/>
      <c r="R261" s="1118"/>
      <c r="S261" s="1118"/>
      <c r="T261" s="1119"/>
      <c r="U261" s="1117"/>
      <c r="V261" s="1118"/>
      <c r="W261" s="1118"/>
      <c r="X261" s="1118"/>
      <c r="Y261" s="1118"/>
      <c r="Z261" s="1119"/>
      <c r="AA261" s="1117"/>
      <c r="AB261" s="1118"/>
      <c r="AC261" s="1118"/>
      <c r="AD261" s="1118"/>
      <c r="AE261" s="1119"/>
      <c r="AF261" s="1023" t="s">
        <v>45</v>
      </c>
      <c r="AG261" s="1023"/>
      <c r="AH261" s="1023"/>
      <c r="AI261" s="1023"/>
      <c r="AJ261" s="1023"/>
      <c r="AK261" s="1024"/>
      <c r="AL261" s="1025" t="s">
        <v>24</v>
      </c>
      <c r="AM261" s="1026"/>
      <c r="AN261" s="1026"/>
      <c r="AO261" s="1026"/>
      <c r="AP261" s="1026"/>
      <c r="AQ261" s="1026"/>
      <c r="AR261" s="1026"/>
      <c r="AS261" s="1026"/>
      <c r="AT261" s="1026"/>
      <c r="AU261" s="1026"/>
      <c r="AV261" s="1026"/>
      <c r="AW261" s="1026"/>
      <c r="AX261" s="1026"/>
      <c r="AY261" s="1026"/>
      <c r="AZ261" s="1027"/>
      <c r="BA261" s="1099"/>
      <c r="BB261" s="1023"/>
      <c r="BC261" s="1023"/>
      <c r="BD261" s="1023"/>
      <c r="BE261" s="1104"/>
      <c r="BF261" s="843"/>
      <c r="BG261" s="844"/>
      <c r="BH261" s="844"/>
      <c r="BI261" s="844"/>
      <c r="BJ261" s="845"/>
    </row>
    <row r="262" spans="1:62" ht="21.95" customHeight="1" outlineLevel="1" x14ac:dyDescent="0.4">
      <c r="A262" s="1182"/>
      <c r="B262" s="1111"/>
      <c r="C262" s="1112"/>
      <c r="D262" s="1112"/>
      <c r="E262" s="1112"/>
      <c r="F262" s="1112"/>
      <c r="G262" s="1112"/>
      <c r="H262" s="1112"/>
      <c r="I262" s="1112"/>
      <c r="J262" s="1113"/>
      <c r="K262" s="1117"/>
      <c r="L262" s="1118"/>
      <c r="M262" s="1118"/>
      <c r="N262" s="1119"/>
      <c r="O262" s="1117"/>
      <c r="P262" s="1118"/>
      <c r="Q262" s="1118"/>
      <c r="R262" s="1118"/>
      <c r="S262" s="1118"/>
      <c r="T262" s="1119"/>
      <c r="U262" s="1117"/>
      <c r="V262" s="1118"/>
      <c r="W262" s="1118"/>
      <c r="X262" s="1118"/>
      <c r="Y262" s="1118"/>
      <c r="Z262" s="1119"/>
      <c r="AA262" s="1117"/>
      <c r="AB262" s="1118"/>
      <c r="AC262" s="1118"/>
      <c r="AD262" s="1118"/>
      <c r="AE262" s="1119"/>
      <c r="AF262" s="1023" t="s">
        <v>141</v>
      </c>
      <c r="AG262" s="1023"/>
      <c r="AH262" s="1023"/>
      <c r="AI262" s="1023"/>
      <c r="AJ262" s="1023"/>
      <c r="AK262" s="1024"/>
      <c r="AL262" s="1151" t="s">
        <v>17</v>
      </c>
      <c r="AM262" s="1201"/>
      <c r="AN262" s="1201"/>
      <c r="AO262" s="1201"/>
      <c r="AP262" s="1201"/>
      <c r="AQ262" s="1201"/>
      <c r="AR262" s="1201"/>
      <c r="AS262" s="1201"/>
      <c r="AT262" s="1201"/>
      <c r="AU262" s="1201"/>
      <c r="AV262" s="1201"/>
      <c r="AW262" s="1201"/>
      <c r="AX262" s="1201"/>
      <c r="AY262" s="1201"/>
      <c r="AZ262" s="1202"/>
      <c r="BA262" s="1099"/>
      <c r="BB262" s="1023"/>
      <c r="BC262" s="1023"/>
      <c r="BD262" s="1023"/>
      <c r="BE262" s="1104"/>
      <c r="BF262" s="843"/>
      <c r="BG262" s="844"/>
      <c r="BH262" s="844"/>
      <c r="BI262" s="844"/>
      <c r="BJ262" s="845"/>
    </row>
    <row r="263" spans="1:62" ht="21.95" customHeight="1" outlineLevel="1" x14ac:dyDescent="0.4">
      <c r="A263" s="1182"/>
      <c r="B263" s="1111"/>
      <c r="C263" s="1112"/>
      <c r="D263" s="1112"/>
      <c r="E263" s="1112"/>
      <c r="F263" s="1112"/>
      <c r="G263" s="1112"/>
      <c r="H263" s="1112"/>
      <c r="I263" s="1112"/>
      <c r="J263" s="1113"/>
      <c r="K263" s="1117"/>
      <c r="L263" s="1118"/>
      <c r="M263" s="1118"/>
      <c r="N263" s="1119"/>
      <c r="O263" s="1117"/>
      <c r="P263" s="1118"/>
      <c r="Q263" s="1118"/>
      <c r="R263" s="1118"/>
      <c r="S263" s="1118"/>
      <c r="T263" s="1119"/>
      <c r="U263" s="1117"/>
      <c r="V263" s="1118"/>
      <c r="W263" s="1118"/>
      <c r="X263" s="1118"/>
      <c r="Y263" s="1118"/>
      <c r="Z263" s="1119"/>
      <c r="AA263" s="1117"/>
      <c r="AB263" s="1118"/>
      <c r="AC263" s="1118"/>
      <c r="AD263" s="1118"/>
      <c r="AE263" s="1119"/>
      <c r="AF263" s="1023" t="s">
        <v>25</v>
      </c>
      <c r="AG263" s="1023"/>
      <c r="AH263" s="1023"/>
      <c r="AI263" s="1023"/>
      <c r="AJ263" s="1023"/>
      <c r="AK263" s="1024"/>
      <c r="AL263" s="1025" t="s">
        <v>24</v>
      </c>
      <c r="AM263" s="1026"/>
      <c r="AN263" s="1026"/>
      <c r="AO263" s="1026"/>
      <c r="AP263" s="1026"/>
      <c r="AQ263" s="1026"/>
      <c r="AR263" s="1026"/>
      <c r="AS263" s="1026"/>
      <c r="AT263" s="1026"/>
      <c r="AU263" s="1026"/>
      <c r="AV263" s="1026"/>
      <c r="AW263" s="1026"/>
      <c r="AX263" s="1026"/>
      <c r="AY263" s="1026"/>
      <c r="AZ263" s="1027"/>
      <c r="BA263" s="1099"/>
      <c r="BB263" s="1023"/>
      <c r="BC263" s="1023"/>
      <c r="BD263" s="1023"/>
      <c r="BE263" s="1104"/>
      <c r="BF263" s="843"/>
      <c r="BG263" s="844"/>
      <c r="BH263" s="844"/>
      <c r="BI263" s="844"/>
      <c r="BJ263" s="845"/>
    </row>
    <row r="264" spans="1:62" ht="21.95" customHeight="1" outlineLevel="1" x14ac:dyDescent="0.4">
      <c r="A264" s="1182"/>
      <c r="B264" s="1105"/>
      <c r="C264" s="1106"/>
      <c r="D264" s="1106"/>
      <c r="E264" s="1106"/>
      <c r="F264" s="1106"/>
      <c r="G264" s="1106"/>
      <c r="H264" s="1106"/>
      <c r="I264" s="1106"/>
      <c r="J264" s="1107"/>
      <c r="K264" s="1120"/>
      <c r="L264" s="1121"/>
      <c r="M264" s="1121"/>
      <c r="N264" s="1122"/>
      <c r="O264" s="1120"/>
      <c r="P264" s="1121"/>
      <c r="Q264" s="1121"/>
      <c r="R264" s="1121"/>
      <c r="S264" s="1121"/>
      <c r="T264" s="1122"/>
      <c r="U264" s="1120"/>
      <c r="V264" s="1121"/>
      <c r="W264" s="1121"/>
      <c r="X264" s="1121"/>
      <c r="Y264" s="1121"/>
      <c r="Z264" s="1122"/>
      <c r="AA264" s="1120"/>
      <c r="AB264" s="1121"/>
      <c r="AC264" s="1121"/>
      <c r="AD264" s="1121"/>
      <c r="AE264" s="1122"/>
      <c r="AF264" s="1099" t="s">
        <v>82</v>
      </c>
      <c r="AG264" s="1023"/>
      <c r="AH264" s="1023"/>
      <c r="AI264" s="1023"/>
      <c r="AJ264" s="1023"/>
      <c r="AK264" s="1024"/>
      <c r="AL264" s="1100" t="s">
        <v>15</v>
      </c>
      <c r="AM264" s="1101"/>
      <c r="AN264" s="1101"/>
      <c r="AO264" s="1101"/>
      <c r="AP264" s="1101"/>
      <c r="AQ264" s="1101"/>
      <c r="AR264" s="1101"/>
      <c r="AS264" s="1101"/>
      <c r="AT264" s="1101"/>
      <c r="AU264" s="1101"/>
      <c r="AV264" s="1101"/>
      <c r="AW264" s="1101"/>
      <c r="AX264" s="1101"/>
      <c r="AY264" s="1101"/>
      <c r="AZ264" s="1102"/>
      <c r="BA264" s="1099"/>
      <c r="BB264" s="1023"/>
      <c r="BC264" s="1023"/>
      <c r="BD264" s="1023"/>
      <c r="BE264" s="1104"/>
      <c r="BF264" s="843"/>
      <c r="BG264" s="844"/>
      <c r="BH264" s="844"/>
      <c r="BI264" s="844"/>
      <c r="BJ264" s="845"/>
    </row>
    <row r="265" spans="1:62" ht="21.95" customHeight="1" outlineLevel="1" x14ac:dyDescent="0.4">
      <c r="A265" s="1182"/>
      <c r="B265" s="1108" t="s">
        <v>166</v>
      </c>
      <c r="C265" s="1109"/>
      <c r="D265" s="1109"/>
      <c r="E265" s="1109"/>
      <c r="F265" s="1109"/>
      <c r="G265" s="1109"/>
      <c r="H265" s="1109"/>
      <c r="I265" s="1109"/>
      <c r="J265" s="1110"/>
      <c r="K265" s="1156"/>
      <c r="L265" s="1157"/>
      <c r="M265" s="1157"/>
      <c r="N265" s="1158"/>
      <c r="O265" s="1156"/>
      <c r="P265" s="1157"/>
      <c r="Q265" s="1157"/>
      <c r="R265" s="1157"/>
      <c r="S265" s="1157"/>
      <c r="T265" s="1158"/>
      <c r="U265" s="1156"/>
      <c r="V265" s="1133"/>
      <c r="W265" s="1133"/>
      <c r="X265" s="1133"/>
      <c r="Y265" s="1133"/>
      <c r="Z265" s="1134"/>
      <c r="AA265" s="1177"/>
      <c r="AB265" s="1157"/>
      <c r="AC265" s="1157"/>
      <c r="AD265" s="1157"/>
      <c r="AE265" s="1158"/>
      <c r="AF265" s="1198" t="s">
        <v>167</v>
      </c>
      <c r="AG265" s="1200"/>
      <c r="AH265" s="1200"/>
      <c r="AI265" s="1200"/>
      <c r="AJ265" s="1200"/>
      <c r="AK265" s="1210"/>
      <c r="AL265" s="1100" t="s">
        <v>168</v>
      </c>
      <c r="AM265" s="1101"/>
      <c r="AN265" s="1101"/>
      <c r="AO265" s="1101"/>
      <c r="AP265" s="1101"/>
      <c r="AQ265" s="1101"/>
      <c r="AR265" s="1101"/>
      <c r="AS265" s="1101"/>
      <c r="AT265" s="1101"/>
      <c r="AU265" s="1101"/>
      <c r="AV265" s="1101"/>
      <c r="AW265" s="1101"/>
      <c r="AX265" s="1101"/>
      <c r="AY265" s="1101"/>
      <c r="AZ265" s="1102"/>
      <c r="BA265" s="1099"/>
      <c r="BB265" s="1023"/>
      <c r="BC265" s="1023"/>
      <c r="BD265" s="1023"/>
      <c r="BE265" s="1104"/>
      <c r="BF265" s="843"/>
      <c r="BG265" s="844"/>
      <c r="BH265" s="844"/>
      <c r="BI265" s="844"/>
      <c r="BJ265" s="845"/>
    </row>
    <row r="266" spans="1:62" ht="99" customHeight="1" outlineLevel="1" x14ac:dyDescent="0.4">
      <c r="A266" s="1182"/>
      <c r="B266" s="1111"/>
      <c r="C266" s="1112"/>
      <c r="D266" s="1112"/>
      <c r="E266" s="1112"/>
      <c r="F266" s="1112"/>
      <c r="G266" s="1112"/>
      <c r="H266" s="1112"/>
      <c r="I266" s="1112"/>
      <c r="J266" s="1113"/>
      <c r="K266" s="1159"/>
      <c r="L266" s="1160"/>
      <c r="M266" s="1160"/>
      <c r="N266" s="1161"/>
      <c r="O266" s="1159"/>
      <c r="P266" s="1160"/>
      <c r="Q266" s="1160"/>
      <c r="R266" s="1160"/>
      <c r="S266" s="1160"/>
      <c r="T266" s="1161"/>
      <c r="U266" s="1159"/>
      <c r="V266" s="1136"/>
      <c r="W266" s="1136"/>
      <c r="X266" s="1136"/>
      <c r="Y266" s="1136"/>
      <c r="Z266" s="1137"/>
      <c r="AA266" s="1178"/>
      <c r="AB266" s="1160"/>
      <c r="AC266" s="1160"/>
      <c r="AD266" s="1160"/>
      <c r="AE266" s="1161"/>
      <c r="AF266" s="1198" t="s">
        <v>169</v>
      </c>
      <c r="AG266" s="1200"/>
      <c r="AH266" s="1200"/>
      <c r="AI266" s="1200"/>
      <c r="AJ266" s="1200"/>
      <c r="AK266" s="1210"/>
      <c r="AL266" s="1198" t="s">
        <v>170</v>
      </c>
      <c r="AM266" s="1200"/>
      <c r="AN266" s="1200"/>
      <c r="AO266" s="1200"/>
      <c r="AP266" s="1200"/>
      <c r="AQ266" s="1200"/>
      <c r="AR266" s="1200"/>
      <c r="AS266" s="1200"/>
      <c r="AT266" s="1200"/>
      <c r="AU266" s="1200"/>
      <c r="AV266" s="1200"/>
      <c r="AW266" s="1200"/>
      <c r="AX266" s="1200"/>
      <c r="AY266" s="1200"/>
      <c r="AZ266" s="1210"/>
      <c r="BA266" s="1099"/>
      <c r="BB266" s="1023"/>
      <c r="BC266" s="1023"/>
      <c r="BD266" s="1023"/>
      <c r="BE266" s="1104"/>
      <c r="BF266" s="843"/>
      <c r="BG266" s="844"/>
      <c r="BH266" s="844"/>
      <c r="BI266" s="844"/>
      <c r="BJ266" s="845"/>
    </row>
    <row r="267" spans="1:62" ht="21.95" customHeight="1" outlineLevel="1" x14ac:dyDescent="0.4">
      <c r="A267" s="1182"/>
      <c r="B267" s="1111"/>
      <c r="C267" s="1112"/>
      <c r="D267" s="1112"/>
      <c r="E267" s="1112"/>
      <c r="F267" s="1112"/>
      <c r="G267" s="1112"/>
      <c r="H267" s="1112"/>
      <c r="I267" s="1112"/>
      <c r="J267" s="1113"/>
      <c r="K267" s="1159"/>
      <c r="L267" s="1160"/>
      <c r="M267" s="1160"/>
      <c r="N267" s="1161"/>
      <c r="O267" s="1159"/>
      <c r="P267" s="1160"/>
      <c r="Q267" s="1160"/>
      <c r="R267" s="1160"/>
      <c r="S267" s="1160"/>
      <c r="T267" s="1161"/>
      <c r="U267" s="1159"/>
      <c r="V267" s="1136"/>
      <c r="W267" s="1136"/>
      <c r="X267" s="1136"/>
      <c r="Y267" s="1136"/>
      <c r="Z267" s="1137"/>
      <c r="AA267" s="1178"/>
      <c r="AB267" s="1160"/>
      <c r="AC267" s="1160"/>
      <c r="AD267" s="1160"/>
      <c r="AE267" s="1161"/>
      <c r="AF267" s="1024" t="s">
        <v>40</v>
      </c>
      <c r="AG267" s="1028"/>
      <c r="AH267" s="1028"/>
      <c r="AI267" s="1028"/>
      <c r="AJ267" s="1028"/>
      <c r="AK267" s="1028"/>
      <c r="AL267" s="1100" t="s">
        <v>17</v>
      </c>
      <c r="AM267" s="1101"/>
      <c r="AN267" s="1101"/>
      <c r="AO267" s="1101"/>
      <c r="AP267" s="1101"/>
      <c r="AQ267" s="1101"/>
      <c r="AR267" s="1101"/>
      <c r="AS267" s="1101"/>
      <c r="AT267" s="1101"/>
      <c r="AU267" s="1101"/>
      <c r="AV267" s="1101"/>
      <c r="AW267" s="1101"/>
      <c r="AX267" s="1101"/>
      <c r="AY267" s="1101"/>
      <c r="AZ267" s="1102"/>
      <c r="BA267" s="1099"/>
      <c r="BB267" s="1023"/>
      <c r="BC267" s="1023"/>
      <c r="BD267" s="1023"/>
      <c r="BE267" s="1104"/>
      <c r="BF267" s="843"/>
      <c r="BG267" s="844"/>
      <c r="BH267" s="844"/>
      <c r="BI267" s="844"/>
      <c r="BJ267" s="845"/>
    </row>
    <row r="268" spans="1:62" ht="21.95" customHeight="1" outlineLevel="1" x14ac:dyDescent="0.4">
      <c r="A268" s="1182"/>
      <c r="B268" s="1111"/>
      <c r="C268" s="1112"/>
      <c r="D268" s="1112"/>
      <c r="E268" s="1112"/>
      <c r="F268" s="1112"/>
      <c r="G268" s="1112"/>
      <c r="H268" s="1112"/>
      <c r="I268" s="1112"/>
      <c r="J268" s="1113"/>
      <c r="K268" s="1159"/>
      <c r="L268" s="1160"/>
      <c r="M268" s="1160"/>
      <c r="N268" s="1161"/>
      <c r="O268" s="1159"/>
      <c r="P268" s="1160"/>
      <c r="Q268" s="1160"/>
      <c r="R268" s="1160"/>
      <c r="S268" s="1160"/>
      <c r="T268" s="1161"/>
      <c r="U268" s="1159"/>
      <c r="V268" s="1136"/>
      <c r="W268" s="1136"/>
      <c r="X268" s="1136"/>
      <c r="Y268" s="1136"/>
      <c r="Z268" s="1137"/>
      <c r="AA268" s="1178"/>
      <c r="AB268" s="1160"/>
      <c r="AC268" s="1160"/>
      <c r="AD268" s="1160"/>
      <c r="AE268" s="1161"/>
      <c r="AF268" s="1024" t="s">
        <v>41</v>
      </c>
      <c r="AG268" s="1028"/>
      <c r="AH268" s="1028"/>
      <c r="AI268" s="1028"/>
      <c r="AJ268" s="1028"/>
      <c r="AK268" s="1028"/>
      <c r="AL268" s="1100" t="s">
        <v>17</v>
      </c>
      <c r="AM268" s="1101"/>
      <c r="AN268" s="1101"/>
      <c r="AO268" s="1101"/>
      <c r="AP268" s="1101"/>
      <c r="AQ268" s="1101"/>
      <c r="AR268" s="1101"/>
      <c r="AS268" s="1101"/>
      <c r="AT268" s="1101"/>
      <c r="AU268" s="1101"/>
      <c r="AV268" s="1101"/>
      <c r="AW268" s="1101"/>
      <c r="AX268" s="1101"/>
      <c r="AY268" s="1101"/>
      <c r="AZ268" s="1102"/>
      <c r="BA268" s="1099"/>
      <c r="BB268" s="1023"/>
      <c r="BC268" s="1023"/>
      <c r="BD268" s="1023"/>
      <c r="BE268" s="1104"/>
      <c r="BF268" s="843"/>
      <c r="BG268" s="844"/>
      <c r="BH268" s="844"/>
      <c r="BI268" s="844"/>
      <c r="BJ268" s="845"/>
    </row>
    <row r="269" spans="1:62" ht="21.95" customHeight="1" outlineLevel="1" x14ac:dyDescent="0.4">
      <c r="A269" s="1182"/>
      <c r="B269" s="1111"/>
      <c r="C269" s="1112"/>
      <c r="D269" s="1112"/>
      <c r="E269" s="1112"/>
      <c r="F269" s="1112"/>
      <c r="G269" s="1112"/>
      <c r="H269" s="1112"/>
      <c r="I269" s="1112"/>
      <c r="J269" s="1113"/>
      <c r="K269" s="1159"/>
      <c r="L269" s="1160"/>
      <c r="M269" s="1160"/>
      <c r="N269" s="1161"/>
      <c r="O269" s="1159"/>
      <c r="P269" s="1160"/>
      <c r="Q269" s="1160"/>
      <c r="R269" s="1160"/>
      <c r="S269" s="1160"/>
      <c r="T269" s="1161"/>
      <c r="U269" s="1159"/>
      <c r="V269" s="1136"/>
      <c r="W269" s="1136"/>
      <c r="X269" s="1136"/>
      <c r="Y269" s="1136"/>
      <c r="Z269" s="1137"/>
      <c r="AA269" s="1178"/>
      <c r="AB269" s="1160"/>
      <c r="AC269" s="1160"/>
      <c r="AD269" s="1160"/>
      <c r="AE269" s="1161"/>
      <c r="AF269" s="1024" t="s">
        <v>171</v>
      </c>
      <c r="AG269" s="1028"/>
      <c r="AH269" s="1028"/>
      <c r="AI269" s="1028"/>
      <c r="AJ269" s="1028"/>
      <c r="AK269" s="1028"/>
      <c r="AL269" s="1100" t="s">
        <v>17</v>
      </c>
      <c r="AM269" s="1101"/>
      <c r="AN269" s="1101"/>
      <c r="AO269" s="1101"/>
      <c r="AP269" s="1101"/>
      <c r="AQ269" s="1101"/>
      <c r="AR269" s="1101"/>
      <c r="AS269" s="1101"/>
      <c r="AT269" s="1101"/>
      <c r="AU269" s="1101"/>
      <c r="AV269" s="1101"/>
      <c r="AW269" s="1101"/>
      <c r="AX269" s="1101"/>
      <c r="AY269" s="1101"/>
      <c r="AZ269" s="1102"/>
      <c r="BA269" s="1099"/>
      <c r="BB269" s="1023"/>
      <c r="BC269" s="1023"/>
      <c r="BD269" s="1023"/>
      <c r="BE269" s="1104"/>
      <c r="BF269" s="843"/>
      <c r="BG269" s="844"/>
      <c r="BH269" s="844"/>
      <c r="BI269" s="844"/>
      <c r="BJ269" s="845"/>
    </row>
    <row r="270" spans="1:62" ht="21.95" customHeight="1" outlineLevel="1" x14ac:dyDescent="0.4">
      <c r="A270" s="1182"/>
      <c r="B270" s="1111"/>
      <c r="C270" s="1112"/>
      <c r="D270" s="1112"/>
      <c r="E270" s="1112"/>
      <c r="F270" s="1112"/>
      <c r="G270" s="1112"/>
      <c r="H270" s="1112"/>
      <c r="I270" s="1112"/>
      <c r="J270" s="1113"/>
      <c r="K270" s="1159"/>
      <c r="L270" s="1160"/>
      <c r="M270" s="1160"/>
      <c r="N270" s="1161"/>
      <c r="O270" s="1159"/>
      <c r="P270" s="1160"/>
      <c r="Q270" s="1160"/>
      <c r="R270" s="1160"/>
      <c r="S270" s="1160"/>
      <c r="T270" s="1161"/>
      <c r="U270" s="1159"/>
      <c r="V270" s="1136"/>
      <c r="W270" s="1136"/>
      <c r="X270" s="1136"/>
      <c r="Y270" s="1136"/>
      <c r="Z270" s="1137"/>
      <c r="AA270" s="1178"/>
      <c r="AB270" s="1160"/>
      <c r="AC270" s="1160"/>
      <c r="AD270" s="1160"/>
      <c r="AE270" s="1161"/>
      <c r="AF270" s="1099" t="s">
        <v>16</v>
      </c>
      <c r="AG270" s="1023"/>
      <c r="AH270" s="1023"/>
      <c r="AI270" s="1023"/>
      <c r="AJ270" s="1023"/>
      <c r="AK270" s="1024"/>
      <c r="AL270" s="1100" t="s">
        <v>17</v>
      </c>
      <c r="AM270" s="1101"/>
      <c r="AN270" s="1101"/>
      <c r="AO270" s="1101"/>
      <c r="AP270" s="1101"/>
      <c r="AQ270" s="1101"/>
      <c r="AR270" s="1101"/>
      <c r="AS270" s="1101"/>
      <c r="AT270" s="1101"/>
      <c r="AU270" s="1101"/>
      <c r="AV270" s="1101"/>
      <c r="AW270" s="1101"/>
      <c r="AX270" s="1101"/>
      <c r="AY270" s="1101"/>
      <c r="AZ270" s="1102"/>
      <c r="BA270" s="1147"/>
      <c r="BB270" s="1148"/>
      <c r="BC270" s="1148"/>
      <c r="BD270" s="1148"/>
      <c r="BE270" s="1150"/>
      <c r="BF270" s="843"/>
      <c r="BG270" s="844"/>
      <c r="BH270" s="844"/>
      <c r="BI270" s="844"/>
      <c r="BJ270" s="845"/>
    </row>
    <row r="271" spans="1:62" ht="21.95" customHeight="1" outlineLevel="1" x14ac:dyDescent="0.4">
      <c r="A271" s="1182"/>
      <c r="B271" s="1111"/>
      <c r="C271" s="1112"/>
      <c r="D271" s="1112"/>
      <c r="E271" s="1112"/>
      <c r="F271" s="1112"/>
      <c r="G271" s="1112"/>
      <c r="H271" s="1112"/>
      <c r="I271" s="1112"/>
      <c r="J271" s="1113"/>
      <c r="K271" s="1159"/>
      <c r="L271" s="1160"/>
      <c r="M271" s="1160"/>
      <c r="N271" s="1161"/>
      <c r="O271" s="1159"/>
      <c r="P271" s="1160"/>
      <c r="Q271" s="1160"/>
      <c r="R271" s="1160"/>
      <c r="S271" s="1160"/>
      <c r="T271" s="1161"/>
      <c r="U271" s="1159"/>
      <c r="V271" s="1136"/>
      <c r="W271" s="1136"/>
      <c r="X271" s="1136"/>
      <c r="Y271" s="1136"/>
      <c r="Z271" s="1137"/>
      <c r="AA271" s="1178"/>
      <c r="AB271" s="1160"/>
      <c r="AC271" s="1160"/>
      <c r="AD271" s="1160"/>
      <c r="AE271" s="1161"/>
      <c r="AF271" s="1023" t="s">
        <v>37</v>
      </c>
      <c r="AG271" s="1023"/>
      <c r="AH271" s="1023"/>
      <c r="AI271" s="1023"/>
      <c r="AJ271" s="1023"/>
      <c r="AK271" s="1024"/>
      <c r="AL271" s="1025" t="s">
        <v>17</v>
      </c>
      <c r="AM271" s="1026"/>
      <c r="AN271" s="1026"/>
      <c r="AO271" s="1026"/>
      <c r="AP271" s="1026"/>
      <c r="AQ271" s="1026"/>
      <c r="AR271" s="1026"/>
      <c r="AS271" s="1026"/>
      <c r="AT271" s="1026"/>
      <c r="AU271" s="1026"/>
      <c r="AV271" s="1026"/>
      <c r="AW271" s="1026"/>
      <c r="AX271" s="1026"/>
      <c r="AY271" s="1026"/>
      <c r="AZ271" s="1027"/>
      <c r="BA271" s="1099"/>
      <c r="BB271" s="1023"/>
      <c r="BC271" s="1023"/>
      <c r="BD271" s="1023"/>
      <c r="BE271" s="1104"/>
      <c r="BF271" s="843"/>
      <c r="BG271" s="844"/>
      <c r="BH271" s="844"/>
      <c r="BI271" s="844"/>
      <c r="BJ271" s="845"/>
    </row>
    <row r="272" spans="1:62" ht="21.95" customHeight="1" outlineLevel="1" x14ac:dyDescent="0.4">
      <c r="A272" s="1182"/>
      <c r="B272" s="1111"/>
      <c r="C272" s="1112"/>
      <c r="D272" s="1112"/>
      <c r="E272" s="1112"/>
      <c r="F272" s="1112"/>
      <c r="G272" s="1112"/>
      <c r="H272" s="1112"/>
      <c r="I272" s="1112"/>
      <c r="J272" s="1113"/>
      <c r="K272" s="1159"/>
      <c r="L272" s="1160"/>
      <c r="M272" s="1160"/>
      <c r="N272" s="1161"/>
      <c r="O272" s="1159"/>
      <c r="P272" s="1160"/>
      <c r="Q272" s="1160"/>
      <c r="R272" s="1160"/>
      <c r="S272" s="1160"/>
      <c r="T272" s="1161"/>
      <c r="U272" s="1159"/>
      <c r="V272" s="1136"/>
      <c r="W272" s="1136"/>
      <c r="X272" s="1136"/>
      <c r="Y272" s="1136"/>
      <c r="Z272" s="1137"/>
      <c r="AA272" s="1178"/>
      <c r="AB272" s="1160"/>
      <c r="AC272" s="1160"/>
      <c r="AD272" s="1160"/>
      <c r="AE272" s="1161"/>
      <c r="AF272" s="1023" t="s">
        <v>18</v>
      </c>
      <c r="AG272" s="1023"/>
      <c r="AH272" s="1023"/>
      <c r="AI272" s="1023"/>
      <c r="AJ272" s="1023"/>
      <c r="AK272" s="1024"/>
      <c r="AL272" s="1025" t="s">
        <v>17</v>
      </c>
      <c r="AM272" s="1026"/>
      <c r="AN272" s="1026"/>
      <c r="AO272" s="1026"/>
      <c r="AP272" s="1026"/>
      <c r="AQ272" s="1026"/>
      <c r="AR272" s="1026"/>
      <c r="AS272" s="1026"/>
      <c r="AT272" s="1026"/>
      <c r="AU272" s="1026"/>
      <c r="AV272" s="1026"/>
      <c r="AW272" s="1026"/>
      <c r="AX272" s="1026"/>
      <c r="AY272" s="1026"/>
      <c r="AZ272" s="1027"/>
      <c r="BA272" s="1099"/>
      <c r="BB272" s="1023"/>
      <c r="BC272" s="1023"/>
      <c r="BD272" s="1023"/>
      <c r="BE272" s="1104"/>
      <c r="BF272" s="843"/>
      <c r="BG272" s="844"/>
      <c r="BH272" s="844"/>
      <c r="BI272" s="844"/>
      <c r="BJ272" s="845"/>
    </row>
    <row r="273" spans="1:62" ht="21.95" customHeight="1" outlineLevel="1" x14ac:dyDescent="0.4">
      <c r="A273" s="1182"/>
      <c r="B273" s="1111"/>
      <c r="C273" s="1112"/>
      <c r="D273" s="1112"/>
      <c r="E273" s="1112"/>
      <c r="F273" s="1112"/>
      <c r="G273" s="1112"/>
      <c r="H273" s="1112"/>
      <c r="I273" s="1112"/>
      <c r="J273" s="1113"/>
      <c r="K273" s="1159"/>
      <c r="L273" s="1160"/>
      <c r="M273" s="1160"/>
      <c r="N273" s="1161"/>
      <c r="O273" s="1159"/>
      <c r="P273" s="1160"/>
      <c r="Q273" s="1160"/>
      <c r="R273" s="1160"/>
      <c r="S273" s="1160"/>
      <c r="T273" s="1161"/>
      <c r="U273" s="1159"/>
      <c r="V273" s="1136"/>
      <c r="W273" s="1136"/>
      <c r="X273" s="1136"/>
      <c r="Y273" s="1136"/>
      <c r="Z273" s="1137"/>
      <c r="AA273" s="1178"/>
      <c r="AB273" s="1160"/>
      <c r="AC273" s="1160"/>
      <c r="AD273" s="1160"/>
      <c r="AE273" s="1161"/>
      <c r="AF273" s="1210" t="s">
        <v>172</v>
      </c>
      <c r="AG273" s="1028"/>
      <c r="AH273" s="1028"/>
      <c r="AI273" s="1028"/>
      <c r="AJ273" s="1028"/>
      <c r="AK273" s="1028"/>
      <c r="AL273" s="1100" t="s">
        <v>17</v>
      </c>
      <c r="AM273" s="1101"/>
      <c r="AN273" s="1101"/>
      <c r="AO273" s="1101"/>
      <c r="AP273" s="1101"/>
      <c r="AQ273" s="1101"/>
      <c r="AR273" s="1101"/>
      <c r="AS273" s="1101"/>
      <c r="AT273" s="1101"/>
      <c r="AU273" s="1101"/>
      <c r="AV273" s="1101"/>
      <c r="AW273" s="1101"/>
      <c r="AX273" s="1101"/>
      <c r="AY273" s="1101"/>
      <c r="AZ273" s="1102"/>
      <c r="BA273" s="1099"/>
      <c r="BB273" s="1023"/>
      <c r="BC273" s="1023"/>
      <c r="BD273" s="1023"/>
      <c r="BE273" s="1104"/>
      <c r="BF273" s="843"/>
      <c r="BG273" s="844"/>
      <c r="BH273" s="844"/>
      <c r="BI273" s="844"/>
      <c r="BJ273" s="845"/>
    </row>
    <row r="274" spans="1:62" ht="21.95" customHeight="1" outlineLevel="1" x14ac:dyDescent="0.4">
      <c r="A274" s="1182"/>
      <c r="B274" s="1111"/>
      <c r="C274" s="1112"/>
      <c r="D274" s="1112"/>
      <c r="E274" s="1112"/>
      <c r="F274" s="1112"/>
      <c r="G274" s="1112"/>
      <c r="H274" s="1112"/>
      <c r="I274" s="1112"/>
      <c r="J274" s="1113"/>
      <c r="K274" s="1159"/>
      <c r="L274" s="1160"/>
      <c r="M274" s="1160"/>
      <c r="N274" s="1161"/>
      <c r="O274" s="1159"/>
      <c r="P274" s="1160"/>
      <c r="Q274" s="1160"/>
      <c r="R274" s="1160"/>
      <c r="S274" s="1160"/>
      <c r="T274" s="1161"/>
      <c r="U274" s="1159"/>
      <c r="V274" s="1136"/>
      <c r="W274" s="1136"/>
      <c r="X274" s="1136"/>
      <c r="Y274" s="1136"/>
      <c r="Z274" s="1137"/>
      <c r="AA274" s="1178"/>
      <c r="AB274" s="1160"/>
      <c r="AC274" s="1160"/>
      <c r="AD274" s="1160"/>
      <c r="AE274" s="1161"/>
      <c r="AF274" s="1099" t="s">
        <v>173</v>
      </c>
      <c r="AG274" s="1023"/>
      <c r="AH274" s="1023"/>
      <c r="AI274" s="1023"/>
      <c r="AJ274" s="1023"/>
      <c r="AK274" s="1024"/>
      <c r="AL274" s="1100" t="s">
        <v>17</v>
      </c>
      <c r="AM274" s="1101"/>
      <c r="AN274" s="1101"/>
      <c r="AO274" s="1101"/>
      <c r="AP274" s="1101"/>
      <c r="AQ274" s="1101"/>
      <c r="AR274" s="1101"/>
      <c r="AS274" s="1101"/>
      <c r="AT274" s="1101"/>
      <c r="AU274" s="1101"/>
      <c r="AV274" s="1101"/>
      <c r="AW274" s="1101"/>
      <c r="AX274" s="1101"/>
      <c r="AY274" s="1101"/>
      <c r="AZ274" s="1102"/>
      <c r="BA274" s="1099"/>
      <c r="BB274" s="1023"/>
      <c r="BC274" s="1023"/>
      <c r="BD274" s="1023"/>
      <c r="BE274" s="1104"/>
      <c r="BF274" s="843"/>
      <c r="BG274" s="844"/>
      <c r="BH274" s="844"/>
      <c r="BI274" s="844"/>
      <c r="BJ274" s="845"/>
    </row>
    <row r="275" spans="1:62" ht="21.95" customHeight="1" outlineLevel="1" x14ac:dyDescent="0.4">
      <c r="A275" s="1182"/>
      <c r="B275" s="1111"/>
      <c r="C275" s="1112"/>
      <c r="D275" s="1112"/>
      <c r="E275" s="1112"/>
      <c r="F275" s="1112"/>
      <c r="G275" s="1112"/>
      <c r="H275" s="1112"/>
      <c r="I275" s="1112"/>
      <c r="J275" s="1113"/>
      <c r="K275" s="1159"/>
      <c r="L275" s="1160"/>
      <c r="M275" s="1160"/>
      <c r="N275" s="1161"/>
      <c r="O275" s="1159"/>
      <c r="P275" s="1160"/>
      <c r="Q275" s="1160"/>
      <c r="R275" s="1160"/>
      <c r="S275" s="1160"/>
      <c r="T275" s="1161"/>
      <c r="U275" s="1159"/>
      <c r="V275" s="1136"/>
      <c r="W275" s="1136"/>
      <c r="X275" s="1136"/>
      <c r="Y275" s="1136"/>
      <c r="Z275" s="1137"/>
      <c r="AA275" s="1178"/>
      <c r="AB275" s="1160"/>
      <c r="AC275" s="1160"/>
      <c r="AD275" s="1160"/>
      <c r="AE275" s="1161"/>
      <c r="AF275" s="1023" t="s">
        <v>1308</v>
      </c>
      <c r="AG275" s="1023"/>
      <c r="AH275" s="1023"/>
      <c r="AI275" s="1023"/>
      <c r="AJ275" s="1023"/>
      <c r="AK275" s="1024"/>
      <c r="AL275" s="1025" t="s">
        <v>1477</v>
      </c>
      <c r="AM275" s="1026"/>
      <c r="AN275" s="1026"/>
      <c r="AO275" s="1026"/>
      <c r="AP275" s="1026"/>
      <c r="AQ275" s="1026"/>
      <c r="AR275" s="1026"/>
      <c r="AS275" s="1026"/>
      <c r="AT275" s="1026"/>
      <c r="AU275" s="1026"/>
      <c r="AV275" s="1026"/>
      <c r="AW275" s="1026"/>
      <c r="AX275" s="1026"/>
      <c r="AY275" s="1026"/>
      <c r="AZ275" s="1027"/>
      <c r="BA275" s="1099"/>
      <c r="BB275" s="1023"/>
      <c r="BC275" s="1023"/>
      <c r="BD275" s="1023"/>
      <c r="BE275" s="1104"/>
      <c r="BF275" s="843"/>
      <c r="BG275" s="844"/>
      <c r="BH275" s="844"/>
      <c r="BI275" s="844"/>
      <c r="BJ275" s="845"/>
    </row>
    <row r="276" spans="1:62" ht="21.95" customHeight="1" outlineLevel="1" x14ac:dyDescent="0.4">
      <c r="A276" s="1182"/>
      <c r="B276" s="1105"/>
      <c r="C276" s="1106"/>
      <c r="D276" s="1106"/>
      <c r="E276" s="1106"/>
      <c r="F276" s="1106"/>
      <c r="G276" s="1106"/>
      <c r="H276" s="1106"/>
      <c r="I276" s="1106"/>
      <c r="J276" s="1107"/>
      <c r="K276" s="1162"/>
      <c r="L276" s="1163"/>
      <c r="M276" s="1163"/>
      <c r="N276" s="1164"/>
      <c r="O276" s="1162"/>
      <c r="P276" s="1163"/>
      <c r="Q276" s="1163"/>
      <c r="R276" s="1163"/>
      <c r="S276" s="1163"/>
      <c r="T276" s="1164"/>
      <c r="U276" s="1162"/>
      <c r="V276" s="1163"/>
      <c r="W276" s="1163"/>
      <c r="X276" s="1163"/>
      <c r="Y276" s="1163"/>
      <c r="Z276" s="1164"/>
      <c r="AA276" s="1162"/>
      <c r="AB276" s="1163"/>
      <c r="AC276" s="1163"/>
      <c r="AD276" s="1163"/>
      <c r="AE276" s="1164"/>
      <c r="AF276" s="1099" t="s">
        <v>25</v>
      </c>
      <c r="AG276" s="1023"/>
      <c r="AH276" s="1023"/>
      <c r="AI276" s="1023"/>
      <c r="AJ276" s="1023"/>
      <c r="AK276" s="1024"/>
      <c r="AL276" s="1100" t="s">
        <v>24</v>
      </c>
      <c r="AM276" s="1101"/>
      <c r="AN276" s="1101"/>
      <c r="AO276" s="1101"/>
      <c r="AP276" s="1101"/>
      <c r="AQ276" s="1101"/>
      <c r="AR276" s="1101"/>
      <c r="AS276" s="1101"/>
      <c r="AT276" s="1101"/>
      <c r="AU276" s="1101"/>
      <c r="AV276" s="1101"/>
      <c r="AW276" s="1101"/>
      <c r="AX276" s="1101"/>
      <c r="AY276" s="1101"/>
      <c r="AZ276" s="1102"/>
      <c r="BA276" s="1099"/>
      <c r="BB276" s="1023"/>
      <c r="BC276" s="1023"/>
      <c r="BD276" s="1023"/>
      <c r="BE276" s="1104"/>
      <c r="BF276" s="846"/>
      <c r="BG276" s="847"/>
      <c r="BH276" s="847"/>
      <c r="BI276" s="847"/>
      <c r="BJ276" s="848"/>
    </row>
    <row r="277" spans="1:62" ht="21.95" customHeight="1" x14ac:dyDescent="0.4">
      <c r="A277" s="1182"/>
      <c r="B277" s="1108" t="s">
        <v>174</v>
      </c>
      <c r="C277" s="1109"/>
      <c r="D277" s="1109"/>
      <c r="E277" s="1109"/>
      <c r="F277" s="1109"/>
      <c r="G277" s="1109"/>
      <c r="H277" s="1109"/>
      <c r="I277" s="1109"/>
      <c r="J277" s="1110"/>
      <c r="K277" s="1156"/>
      <c r="L277" s="1157"/>
      <c r="M277" s="1157"/>
      <c r="N277" s="1158"/>
      <c r="O277" s="1156"/>
      <c r="P277" s="1157"/>
      <c r="Q277" s="1157"/>
      <c r="R277" s="1157"/>
      <c r="S277" s="1157"/>
      <c r="T277" s="1158"/>
      <c r="U277" s="1156"/>
      <c r="V277" s="1133"/>
      <c r="W277" s="1133"/>
      <c r="X277" s="1133"/>
      <c r="Y277" s="1133"/>
      <c r="Z277" s="1134"/>
      <c r="AA277" s="1123" t="s">
        <v>175</v>
      </c>
      <c r="AB277" s="1109"/>
      <c r="AC277" s="1109"/>
      <c r="AD277" s="1109"/>
      <c r="AE277" s="1110"/>
      <c r="AF277" s="1028" t="s">
        <v>41</v>
      </c>
      <c r="AG277" s="1028"/>
      <c r="AH277" s="1028"/>
      <c r="AI277" s="1028"/>
      <c r="AJ277" s="1028"/>
      <c r="AK277" s="1028"/>
      <c r="AL277" s="1100" t="s">
        <v>17</v>
      </c>
      <c r="AM277" s="1101"/>
      <c r="AN277" s="1101"/>
      <c r="AO277" s="1101"/>
      <c r="AP277" s="1101"/>
      <c r="AQ277" s="1101"/>
      <c r="AR277" s="1101"/>
      <c r="AS277" s="1101"/>
      <c r="AT277" s="1101"/>
      <c r="AU277" s="1101"/>
      <c r="AV277" s="1101"/>
      <c r="AW277" s="1101"/>
      <c r="AX277" s="1101"/>
      <c r="AY277" s="1101"/>
      <c r="AZ277" s="1102"/>
      <c r="BA277" s="1099"/>
      <c r="BB277" s="1023"/>
      <c r="BC277" s="1023"/>
      <c r="BD277" s="1023"/>
      <c r="BE277" s="1104"/>
      <c r="BF277" s="802" t="s">
        <v>1505</v>
      </c>
      <c r="BG277" s="803"/>
      <c r="BH277" s="828" t="s">
        <v>1649</v>
      </c>
      <c r="BI277" s="803"/>
      <c r="BJ277" s="829"/>
    </row>
    <row r="278" spans="1:62" ht="21.95" customHeight="1" x14ac:dyDescent="0.4">
      <c r="A278" s="1182"/>
      <c r="B278" s="1111"/>
      <c r="C278" s="1112"/>
      <c r="D278" s="1112"/>
      <c r="E278" s="1112"/>
      <c r="F278" s="1112"/>
      <c r="G278" s="1112"/>
      <c r="H278" s="1112"/>
      <c r="I278" s="1112"/>
      <c r="J278" s="1113"/>
      <c r="K278" s="1159"/>
      <c r="L278" s="1160"/>
      <c r="M278" s="1160"/>
      <c r="N278" s="1161"/>
      <c r="O278" s="1159"/>
      <c r="P278" s="1160"/>
      <c r="Q278" s="1160"/>
      <c r="R278" s="1160"/>
      <c r="S278" s="1160"/>
      <c r="T278" s="1161"/>
      <c r="U278" s="1159"/>
      <c r="V278" s="1136"/>
      <c r="W278" s="1136"/>
      <c r="X278" s="1136"/>
      <c r="Y278" s="1136"/>
      <c r="Z278" s="1137"/>
      <c r="AA278" s="1126"/>
      <c r="AB278" s="1112"/>
      <c r="AC278" s="1112"/>
      <c r="AD278" s="1112"/>
      <c r="AE278" s="1113"/>
      <c r="AF278" s="1099" t="s">
        <v>125</v>
      </c>
      <c r="AG278" s="1023"/>
      <c r="AH278" s="1023"/>
      <c r="AI278" s="1023"/>
      <c r="AJ278" s="1023"/>
      <c r="AK278" s="1024"/>
      <c r="AL278" s="1100" t="s">
        <v>17</v>
      </c>
      <c r="AM278" s="1101"/>
      <c r="AN278" s="1101"/>
      <c r="AO278" s="1101"/>
      <c r="AP278" s="1101"/>
      <c r="AQ278" s="1101"/>
      <c r="AR278" s="1101"/>
      <c r="AS278" s="1101"/>
      <c r="AT278" s="1101"/>
      <c r="AU278" s="1101"/>
      <c r="AV278" s="1101"/>
      <c r="AW278" s="1101"/>
      <c r="AX278" s="1101"/>
      <c r="AY278" s="1101"/>
      <c r="AZ278" s="1102"/>
      <c r="BA278" s="1099"/>
      <c r="BB278" s="1023"/>
      <c r="BC278" s="1023"/>
      <c r="BD278" s="1023"/>
      <c r="BE278" s="1104"/>
      <c r="BF278" s="797" t="s">
        <v>1505</v>
      </c>
      <c r="BG278" s="798"/>
      <c r="BH278" s="826" t="s">
        <v>1505</v>
      </c>
      <c r="BI278" s="798"/>
      <c r="BJ278" s="827"/>
    </row>
    <row r="279" spans="1:62" ht="21.95" customHeight="1" x14ac:dyDescent="0.4">
      <c r="A279" s="1182"/>
      <c r="B279" s="1111"/>
      <c r="C279" s="1112"/>
      <c r="D279" s="1112"/>
      <c r="E279" s="1112"/>
      <c r="F279" s="1112"/>
      <c r="G279" s="1112"/>
      <c r="H279" s="1112"/>
      <c r="I279" s="1112"/>
      <c r="J279" s="1113"/>
      <c r="K279" s="1159"/>
      <c r="L279" s="1160"/>
      <c r="M279" s="1160"/>
      <c r="N279" s="1161"/>
      <c r="O279" s="1159"/>
      <c r="P279" s="1160"/>
      <c r="Q279" s="1160"/>
      <c r="R279" s="1160"/>
      <c r="S279" s="1160"/>
      <c r="T279" s="1161"/>
      <c r="U279" s="1159"/>
      <c r="V279" s="1136"/>
      <c r="W279" s="1136"/>
      <c r="X279" s="1136"/>
      <c r="Y279" s="1136"/>
      <c r="Z279" s="1137"/>
      <c r="AA279" s="1126"/>
      <c r="AB279" s="1112"/>
      <c r="AC279" s="1112"/>
      <c r="AD279" s="1112"/>
      <c r="AE279" s="1113"/>
      <c r="AF279" s="1099" t="s">
        <v>16</v>
      </c>
      <c r="AG279" s="1023"/>
      <c r="AH279" s="1023"/>
      <c r="AI279" s="1023"/>
      <c r="AJ279" s="1023"/>
      <c r="AK279" s="1024"/>
      <c r="AL279" s="1100" t="s">
        <v>17</v>
      </c>
      <c r="AM279" s="1101"/>
      <c r="AN279" s="1101"/>
      <c r="AO279" s="1101"/>
      <c r="AP279" s="1101"/>
      <c r="AQ279" s="1101"/>
      <c r="AR279" s="1101"/>
      <c r="AS279" s="1101"/>
      <c r="AT279" s="1101"/>
      <c r="AU279" s="1101"/>
      <c r="AV279" s="1101"/>
      <c r="AW279" s="1101"/>
      <c r="AX279" s="1101"/>
      <c r="AY279" s="1101"/>
      <c r="AZ279" s="1102"/>
      <c r="BA279" s="1147"/>
      <c r="BB279" s="1148"/>
      <c r="BC279" s="1148"/>
      <c r="BD279" s="1148"/>
      <c r="BE279" s="1150"/>
      <c r="BF279" s="797" t="s">
        <v>1505</v>
      </c>
      <c r="BG279" s="798"/>
      <c r="BH279" s="826" t="s">
        <v>1505</v>
      </c>
      <c r="BI279" s="798"/>
      <c r="BJ279" s="827"/>
    </row>
    <row r="280" spans="1:62" ht="21.95" customHeight="1" x14ac:dyDescent="0.4">
      <c r="A280" s="1182"/>
      <c r="B280" s="1111"/>
      <c r="C280" s="1112"/>
      <c r="D280" s="1112"/>
      <c r="E280" s="1112"/>
      <c r="F280" s="1112"/>
      <c r="G280" s="1112"/>
      <c r="H280" s="1112"/>
      <c r="I280" s="1112"/>
      <c r="J280" s="1113"/>
      <c r="K280" s="1159"/>
      <c r="L280" s="1160"/>
      <c r="M280" s="1160"/>
      <c r="N280" s="1161"/>
      <c r="O280" s="1159"/>
      <c r="P280" s="1160"/>
      <c r="Q280" s="1160"/>
      <c r="R280" s="1160"/>
      <c r="S280" s="1160"/>
      <c r="T280" s="1161"/>
      <c r="U280" s="1159"/>
      <c r="V280" s="1136"/>
      <c r="W280" s="1136"/>
      <c r="X280" s="1136"/>
      <c r="Y280" s="1136"/>
      <c r="Z280" s="1137"/>
      <c r="AA280" s="1126"/>
      <c r="AB280" s="1112"/>
      <c r="AC280" s="1112"/>
      <c r="AD280" s="1112"/>
      <c r="AE280" s="1113"/>
      <c r="AF280" s="1023" t="s">
        <v>37</v>
      </c>
      <c r="AG280" s="1023"/>
      <c r="AH280" s="1023"/>
      <c r="AI280" s="1023"/>
      <c r="AJ280" s="1023"/>
      <c r="AK280" s="1024"/>
      <c r="AL280" s="1025" t="s">
        <v>17</v>
      </c>
      <c r="AM280" s="1026"/>
      <c r="AN280" s="1026"/>
      <c r="AO280" s="1026"/>
      <c r="AP280" s="1026"/>
      <c r="AQ280" s="1026"/>
      <c r="AR280" s="1026"/>
      <c r="AS280" s="1026"/>
      <c r="AT280" s="1026"/>
      <c r="AU280" s="1026"/>
      <c r="AV280" s="1026"/>
      <c r="AW280" s="1026"/>
      <c r="AX280" s="1026"/>
      <c r="AY280" s="1026"/>
      <c r="AZ280" s="1027"/>
      <c r="BA280" s="1099"/>
      <c r="BB280" s="1023"/>
      <c r="BC280" s="1023"/>
      <c r="BD280" s="1023"/>
      <c r="BE280" s="1104"/>
      <c r="BF280" s="797" t="s">
        <v>1505</v>
      </c>
      <c r="BG280" s="798"/>
      <c r="BH280" s="826" t="s">
        <v>1505</v>
      </c>
      <c r="BI280" s="798"/>
      <c r="BJ280" s="827"/>
    </row>
    <row r="281" spans="1:62" ht="21.95" customHeight="1" x14ac:dyDescent="0.4">
      <c r="A281" s="1182"/>
      <c r="B281" s="1111"/>
      <c r="C281" s="1112"/>
      <c r="D281" s="1112"/>
      <c r="E281" s="1112"/>
      <c r="F281" s="1112"/>
      <c r="G281" s="1112"/>
      <c r="H281" s="1112"/>
      <c r="I281" s="1112"/>
      <c r="J281" s="1113"/>
      <c r="K281" s="1159"/>
      <c r="L281" s="1160"/>
      <c r="M281" s="1160"/>
      <c r="N281" s="1161"/>
      <c r="O281" s="1159"/>
      <c r="P281" s="1160"/>
      <c r="Q281" s="1160"/>
      <c r="R281" s="1160"/>
      <c r="S281" s="1160"/>
      <c r="T281" s="1161"/>
      <c r="U281" s="1159"/>
      <c r="V281" s="1136"/>
      <c r="W281" s="1136"/>
      <c r="X281" s="1136"/>
      <c r="Y281" s="1136"/>
      <c r="Z281" s="1137"/>
      <c r="AA281" s="1126"/>
      <c r="AB281" s="1112"/>
      <c r="AC281" s="1112"/>
      <c r="AD281" s="1112"/>
      <c r="AE281" s="1113"/>
      <c r="AF281" s="1023" t="s">
        <v>18</v>
      </c>
      <c r="AG281" s="1023"/>
      <c r="AH281" s="1023"/>
      <c r="AI281" s="1023"/>
      <c r="AJ281" s="1023"/>
      <c r="AK281" s="1024"/>
      <c r="AL281" s="1025" t="s">
        <v>17</v>
      </c>
      <c r="AM281" s="1026"/>
      <c r="AN281" s="1026"/>
      <c r="AO281" s="1026"/>
      <c r="AP281" s="1026"/>
      <c r="AQ281" s="1026"/>
      <c r="AR281" s="1026"/>
      <c r="AS281" s="1026"/>
      <c r="AT281" s="1026"/>
      <c r="AU281" s="1026"/>
      <c r="AV281" s="1026"/>
      <c r="AW281" s="1026"/>
      <c r="AX281" s="1026"/>
      <c r="AY281" s="1026"/>
      <c r="AZ281" s="1027"/>
      <c r="BA281" s="1099"/>
      <c r="BB281" s="1023"/>
      <c r="BC281" s="1023"/>
      <c r="BD281" s="1023"/>
      <c r="BE281" s="1104"/>
      <c r="BF281" s="797" t="s">
        <v>1505</v>
      </c>
      <c r="BG281" s="798"/>
      <c r="BH281" s="826" t="s">
        <v>1505</v>
      </c>
      <c r="BI281" s="798"/>
      <c r="BJ281" s="827"/>
    </row>
    <row r="282" spans="1:62" ht="21.95" customHeight="1" x14ac:dyDescent="0.4">
      <c r="A282" s="1182"/>
      <c r="B282" s="1111"/>
      <c r="C282" s="1112"/>
      <c r="D282" s="1112"/>
      <c r="E282" s="1112"/>
      <c r="F282" s="1112"/>
      <c r="G282" s="1112"/>
      <c r="H282" s="1112"/>
      <c r="I282" s="1112"/>
      <c r="J282" s="1113"/>
      <c r="K282" s="1159"/>
      <c r="L282" s="1160"/>
      <c r="M282" s="1160"/>
      <c r="N282" s="1161"/>
      <c r="O282" s="1159"/>
      <c r="P282" s="1160"/>
      <c r="Q282" s="1160"/>
      <c r="R282" s="1160"/>
      <c r="S282" s="1160"/>
      <c r="T282" s="1161"/>
      <c r="U282" s="1159"/>
      <c r="V282" s="1136"/>
      <c r="W282" s="1136"/>
      <c r="X282" s="1136"/>
      <c r="Y282" s="1136"/>
      <c r="Z282" s="1137"/>
      <c r="AA282" s="1126"/>
      <c r="AB282" s="1112"/>
      <c r="AC282" s="1112"/>
      <c r="AD282" s="1112"/>
      <c r="AE282" s="1113"/>
      <c r="AF282" s="1024" t="s">
        <v>60</v>
      </c>
      <c r="AG282" s="1028"/>
      <c r="AH282" s="1028"/>
      <c r="AI282" s="1028"/>
      <c r="AJ282" s="1028"/>
      <c r="AK282" s="1028"/>
      <c r="AL282" s="1100" t="s">
        <v>43</v>
      </c>
      <c r="AM282" s="1101"/>
      <c r="AN282" s="1101"/>
      <c r="AO282" s="1101"/>
      <c r="AP282" s="1101"/>
      <c r="AQ282" s="1101"/>
      <c r="AR282" s="1101"/>
      <c r="AS282" s="1101"/>
      <c r="AT282" s="1101"/>
      <c r="AU282" s="1101"/>
      <c r="AV282" s="1101"/>
      <c r="AW282" s="1101"/>
      <c r="AX282" s="1101"/>
      <c r="AY282" s="1101"/>
      <c r="AZ282" s="1102"/>
      <c r="BA282" s="1099"/>
      <c r="BB282" s="1023"/>
      <c r="BC282" s="1023"/>
      <c r="BD282" s="1023"/>
      <c r="BE282" s="1104"/>
      <c r="BF282" s="799" t="s">
        <v>1506</v>
      </c>
      <c r="BG282" s="798"/>
      <c r="BH282" s="826" t="s">
        <v>1650</v>
      </c>
      <c r="BI282" s="798"/>
      <c r="BJ282" s="827"/>
    </row>
    <row r="283" spans="1:62" ht="21.95" customHeight="1" x14ac:dyDescent="0.4">
      <c r="A283" s="1182"/>
      <c r="B283" s="1111"/>
      <c r="C283" s="1112"/>
      <c r="D283" s="1112"/>
      <c r="E283" s="1112"/>
      <c r="F283" s="1112"/>
      <c r="G283" s="1112"/>
      <c r="H283" s="1112"/>
      <c r="I283" s="1112"/>
      <c r="J283" s="1113"/>
      <c r="K283" s="1159"/>
      <c r="L283" s="1160"/>
      <c r="M283" s="1160"/>
      <c r="N283" s="1161"/>
      <c r="O283" s="1159"/>
      <c r="P283" s="1160"/>
      <c r="Q283" s="1160"/>
      <c r="R283" s="1160"/>
      <c r="S283" s="1160"/>
      <c r="T283" s="1161"/>
      <c r="U283" s="1159"/>
      <c r="V283" s="1136"/>
      <c r="W283" s="1136"/>
      <c r="X283" s="1136"/>
      <c r="Y283" s="1136"/>
      <c r="Z283" s="1137"/>
      <c r="AA283" s="1126"/>
      <c r="AB283" s="1112"/>
      <c r="AC283" s="1112"/>
      <c r="AD283" s="1112"/>
      <c r="AE283" s="1113"/>
      <c r="AF283" s="1023" t="s">
        <v>176</v>
      </c>
      <c r="AG283" s="1023"/>
      <c r="AH283" s="1023"/>
      <c r="AI283" s="1023"/>
      <c r="AJ283" s="1023"/>
      <c r="AK283" s="1024"/>
      <c r="AL283" s="1025" t="s">
        <v>24</v>
      </c>
      <c r="AM283" s="1026"/>
      <c r="AN283" s="1026"/>
      <c r="AO283" s="1026"/>
      <c r="AP283" s="1026"/>
      <c r="AQ283" s="1026"/>
      <c r="AR283" s="1026"/>
      <c r="AS283" s="1026"/>
      <c r="AT283" s="1026"/>
      <c r="AU283" s="1026"/>
      <c r="AV283" s="1026"/>
      <c r="AW283" s="1026"/>
      <c r="AX283" s="1026"/>
      <c r="AY283" s="1026"/>
      <c r="AZ283" s="1027"/>
      <c r="BA283" s="1099"/>
      <c r="BB283" s="1023"/>
      <c r="BC283" s="1023"/>
      <c r="BD283" s="1023"/>
      <c r="BE283" s="1104"/>
      <c r="BF283" s="799" t="s">
        <v>1383</v>
      </c>
      <c r="BG283" s="798"/>
      <c r="BH283" s="826" t="s">
        <v>1539</v>
      </c>
      <c r="BI283" s="798"/>
      <c r="BJ283" s="827"/>
    </row>
    <row r="284" spans="1:62" ht="21.95" customHeight="1" x14ac:dyDescent="0.4">
      <c r="A284" s="1182"/>
      <c r="B284" s="1111"/>
      <c r="C284" s="1112"/>
      <c r="D284" s="1112"/>
      <c r="E284" s="1112"/>
      <c r="F284" s="1112"/>
      <c r="G284" s="1112"/>
      <c r="H284" s="1112"/>
      <c r="I284" s="1112"/>
      <c r="J284" s="1113"/>
      <c r="K284" s="1159"/>
      <c r="L284" s="1160"/>
      <c r="M284" s="1160"/>
      <c r="N284" s="1161"/>
      <c r="O284" s="1159"/>
      <c r="P284" s="1160"/>
      <c r="Q284" s="1160"/>
      <c r="R284" s="1160"/>
      <c r="S284" s="1160"/>
      <c r="T284" s="1161"/>
      <c r="U284" s="1159"/>
      <c r="V284" s="1136"/>
      <c r="W284" s="1136"/>
      <c r="X284" s="1136"/>
      <c r="Y284" s="1136"/>
      <c r="Z284" s="1137"/>
      <c r="AA284" s="1126"/>
      <c r="AB284" s="1112"/>
      <c r="AC284" s="1112"/>
      <c r="AD284" s="1112"/>
      <c r="AE284" s="1113"/>
      <c r="AF284" s="1023" t="s">
        <v>1308</v>
      </c>
      <c r="AG284" s="1023"/>
      <c r="AH284" s="1023"/>
      <c r="AI284" s="1023"/>
      <c r="AJ284" s="1023"/>
      <c r="AK284" s="1024"/>
      <c r="AL284" s="1025" t="s">
        <v>1476</v>
      </c>
      <c r="AM284" s="1026"/>
      <c r="AN284" s="1026"/>
      <c r="AO284" s="1026"/>
      <c r="AP284" s="1026"/>
      <c r="AQ284" s="1026"/>
      <c r="AR284" s="1026"/>
      <c r="AS284" s="1026"/>
      <c r="AT284" s="1026"/>
      <c r="AU284" s="1026"/>
      <c r="AV284" s="1026"/>
      <c r="AW284" s="1026"/>
      <c r="AX284" s="1026"/>
      <c r="AY284" s="1026"/>
      <c r="AZ284" s="1027"/>
      <c r="BA284" s="1099"/>
      <c r="BB284" s="1023"/>
      <c r="BC284" s="1023"/>
      <c r="BD284" s="1023"/>
      <c r="BE284" s="1104"/>
      <c r="BF284" s="797" t="s">
        <v>1516</v>
      </c>
      <c r="BG284" s="798"/>
      <c r="BH284" s="1039" t="s">
        <v>1638</v>
      </c>
      <c r="BI284" s="1040"/>
      <c r="BJ284" s="1041"/>
    </row>
    <row r="285" spans="1:62" ht="21.95" customHeight="1" x14ac:dyDescent="0.4">
      <c r="A285" s="1182"/>
      <c r="B285" s="1111"/>
      <c r="C285" s="1112"/>
      <c r="D285" s="1112"/>
      <c r="E285" s="1112"/>
      <c r="F285" s="1112"/>
      <c r="G285" s="1112"/>
      <c r="H285" s="1112"/>
      <c r="I285" s="1112"/>
      <c r="J285" s="1113"/>
      <c r="K285" s="1159"/>
      <c r="L285" s="1160"/>
      <c r="M285" s="1160"/>
      <c r="N285" s="1161"/>
      <c r="O285" s="1159"/>
      <c r="P285" s="1160"/>
      <c r="Q285" s="1160"/>
      <c r="R285" s="1160"/>
      <c r="S285" s="1160"/>
      <c r="T285" s="1161"/>
      <c r="U285" s="1159"/>
      <c r="V285" s="1136"/>
      <c r="W285" s="1136"/>
      <c r="X285" s="1136"/>
      <c r="Y285" s="1136"/>
      <c r="Z285" s="1137"/>
      <c r="AA285" s="1126"/>
      <c r="AB285" s="1112"/>
      <c r="AC285" s="1112"/>
      <c r="AD285" s="1112"/>
      <c r="AE285" s="1113"/>
      <c r="AF285" s="1023" t="s">
        <v>177</v>
      </c>
      <c r="AG285" s="1023"/>
      <c r="AH285" s="1023"/>
      <c r="AI285" s="1023"/>
      <c r="AJ285" s="1023"/>
      <c r="AK285" s="1024"/>
      <c r="AL285" s="1151" t="s">
        <v>17</v>
      </c>
      <c r="AM285" s="1201"/>
      <c r="AN285" s="1201"/>
      <c r="AO285" s="1201"/>
      <c r="AP285" s="1201"/>
      <c r="AQ285" s="1201"/>
      <c r="AR285" s="1201"/>
      <c r="AS285" s="1201"/>
      <c r="AT285" s="1201"/>
      <c r="AU285" s="1201"/>
      <c r="AV285" s="1201"/>
      <c r="AW285" s="1201"/>
      <c r="AX285" s="1201"/>
      <c r="AY285" s="1201"/>
      <c r="AZ285" s="1202"/>
      <c r="BA285" s="1099"/>
      <c r="BB285" s="1023"/>
      <c r="BC285" s="1023"/>
      <c r="BD285" s="1023"/>
      <c r="BE285" s="1104"/>
      <c r="BF285" s="799" t="s">
        <v>1386</v>
      </c>
      <c r="BG285" s="798"/>
      <c r="BH285" s="826" t="s">
        <v>1523</v>
      </c>
      <c r="BI285" s="798"/>
      <c r="BJ285" s="827"/>
    </row>
    <row r="286" spans="1:62" ht="21.95" customHeight="1" x14ac:dyDescent="0.4">
      <c r="A286" s="1182"/>
      <c r="B286" s="1111"/>
      <c r="C286" s="1112"/>
      <c r="D286" s="1112"/>
      <c r="E286" s="1112"/>
      <c r="F286" s="1112"/>
      <c r="G286" s="1112"/>
      <c r="H286" s="1112"/>
      <c r="I286" s="1112"/>
      <c r="J286" s="1113"/>
      <c r="K286" s="1159"/>
      <c r="L286" s="1160"/>
      <c r="M286" s="1160"/>
      <c r="N286" s="1161"/>
      <c r="O286" s="1159"/>
      <c r="P286" s="1160"/>
      <c r="Q286" s="1160"/>
      <c r="R286" s="1160"/>
      <c r="S286" s="1160"/>
      <c r="T286" s="1161"/>
      <c r="U286" s="1159"/>
      <c r="V286" s="1136"/>
      <c r="W286" s="1136"/>
      <c r="X286" s="1136"/>
      <c r="Y286" s="1136"/>
      <c r="Z286" s="1137"/>
      <c r="AA286" s="1126"/>
      <c r="AB286" s="1112"/>
      <c r="AC286" s="1112"/>
      <c r="AD286" s="1112"/>
      <c r="AE286" s="1113"/>
      <c r="AF286" s="1023" t="s">
        <v>25</v>
      </c>
      <c r="AG286" s="1023"/>
      <c r="AH286" s="1023"/>
      <c r="AI286" s="1023"/>
      <c r="AJ286" s="1023"/>
      <c r="AK286" s="1024"/>
      <c r="AL286" s="1025" t="s">
        <v>24</v>
      </c>
      <c r="AM286" s="1026"/>
      <c r="AN286" s="1026"/>
      <c r="AO286" s="1026"/>
      <c r="AP286" s="1026"/>
      <c r="AQ286" s="1026"/>
      <c r="AR286" s="1026"/>
      <c r="AS286" s="1026"/>
      <c r="AT286" s="1026"/>
      <c r="AU286" s="1026"/>
      <c r="AV286" s="1026"/>
      <c r="AW286" s="1026"/>
      <c r="AX286" s="1026"/>
      <c r="AY286" s="1026"/>
      <c r="AZ286" s="1027"/>
      <c r="BA286" s="1099"/>
      <c r="BB286" s="1023"/>
      <c r="BC286" s="1023"/>
      <c r="BD286" s="1023"/>
      <c r="BE286" s="1104"/>
      <c r="BF286" s="799" t="s">
        <v>1288</v>
      </c>
      <c r="BG286" s="798"/>
      <c r="BH286" s="826" t="s">
        <v>1518</v>
      </c>
      <c r="BI286" s="798"/>
      <c r="BJ286" s="827"/>
    </row>
    <row r="287" spans="1:62" ht="21.95" customHeight="1" x14ac:dyDescent="0.4">
      <c r="A287" s="1182"/>
      <c r="B287" s="1105"/>
      <c r="C287" s="1106"/>
      <c r="D287" s="1106"/>
      <c r="E287" s="1106"/>
      <c r="F287" s="1106"/>
      <c r="G287" s="1106"/>
      <c r="H287" s="1106"/>
      <c r="I287" s="1106"/>
      <c r="J287" s="1107"/>
      <c r="K287" s="1193"/>
      <c r="L287" s="1194"/>
      <c r="M287" s="1194"/>
      <c r="N287" s="1195"/>
      <c r="O287" s="1193"/>
      <c r="P287" s="1194"/>
      <c r="Q287" s="1194"/>
      <c r="R287" s="1194"/>
      <c r="S287" s="1194"/>
      <c r="T287" s="1195"/>
      <c r="U287" s="1193"/>
      <c r="V287" s="1139"/>
      <c r="W287" s="1139"/>
      <c r="X287" s="1139"/>
      <c r="Y287" s="1139"/>
      <c r="Z287" s="1140"/>
      <c r="AA287" s="1129"/>
      <c r="AB287" s="1106"/>
      <c r="AC287" s="1106"/>
      <c r="AD287" s="1106"/>
      <c r="AE287" s="1107"/>
      <c r="AF287" s="1099" t="s">
        <v>178</v>
      </c>
      <c r="AG287" s="1023"/>
      <c r="AH287" s="1023"/>
      <c r="AI287" s="1023"/>
      <c r="AJ287" s="1023"/>
      <c r="AK287" s="1024"/>
      <c r="AL287" s="1151" t="s">
        <v>17</v>
      </c>
      <c r="AM287" s="1201"/>
      <c r="AN287" s="1201"/>
      <c r="AO287" s="1201"/>
      <c r="AP287" s="1201"/>
      <c r="AQ287" s="1201"/>
      <c r="AR287" s="1201"/>
      <c r="AS287" s="1201"/>
      <c r="AT287" s="1201"/>
      <c r="AU287" s="1201"/>
      <c r="AV287" s="1201"/>
      <c r="AW287" s="1201"/>
      <c r="AX287" s="1201"/>
      <c r="AY287" s="1201"/>
      <c r="AZ287" s="1202"/>
      <c r="BA287" s="1099"/>
      <c r="BB287" s="1023"/>
      <c r="BC287" s="1023"/>
      <c r="BD287" s="1023"/>
      <c r="BE287" s="1104"/>
      <c r="BF287" s="804" t="s">
        <v>1392</v>
      </c>
      <c r="BG287" s="794"/>
      <c r="BH287" s="834" t="s">
        <v>1651</v>
      </c>
      <c r="BI287" s="794"/>
      <c r="BJ287" s="835"/>
    </row>
    <row r="288" spans="1:62" ht="21.95" customHeight="1" x14ac:dyDescent="0.4">
      <c r="A288" s="1182"/>
      <c r="B288" s="1108" t="s">
        <v>179</v>
      </c>
      <c r="C288" s="1109"/>
      <c r="D288" s="1109"/>
      <c r="E288" s="1109"/>
      <c r="F288" s="1109"/>
      <c r="G288" s="1109"/>
      <c r="H288" s="1109"/>
      <c r="I288" s="1109"/>
      <c r="J288" s="1110"/>
      <c r="K288" s="1108"/>
      <c r="L288" s="1109"/>
      <c r="M288" s="1109"/>
      <c r="N288" s="1110"/>
      <c r="O288" s="1156"/>
      <c r="P288" s="1157"/>
      <c r="Q288" s="1157"/>
      <c r="R288" s="1157"/>
      <c r="S288" s="1157"/>
      <c r="T288" s="1158"/>
      <c r="U288" s="1156"/>
      <c r="V288" s="1133"/>
      <c r="W288" s="1133"/>
      <c r="X288" s="1133"/>
      <c r="Y288" s="1133"/>
      <c r="Z288" s="1134"/>
      <c r="AA288" s="1123" t="s">
        <v>1478</v>
      </c>
      <c r="AB288" s="1109"/>
      <c r="AC288" s="1109"/>
      <c r="AD288" s="1109"/>
      <c r="AE288" s="1110"/>
      <c r="AF288" s="1023" t="s">
        <v>50</v>
      </c>
      <c r="AG288" s="1023"/>
      <c r="AH288" s="1023"/>
      <c r="AI288" s="1023"/>
      <c r="AJ288" s="1023"/>
      <c r="AK288" s="1024"/>
      <c r="AL288" s="1100" t="s">
        <v>180</v>
      </c>
      <c r="AM288" s="1101"/>
      <c r="AN288" s="1101"/>
      <c r="AO288" s="1101"/>
      <c r="AP288" s="1101"/>
      <c r="AQ288" s="1101"/>
      <c r="AR288" s="1101"/>
      <c r="AS288" s="1101"/>
      <c r="AT288" s="1101"/>
      <c r="AU288" s="1101"/>
      <c r="AV288" s="1101"/>
      <c r="AW288" s="1101"/>
      <c r="AX288" s="1101"/>
      <c r="AY288" s="1101"/>
      <c r="AZ288" s="1102"/>
      <c r="BA288" s="1099"/>
      <c r="BB288" s="1023"/>
      <c r="BC288" s="1023"/>
      <c r="BD288" s="1023"/>
      <c r="BE288" s="1104"/>
      <c r="BF288" s="808" t="s">
        <v>1544</v>
      </c>
      <c r="BG288" s="796"/>
      <c r="BH288" s="832" t="s">
        <v>1505</v>
      </c>
      <c r="BI288" s="796"/>
      <c r="BJ288" s="833"/>
    </row>
    <row r="289" spans="1:62" ht="44.1" customHeight="1" x14ac:dyDescent="0.4">
      <c r="A289" s="1182"/>
      <c r="B289" s="1111"/>
      <c r="C289" s="1112"/>
      <c r="D289" s="1112"/>
      <c r="E289" s="1112"/>
      <c r="F289" s="1112"/>
      <c r="G289" s="1112"/>
      <c r="H289" s="1112"/>
      <c r="I289" s="1112"/>
      <c r="J289" s="1113"/>
      <c r="K289" s="1111"/>
      <c r="L289" s="1112"/>
      <c r="M289" s="1112"/>
      <c r="N289" s="1113"/>
      <c r="O289" s="1159"/>
      <c r="P289" s="1160"/>
      <c r="Q289" s="1160"/>
      <c r="R289" s="1160"/>
      <c r="S289" s="1160"/>
      <c r="T289" s="1161"/>
      <c r="U289" s="1159"/>
      <c r="V289" s="1136"/>
      <c r="W289" s="1136"/>
      <c r="X289" s="1136"/>
      <c r="Y289" s="1136"/>
      <c r="Z289" s="1137"/>
      <c r="AA289" s="1111"/>
      <c r="AB289" s="1112"/>
      <c r="AC289" s="1112"/>
      <c r="AD289" s="1112"/>
      <c r="AE289" s="1113"/>
      <c r="AF289" s="1147" t="s">
        <v>181</v>
      </c>
      <c r="AG289" s="1148"/>
      <c r="AH289" s="1148"/>
      <c r="AI289" s="1148"/>
      <c r="AJ289" s="1148"/>
      <c r="AK289" s="1149"/>
      <c r="AL289" s="1151" t="s">
        <v>182</v>
      </c>
      <c r="AM289" s="1101"/>
      <c r="AN289" s="1101"/>
      <c r="AO289" s="1101"/>
      <c r="AP289" s="1101"/>
      <c r="AQ289" s="1101"/>
      <c r="AR289" s="1101"/>
      <c r="AS289" s="1101"/>
      <c r="AT289" s="1101"/>
      <c r="AU289" s="1101"/>
      <c r="AV289" s="1101"/>
      <c r="AW289" s="1101"/>
      <c r="AX289" s="1101"/>
      <c r="AY289" s="1101"/>
      <c r="AZ289" s="1102"/>
      <c r="BA289" s="1099"/>
      <c r="BB289" s="1023"/>
      <c r="BC289" s="1023"/>
      <c r="BD289" s="1023"/>
      <c r="BE289" s="1104"/>
      <c r="BF289" s="797" t="s">
        <v>1505</v>
      </c>
      <c r="BG289" s="798"/>
      <c r="BH289" s="826" t="s">
        <v>1505</v>
      </c>
      <c r="BI289" s="798"/>
      <c r="BJ289" s="827"/>
    </row>
    <row r="290" spans="1:62" ht="21.95" customHeight="1" x14ac:dyDescent="0.4">
      <c r="A290" s="1182"/>
      <c r="B290" s="1111"/>
      <c r="C290" s="1112"/>
      <c r="D290" s="1112"/>
      <c r="E290" s="1112"/>
      <c r="F290" s="1112"/>
      <c r="G290" s="1112"/>
      <c r="H290" s="1112"/>
      <c r="I290" s="1112"/>
      <c r="J290" s="1113"/>
      <c r="K290" s="1111"/>
      <c r="L290" s="1112"/>
      <c r="M290" s="1112"/>
      <c r="N290" s="1113"/>
      <c r="O290" s="1159"/>
      <c r="P290" s="1160"/>
      <c r="Q290" s="1160"/>
      <c r="R290" s="1160"/>
      <c r="S290" s="1160"/>
      <c r="T290" s="1161"/>
      <c r="U290" s="1159"/>
      <c r="V290" s="1136"/>
      <c r="W290" s="1136"/>
      <c r="X290" s="1136"/>
      <c r="Y290" s="1136"/>
      <c r="Z290" s="1137"/>
      <c r="AA290" s="1111"/>
      <c r="AB290" s="1112"/>
      <c r="AC290" s="1112"/>
      <c r="AD290" s="1112"/>
      <c r="AE290" s="1113"/>
      <c r="AF290" s="1023" t="s">
        <v>40</v>
      </c>
      <c r="AG290" s="1023"/>
      <c r="AH290" s="1023"/>
      <c r="AI290" s="1023"/>
      <c r="AJ290" s="1023"/>
      <c r="AK290" s="1024"/>
      <c r="AL290" s="1025" t="s">
        <v>17</v>
      </c>
      <c r="AM290" s="1026"/>
      <c r="AN290" s="1026"/>
      <c r="AO290" s="1026"/>
      <c r="AP290" s="1026"/>
      <c r="AQ290" s="1026"/>
      <c r="AR290" s="1026"/>
      <c r="AS290" s="1026"/>
      <c r="AT290" s="1026"/>
      <c r="AU290" s="1026"/>
      <c r="AV290" s="1026"/>
      <c r="AW290" s="1026"/>
      <c r="AX290" s="1026"/>
      <c r="AY290" s="1026"/>
      <c r="AZ290" s="1027"/>
      <c r="BA290" s="1099"/>
      <c r="BB290" s="1023"/>
      <c r="BC290" s="1023"/>
      <c r="BD290" s="1023"/>
      <c r="BE290" s="1104"/>
      <c r="BF290" s="797" t="s">
        <v>1505</v>
      </c>
      <c r="BG290" s="798"/>
      <c r="BH290" s="826" t="s">
        <v>1652</v>
      </c>
      <c r="BI290" s="798"/>
      <c r="BJ290" s="827"/>
    </row>
    <row r="291" spans="1:62" ht="21.95" customHeight="1" x14ac:dyDescent="0.4">
      <c r="A291" s="1182"/>
      <c r="B291" s="1111"/>
      <c r="C291" s="1112"/>
      <c r="D291" s="1112"/>
      <c r="E291" s="1112"/>
      <c r="F291" s="1112"/>
      <c r="G291" s="1112"/>
      <c r="H291" s="1112"/>
      <c r="I291" s="1112"/>
      <c r="J291" s="1113"/>
      <c r="K291" s="1111"/>
      <c r="L291" s="1112"/>
      <c r="M291" s="1112"/>
      <c r="N291" s="1113"/>
      <c r="O291" s="1159"/>
      <c r="P291" s="1160"/>
      <c r="Q291" s="1160"/>
      <c r="R291" s="1160"/>
      <c r="S291" s="1160"/>
      <c r="T291" s="1161"/>
      <c r="U291" s="1159"/>
      <c r="V291" s="1136"/>
      <c r="W291" s="1136"/>
      <c r="X291" s="1136"/>
      <c r="Y291" s="1136"/>
      <c r="Z291" s="1137"/>
      <c r="AA291" s="1111"/>
      <c r="AB291" s="1112"/>
      <c r="AC291" s="1112"/>
      <c r="AD291" s="1112"/>
      <c r="AE291" s="1113"/>
      <c r="AF291" s="1024" t="s">
        <v>41</v>
      </c>
      <c r="AG291" s="1028"/>
      <c r="AH291" s="1028"/>
      <c r="AI291" s="1028"/>
      <c r="AJ291" s="1028"/>
      <c r="AK291" s="1028"/>
      <c r="AL291" s="1100" t="s">
        <v>17</v>
      </c>
      <c r="AM291" s="1101"/>
      <c r="AN291" s="1101"/>
      <c r="AO291" s="1101"/>
      <c r="AP291" s="1101"/>
      <c r="AQ291" s="1101"/>
      <c r="AR291" s="1101"/>
      <c r="AS291" s="1101"/>
      <c r="AT291" s="1101"/>
      <c r="AU291" s="1101"/>
      <c r="AV291" s="1101"/>
      <c r="AW291" s="1101"/>
      <c r="AX291" s="1101"/>
      <c r="AY291" s="1101"/>
      <c r="AZ291" s="1102"/>
      <c r="BA291" s="1099"/>
      <c r="BB291" s="1023"/>
      <c r="BC291" s="1023"/>
      <c r="BD291" s="1023"/>
      <c r="BE291" s="1104"/>
      <c r="BF291" s="797" t="s">
        <v>1505</v>
      </c>
      <c r="BG291" s="798"/>
      <c r="BH291" s="826" t="s">
        <v>1652</v>
      </c>
      <c r="BI291" s="798"/>
      <c r="BJ291" s="827"/>
    </row>
    <row r="292" spans="1:62" ht="21.95" customHeight="1" x14ac:dyDescent="0.4">
      <c r="A292" s="1182"/>
      <c r="B292" s="1111"/>
      <c r="C292" s="1112"/>
      <c r="D292" s="1112"/>
      <c r="E292" s="1112"/>
      <c r="F292" s="1112"/>
      <c r="G292" s="1112"/>
      <c r="H292" s="1112"/>
      <c r="I292" s="1112"/>
      <c r="J292" s="1113"/>
      <c r="K292" s="1111"/>
      <c r="L292" s="1112"/>
      <c r="M292" s="1112"/>
      <c r="N292" s="1113"/>
      <c r="O292" s="1159"/>
      <c r="P292" s="1160"/>
      <c r="Q292" s="1160"/>
      <c r="R292" s="1160"/>
      <c r="S292" s="1160"/>
      <c r="T292" s="1161"/>
      <c r="U292" s="1159"/>
      <c r="V292" s="1136"/>
      <c r="W292" s="1136"/>
      <c r="X292" s="1136"/>
      <c r="Y292" s="1136"/>
      <c r="Z292" s="1137"/>
      <c r="AA292" s="1111"/>
      <c r="AB292" s="1112"/>
      <c r="AC292" s="1112"/>
      <c r="AD292" s="1112"/>
      <c r="AE292" s="1113"/>
      <c r="AF292" s="1099" t="s">
        <v>27</v>
      </c>
      <c r="AG292" s="1023"/>
      <c r="AH292" s="1023"/>
      <c r="AI292" s="1023"/>
      <c r="AJ292" s="1023"/>
      <c r="AK292" s="1024"/>
      <c r="AL292" s="1100" t="s">
        <v>15</v>
      </c>
      <c r="AM292" s="1101"/>
      <c r="AN292" s="1101"/>
      <c r="AO292" s="1101"/>
      <c r="AP292" s="1101"/>
      <c r="AQ292" s="1101"/>
      <c r="AR292" s="1101"/>
      <c r="AS292" s="1101"/>
      <c r="AT292" s="1101"/>
      <c r="AU292" s="1101"/>
      <c r="AV292" s="1101"/>
      <c r="AW292" s="1101"/>
      <c r="AX292" s="1101"/>
      <c r="AY292" s="1101"/>
      <c r="AZ292" s="1102"/>
      <c r="BA292" s="1147"/>
      <c r="BB292" s="1148"/>
      <c r="BC292" s="1148"/>
      <c r="BD292" s="1148"/>
      <c r="BE292" s="1150"/>
      <c r="BF292" s="797" t="s">
        <v>1505</v>
      </c>
      <c r="BG292" s="798"/>
      <c r="BH292" s="826" t="s">
        <v>1505</v>
      </c>
      <c r="BI292" s="798"/>
      <c r="BJ292" s="827"/>
    </row>
    <row r="293" spans="1:62" ht="21.95" customHeight="1" x14ac:dyDescent="0.4">
      <c r="A293" s="1182"/>
      <c r="B293" s="1111"/>
      <c r="C293" s="1112"/>
      <c r="D293" s="1112"/>
      <c r="E293" s="1112"/>
      <c r="F293" s="1112"/>
      <c r="G293" s="1112"/>
      <c r="H293" s="1112"/>
      <c r="I293" s="1112"/>
      <c r="J293" s="1113"/>
      <c r="K293" s="1111"/>
      <c r="L293" s="1112"/>
      <c r="M293" s="1112"/>
      <c r="N293" s="1113"/>
      <c r="O293" s="1159"/>
      <c r="P293" s="1160"/>
      <c r="Q293" s="1160"/>
      <c r="R293" s="1160"/>
      <c r="S293" s="1160"/>
      <c r="T293" s="1161"/>
      <c r="U293" s="1159"/>
      <c r="V293" s="1136"/>
      <c r="W293" s="1136"/>
      <c r="X293" s="1136"/>
      <c r="Y293" s="1136"/>
      <c r="Z293" s="1137"/>
      <c r="AA293" s="1111"/>
      <c r="AB293" s="1112"/>
      <c r="AC293" s="1112"/>
      <c r="AD293" s="1112"/>
      <c r="AE293" s="1113"/>
      <c r="AF293" s="1099" t="s">
        <v>16</v>
      </c>
      <c r="AG293" s="1023"/>
      <c r="AH293" s="1023"/>
      <c r="AI293" s="1023"/>
      <c r="AJ293" s="1023"/>
      <c r="AK293" s="1024"/>
      <c r="AL293" s="1100" t="s">
        <v>17</v>
      </c>
      <c r="AM293" s="1101"/>
      <c r="AN293" s="1101"/>
      <c r="AO293" s="1101"/>
      <c r="AP293" s="1101"/>
      <c r="AQ293" s="1101"/>
      <c r="AR293" s="1101"/>
      <c r="AS293" s="1101"/>
      <c r="AT293" s="1101"/>
      <c r="AU293" s="1101"/>
      <c r="AV293" s="1101"/>
      <c r="AW293" s="1101"/>
      <c r="AX293" s="1101"/>
      <c r="AY293" s="1101"/>
      <c r="AZ293" s="1102"/>
      <c r="BA293" s="1147"/>
      <c r="BB293" s="1148"/>
      <c r="BC293" s="1148"/>
      <c r="BD293" s="1148"/>
      <c r="BE293" s="1150"/>
      <c r="BF293" s="797" t="s">
        <v>1505</v>
      </c>
      <c r="BG293" s="798"/>
      <c r="BH293" s="826" t="s">
        <v>1505</v>
      </c>
      <c r="BI293" s="798"/>
      <c r="BJ293" s="827"/>
    </row>
    <row r="294" spans="1:62" ht="21.95" customHeight="1" x14ac:dyDescent="0.4">
      <c r="A294" s="1182"/>
      <c r="B294" s="1111"/>
      <c r="C294" s="1112"/>
      <c r="D294" s="1112"/>
      <c r="E294" s="1112"/>
      <c r="F294" s="1112"/>
      <c r="G294" s="1112"/>
      <c r="H294" s="1112"/>
      <c r="I294" s="1112"/>
      <c r="J294" s="1113"/>
      <c r="K294" s="1111"/>
      <c r="L294" s="1112"/>
      <c r="M294" s="1112"/>
      <c r="N294" s="1113"/>
      <c r="O294" s="1159"/>
      <c r="P294" s="1160"/>
      <c r="Q294" s="1160"/>
      <c r="R294" s="1160"/>
      <c r="S294" s="1160"/>
      <c r="T294" s="1161"/>
      <c r="U294" s="1159"/>
      <c r="V294" s="1136"/>
      <c r="W294" s="1136"/>
      <c r="X294" s="1136"/>
      <c r="Y294" s="1136"/>
      <c r="Z294" s="1137"/>
      <c r="AA294" s="1111"/>
      <c r="AB294" s="1112"/>
      <c r="AC294" s="1112"/>
      <c r="AD294" s="1112"/>
      <c r="AE294" s="1113"/>
      <c r="AF294" s="1023" t="s">
        <v>37</v>
      </c>
      <c r="AG294" s="1023"/>
      <c r="AH294" s="1023"/>
      <c r="AI294" s="1023"/>
      <c r="AJ294" s="1023"/>
      <c r="AK294" s="1024"/>
      <c r="AL294" s="1025" t="s">
        <v>17</v>
      </c>
      <c r="AM294" s="1026"/>
      <c r="AN294" s="1026"/>
      <c r="AO294" s="1026"/>
      <c r="AP294" s="1026"/>
      <c r="AQ294" s="1026"/>
      <c r="AR294" s="1026"/>
      <c r="AS294" s="1026"/>
      <c r="AT294" s="1026"/>
      <c r="AU294" s="1026"/>
      <c r="AV294" s="1026"/>
      <c r="AW294" s="1026"/>
      <c r="AX294" s="1026"/>
      <c r="AY294" s="1026"/>
      <c r="AZ294" s="1027"/>
      <c r="BA294" s="1099"/>
      <c r="BB294" s="1023"/>
      <c r="BC294" s="1023"/>
      <c r="BD294" s="1023"/>
      <c r="BE294" s="1104"/>
      <c r="BF294" s="797" t="s">
        <v>1505</v>
      </c>
      <c r="BG294" s="798"/>
      <c r="BH294" s="826" t="s">
        <v>1505</v>
      </c>
      <c r="BI294" s="798"/>
      <c r="BJ294" s="827"/>
    </row>
    <row r="295" spans="1:62" ht="21.95" customHeight="1" x14ac:dyDescent="0.4">
      <c r="A295" s="1182"/>
      <c r="B295" s="1111"/>
      <c r="C295" s="1112"/>
      <c r="D295" s="1112"/>
      <c r="E295" s="1112"/>
      <c r="F295" s="1112"/>
      <c r="G295" s="1112"/>
      <c r="H295" s="1112"/>
      <c r="I295" s="1112"/>
      <c r="J295" s="1113"/>
      <c r="K295" s="1111"/>
      <c r="L295" s="1112"/>
      <c r="M295" s="1112"/>
      <c r="N295" s="1113"/>
      <c r="O295" s="1159"/>
      <c r="P295" s="1160"/>
      <c r="Q295" s="1160"/>
      <c r="R295" s="1160"/>
      <c r="S295" s="1160"/>
      <c r="T295" s="1161"/>
      <c r="U295" s="1159"/>
      <c r="V295" s="1136"/>
      <c r="W295" s="1136"/>
      <c r="X295" s="1136"/>
      <c r="Y295" s="1136"/>
      <c r="Z295" s="1137"/>
      <c r="AA295" s="1111"/>
      <c r="AB295" s="1112"/>
      <c r="AC295" s="1112"/>
      <c r="AD295" s="1112"/>
      <c r="AE295" s="1113"/>
      <c r="AF295" s="1023" t="s">
        <v>18</v>
      </c>
      <c r="AG295" s="1023"/>
      <c r="AH295" s="1023"/>
      <c r="AI295" s="1023"/>
      <c r="AJ295" s="1023"/>
      <c r="AK295" s="1024"/>
      <c r="AL295" s="1025" t="s">
        <v>17</v>
      </c>
      <c r="AM295" s="1026"/>
      <c r="AN295" s="1026"/>
      <c r="AO295" s="1026"/>
      <c r="AP295" s="1026"/>
      <c r="AQ295" s="1026"/>
      <c r="AR295" s="1026"/>
      <c r="AS295" s="1026"/>
      <c r="AT295" s="1026"/>
      <c r="AU295" s="1026"/>
      <c r="AV295" s="1026"/>
      <c r="AW295" s="1026"/>
      <c r="AX295" s="1026"/>
      <c r="AY295" s="1026"/>
      <c r="AZ295" s="1027"/>
      <c r="BA295" s="1099"/>
      <c r="BB295" s="1023"/>
      <c r="BC295" s="1023"/>
      <c r="BD295" s="1023"/>
      <c r="BE295" s="1104"/>
      <c r="BF295" s="797" t="s">
        <v>1505</v>
      </c>
      <c r="BG295" s="798"/>
      <c r="BH295" s="826" t="s">
        <v>1505</v>
      </c>
      <c r="BI295" s="798"/>
      <c r="BJ295" s="827"/>
    </row>
    <row r="296" spans="1:62" ht="21.95" customHeight="1" x14ac:dyDescent="0.4">
      <c r="A296" s="1182"/>
      <c r="B296" s="1111"/>
      <c r="C296" s="1112"/>
      <c r="D296" s="1112"/>
      <c r="E296" s="1112"/>
      <c r="F296" s="1112"/>
      <c r="G296" s="1112"/>
      <c r="H296" s="1112"/>
      <c r="I296" s="1112"/>
      <c r="J296" s="1113"/>
      <c r="K296" s="1111"/>
      <c r="L296" s="1112"/>
      <c r="M296" s="1112"/>
      <c r="N296" s="1113"/>
      <c r="O296" s="1159"/>
      <c r="P296" s="1160"/>
      <c r="Q296" s="1160"/>
      <c r="R296" s="1160"/>
      <c r="S296" s="1160"/>
      <c r="T296" s="1161"/>
      <c r="U296" s="1159"/>
      <c r="V296" s="1136"/>
      <c r="W296" s="1136"/>
      <c r="X296" s="1136"/>
      <c r="Y296" s="1136"/>
      <c r="Z296" s="1137"/>
      <c r="AA296" s="1111"/>
      <c r="AB296" s="1112"/>
      <c r="AC296" s="1112"/>
      <c r="AD296" s="1112"/>
      <c r="AE296" s="1113"/>
      <c r="AF296" s="1024" t="s">
        <v>60</v>
      </c>
      <c r="AG296" s="1028"/>
      <c r="AH296" s="1028"/>
      <c r="AI296" s="1028"/>
      <c r="AJ296" s="1028"/>
      <c r="AK296" s="1028"/>
      <c r="AL296" s="1100" t="s">
        <v>43</v>
      </c>
      <c r="AM296" s="1101"/>
      <c r="AN296" s="1101"/>
      <c r="AO296" s="1101"/>
      <c r="AP296" s="1101"/>
      <c r="AQ296" s="1101"/>
      <c r="AR296" s="1101"/>
      <c r="AS296" s="1101"/>
      <c r="AT296" s="1101"/>
      <c r="AU296" s="1101"/>
      <c r="AV296" s="1101"/>
      <c r="AW296" s="1101"/>
      <c r="AX296" s="1101"/>
      <c r="AY296" s="1101"/>
      <c r="AZ296" s="1102"/>
      <c r="BA296" s="1099"/>
      <c r="BB296" s="1023"/>
      <c r="BC296" s="1023"/>
      <c r="BD296" s="1023"/>
      <c r="BE296" s="1104"/>
      <c r="BF296" s="799" t="s">
        <v>1506</v>
      </c>
      <c r="BG296" s="798"/>
      <c r="BH296" s="826" t="s">
        <v>1653</v>
      </c>
      <c r="BI296" s="798"/>
      <c r="BJ296" s="827"/>
    </row>
    <row r="297" spans="1:62" ht="21.95" customHeight="1" x14ac:dyDescent="0.4">
      <c r="A297" s="1182"/>
      <c r="B297" s="1111"/>
      <c r="C297" s="1112"/>
      <c r="D297" s="1112"/>
      <c r="E297" s="1112"/>
      <c r="F297" s="1112"/>
      <c r="G297" s="1112"/>
      <c r="H297" s="1112"/>
      <c r="I297" s="1112"/>
      <c r="J297" s="1113"/>
      <c r="K297" s="1111"/>
      <c r="L297" s="1112"/>
      <c r="M297" s="1112"/>
      <c r="N297" s="1113"/>
      <c r="O297" s="1159"/>
      <c r="P297" s="1160"/>
      <c r="Q297" s="1160"/>
      <c r="R297" s="1160"/>
      <c r="S297" s="1160"/>
      <c r="T297" s="1161"/>
      <c r="U297" s="1159"/>
      <c r="V297" s="1136"/>
      <c r="W297" s="1136"/>
      <c r="X297" s="1136"/>
      <c r="Y297" s="1136"/>
      <c r="Z297" s="1137"/>
      <c r="AA297" s="1111"/>
      <c r="AB297" s="1112"/>
      <c r="AC297" s="1112"/>
      <c r="AD297" s="1112"/>
      <c r="AE297" s="1113"/>
      <c r="AF297" s="1024" t="s">
        <v>65</v>
      </c>
      <c r="AG297" s="1028"/>
      <c r="AH297" s="1028"/>
      <c r="AI297" s="1028"/>
      <c r="AJ297" s="1028"/>
      <c r="AK297" s="1028"/>
      <c r="AL297" s="1100" t="s">
        <v>66</v>
      </c>
      <c r="AM297" s="1101"/>
      <c r="AN297" s="1101"/>
      <c r="AO297" s="1101"/>
      <c r="AP297" s="1101"/>
      <c r="AQ297" s="1101"/>
      <c r="AR297" s="1101"/>
      <c r="AS297" s="1101"/>
      <c r="AT297" s="1101"/>
      <c r="AU297" s="1101"/>
      <c r="AV297" s="1101"/>
      <c r="AW297" s="1101"/>
      <c r="AX297" s="1101"/>
      <c r="AY297" s="1101"/>
      <c r="AZ297" s="1102"/>
      <c r="BA297" s="1099"/>
      <c r="BB297" s="1023"/>
      <c r="BC297" s="1023"/>
      <c r="BD297" s="1023"/>
      <c r="BE297" s="1104"/>
      <c r="BF297" s="799" t="s">
        <v>1514</v>
      </c>
      <c r="BG297" s="805" t="s">
        <v>1513</v>
      </c>
      <c r="BH297" s="826" t="s">
        <v>1654</v>
      </c>
      <c r="BI297" s="798"/>
      <c r="BJ297" s="827"/>
    </row>
    <row r="298" spans="1:62" ht="21.95" customHeight="1" x14ac:dyDescent="0.4">
      <c r="A298" s="1182"/>
      <c r="B298" s="1111"/>
      <c r="C298" s="1112"/>
      <c r="D298" s="1112"/>
      <c r="E298" s="1112"/>
      <c r="F298" s="1112"/>
      <c r="G298" s="1112"/>
      <c r="H298" s="1112"/>
      <c r="I298" s="1112"/>
      <c r="J298" s="1113"/>
      <c r="K298" s="1111"/>
      <c r="L298" s="1112"/>
      <c r="M298" s="1112"/>
      <c r="N298" s="1113"/>
      <c r="O298" s="1159"/>
      <c r="P298" s="1160"/>
      <c r="Q298" s="1160"/>
      <c r="R298" s="1160"/>
      <c r="S298" s="1160"/>
      <c r="T298" s="1161"/>
      <c r="U298" s="1159"/>
      <c r="V298" s="1136"/>
      <c r="W298" s="1136"/>
      <c r="X298" s="1136"/>
      <c r="Y298" s="1136"/>
      <c r="Z298" s="1137"/>
      <c r="AA298" s="1111"/>
      <c r="AB298" s="1112"/>
      <c r="AC298" s="1112"/>
      <c r="AD298" s="1112"/>
      <c r="AE298" s="1113"/>
      <c r="AF298" s="1099" t="s">
        <v>183</v>
      </c>
      <c r="AG298" s="1023"/>
      <c r="AH298" s="1023"/>
      <c r="AI298" s="1023"/>
      <c r="AJ298" s="1023"/>
      <c r="AK298" s="1024"/>
      <c r="AL298" s="1151" t="s">
        <v>17</v>
      </c>
      <c r="AM298" s="1201"/>
      <c r="AN298" s="1201"/>
      <c r="AO298" s="1201"/>
      <c r="AP298" s="1201"/>
      <c r="AQ298" s="1201"/>
      <c r="AR298" s="1201"/>
      <c r="AS298" s="1201"/>
      <c r="AT298" s="1201"/>
      <c r="AU298" s="1201"/>
      <c r="AV298" s="1201"/>
      <c r="AW298" s="1201"/>
      <c r="AX298" s="1201"/>
      <c r="AY298" s="1201"/>
      <c r="AZ298" s="1202"/>
      <c r="BA298" s="1099"/>
      <c r="BB298" s="1023"/>
      <c r="BC298" s="1023"/>
      <c r="BD298" s="1023"/>
      <c r="BE298" s="1104"/>
      <c r="BF298" s="799" t="s">
        <v>1502</v>
      </c>
      <c r="BG298" s="798"/>
      <c r="BH298" s="826" t="s">
        <v>1644</v>
      </c>
      <c r="BI298" s="798"/>
      <c r="BJ298" s="827"/>
    </row>
    <row r="299" spans="1:62" ht="44.1" customHeight="1" x14ac:dyDescent="0.4">
      <c r="A299" s="1182"/>
      <c r="B299" s="1111"/>
      <c r="C299" s="1112"/>
      <c r="D299" s="1112"/>
      <c r="E299" s="1112"/>
      <c r="F299" s="1112"/>
      <c r="G299" s="1112"/>
      <c r="H299" s="1112"/>
      <c r="I299" s="1112"/>
      <c r="J299" s="1113"/>
      <c r="K299" s="1111"/>
      <c r="L299" s="1112"/>
      <c r="M299" s="1112"/>
      <c r="N299" s="1113"/>
      <c r="O299" s="1159"/>
      <c r="P299" s="1160"/>
      <c r="Q299" s="1160"/>
      <c r="R299" s="1160"/>
      <c r="S299" s="1160"/>
      <c r="T299" s="1161"/>
      <c r="U299" s="1159"/>
      <c r="V299" s="1136"/>
      <c r="W299" s="1136"/>
      <c r="X299" s="1136"/>
      <c r="Y299" s="1136"/>
      <c r="Z299" s="1137"/>
      <c r="AA299" s="1111"/>
      <c r="AB299" s="1112"/>
      <c r="AC299" s="1112"/>
      <c r="AD299" s="1112"/>
      <c r="AE299" s="1113"/>
      <c r="AF299" s="1023" t="s">
        <v>138</v>
      </c>
      <c r="AG299" s="1023"/>
      <c r="AH299" s="1023"/>
      <c r="AI299" s="1023"/>
      <c r="AJ299" s="1023"/>
      <c r="AK299" s="1024"/>
      <c r="AL299" s="1198" t="s">
        <v>139</v>
      </c>
      <c r="AM299" s="1023"/>
      <c r="AN299" s="1023"/>
      <c r="AO299" s="1023"/>
      <c r="AP299" s="1023"/>
      <c r="AQ299" s="1023"/>
      <c r="AR299" s="1023"/>
      <c r="AS299" s="1023"/>
      <c r="AT299" s="1023"/>
      <c r="AU299" s="1023"/>
      <c r="AV299" s="1023"/>
      <c r="AW299" s="1023"/>
      <c r="AX299" s="1023"/>
      <c r="AY299" s="1023"/>
      <c r="AZ299" s="1024"/>
      <c r="BA299" s="1099"/>
      <c r="BB299" s="1023"/>
      <c r="BC299" s="1023"/>
      <c r="BD299" s="1023"/>
      <c r="BE299" s="1104"/>
      <c r="BF299" s="799" t="s">
        <v>1507</v>
      </c>
      <c r="BG299" s="798"/>
      <c r="BH299" s="826" t="s">
        <v>1505</v>
      </c>
      <c r="BI299" s="798"/>
      <c r="BJ299" s="827"/>
    </row>
    <row r="300" spans="1:62" ht="44.1" customHeight="1" x14ac:dyDescent="0.4">
      <c r="A300" s="1182"/>
      <c r="B300" s="1111"/>
      <c r="C300" s="1112"/>
      <c r="D300" s="1112"/>
      <c r="E300" s="1112"/>
      <c r="F300" s="1112"/>
      <c r="G300" s="1112"/>
      <c r="H300" s="1112"/>
      <c r="I300" s="1112"/>
      <c r="J300" s="1113"/>
      <c r="K300" s="1111"/>
      <c r="L300" s="1112"/>
      <c r="M300" s="1112"/>
      <c r="N300" s="1113"/>
      <c r="O300" s="1159"/>
      <c r="P300" s="1160"/>
      <c r="Q300" s="1160"/>
      <c r="R300" s="1160"/>
      <c r="S300" s="1160"/>
      <c r="T300" s="1161"/>
      <c r="U300" s="1159"/>
      <c r="V300" s="1136"/>
      <c r="W300" s="1136"/>
      <c r="X300" s="1136"/>
      <c r="Y300" s="1136"/>
      <c r="Z300" s="1137"/>
      <c r="AA300" s="1111"/>
      <c r="AB300" s="1112"/>
      <c r="AC300" s="1112"/>
      <c r="AD300" s="1112"/>
      <c r="AE300" s="1113"/>
      <c r="AF300" s="1099" t="s">
        <v>184</v>
      </c>
      <c r="AG300" s="1023"/>
      <c r="AH300" s="1023"/>
      <c r="AI300" s="1023"/>
      <c r="AJ300" s="1023"/>
      <c r="AK300" s="1024"/>
      <c r="AL300" s="1151" t="s">
        <v>185</v>
      </c>
      <c r="AM300" s="1201"/>
      <c r="AN300" s="1201"/>
      <c r="AO300" s="1201"/>
      <c r="AP300" s="1201"/>
      <c r="AQ300" s="1201"/>
      <c r="AR300" s="1201"/>
      <c r="AS300" s="1201"/>
      <c r="AT300" s="1201"/>
      <c r="AU300" s="1201"/>
      <c r="AV300" s="1201"/>
      <c r="AW300" s="1201"/>
      <c r="AX300" s="1201"/>
      <c r="AY300" s="1201"/>
      <c r="AZ300" s="1202"/>
      <c r="BA300" s="1099"/>
      <c r="BB300" s="1023"/>
      <c r="BC300" s="1023"/>
      <c r="BD300" s="1023"/>
      <c r="BE300" s="1104"/>
      <c r="BF300" s="799" t="s">
        <v>1507</v>
      </c>
      <c r="BG300" s="798"/>
      <c r="BH300" s="826" t="s">
        <v>1505</v>
      </c>
      <c r="BI300" s="798"/>
      <c r="BJ300" s="827"/>
    </row>
    <row r="301" spans="1:62" ht="21.95" customHeight="1" x14ac:dyDescent="0.4">
      <c r="A301" s="1182"/>
      <c r="B301" s="1111"/>
      <c r="C301" s="1112"/>
      <c r="D301" s="1112"/>
      <c r="E301" s="1112"/>
      <c r="F301" s="1112"/>
      <c r="G301" s="1112"/>
      <c r="H301" s="1112"/>
      <c r="I301" s="1112"/>
      <c r="J301" s="1113"/>
      <c r="K301" s="1111"/>
      <c r="L301" s="1112"/>
      <c r="M301" s="1112"/>
      <c r="N301" s="1113"/>
      <c r="O301" s="1159"/>
      <c r="P301" s="1160"/>
      <c r="Q301" s="1160"/>
      <c r="R301" s="1160"/>
      <c r="S301" s="1160"/>
      <c r="T301" s="1161"/>
      <c r="U301" s="1159"/>
      <c r="V301" s="1136"/>
      <c r="W301" s="1136"/>
      <c r="X301" s="1136"/>
      <c r="Y301" s="1136"/>
      <c r="Z301" s="1137"/>
      <c r="AA301" s="1111"/>
      <c r="AB301" s="1112"/>
      <c r="AC301" s="1112"/>
      <c r="AD301" s="1112"/>
      <c r="AE301" s="1113"/>
      <c r="AF301" s="1108" t="s">
        <v>186</v>
      </c>
      <c r="AG301" s="1109"/>
      <c r="AH301" s="1109"/>
      <c r="AI301" s="1109"/>
      <c r="AJ301" s="1109"/>
      <c r="AK301" s="1110"/>
      <c r="AL301" s="1151" t="s">
        <v>17</v>
      </c>
      <c r="AM301" s="1201"/>
      <c r="AN301" s="1201"/>
      <c r="AO301" s="1201"/>
      <c r="AP301" s="1201"/>
      <c r="AQ301" s="1201"/>
      <c r="AR301" s="1201"/>
      <c r="AS301" s="1201"/>
      <c r="AT301" s="1201"/>
      <c r="AU301" s="1201"/>
      <c r="AV301" s="1201"/>
      <c r="AW301" s="1201"/>
      <c r="AX301" s="1201"/>
      <c r="AY301" s="1201"/>
      <c r="AZ301" s="1202"/>
      <c r="BA301" s="1100"/>
      <c r="BB301" s="1101"/>
      <c r="BC301" s="1101"/>
      <c r="BD301" s="1101"/>
      <c r="BE301" s="1152"/>
      <c r="BF301" s="799" t="s">
        <v>1408</v>
      </c>
      <c r="BG301" s="798"/>
      <c r="BH301" s="826" t="s">
        <v>1655</v>
      </c>
      <c r="BI301" s="798"/>
      <c r="BJ301" s="827"/>
    </row>
    <row r="302" spans="1:62" ht="21.95" customHeight="1" x14ac:dyDescent="0.4">
      <c r="A302" s="1182"/>
      <c r="B302" s="1111"/>
      <c r="C302" s="1112"/>
      <c r="D302" s="1112"/>
      <c r="E302" s="1112"/>
      <c r="F302" s="1112"/>
      <c r="G302" s="1112"/>
      <c r="H302" s="1112"/>
      <c r="I302" s="1112"/>
      <c r="J302" s="1113"/>
      <c r="K302" s="1111"/>
      <c r="L302" s="1112"/>
      <c r="M302" s="1112"/>
      <c r="N302" s="1113"/>
      <c r="O302" s="1159"/>
      <c r="P302" s="1160"/>
      <c r="Q302" s="1160"/>
      <c r="R302" s="1160"/>
      <c r="S302" s="1160"/>
      <c r="T302" s="1161"/>
      <c r="U302" s="1135"/>
      <c r="V302" s="1136"/>
      <c r="W302" s="1136"/>
      <c r="X302" s="1136"/>
      <c r="Y302" s="1136"/>
      <c r="Z302" s="1137"/>
      <c r="AA302" s="1111"/>
      <c r="AB302" s="1112"/>
      <c r="AC302" s="1112"/>
      <c r="AD302" s="1112"/>
      <c r="AE302" s="1112"/>
      <c r="AF302" s="1099" t="s">
        <v>187</v>
      </c>
      <c r="AG302" s="1023"/>
      <c r="AH302" s="1023"/>
      <c r="AI302" s="1023"/>
      <c r="AJ302" s="1023"/>
      <c r="AK302" s="1024"/>
      <c r="AL302" s="1101" t="s">
        <v>123</v>
      </c>
      <c r="AM302" s="1101"/>
      <c r="AN302" s="1101"/>
      <c r="AO302" s="1101"/>
      <c r="AP302" s="1101"/>
      <c r="AQ302" s="1101"/>
      <c r="AR302" s="1101"/>
      <c r="AS302" s="1101"/>
      <c r="AT302" s="1101"/>
      <c r="AU302" s="1101"/>
      <c r="AV302" s="1101"/>
      <c r="AW302" s="1101"/>
      <c r="AX302" s="1101"/>
      <c r="AY302" s="1101"/>
      <c r="AZ302" s="1102"/>
      <c r="BA302" s="1099"/>
      <c r="BB302" s="1023"/>
      <c r="BC302" s="1023"/>
      <c r="BD302" s="1023"/>
      <c r="BE302" s="1104"/>
      <c r="BF302" s="799" t="s">
        <v>1508</v>
      </c>
      <c r="BG302" s="798"/>
      <c r="BH302" s="826" t="s">
        <v>1525</v>
      </c>
      <c r="BI302" s="798"/>
      <c r="BJ302" s="827"/>
    </row>
    <row r="303" spans="1:62" ht="21.95" customHeight="1" x14ac:dyDescent="0.4">
      <c r="A303" s="1182"/>
      <c r="B303" s="1111"/>
      <c r="C303" s="1112"/>
      <c r="D303" s="1112"/>
      <c r="E303" s="1112"/>
      <c r="F303" s="1112"/>
      <c r="G303" s="1112"/>
      <c r="H303" s="1112"/>
      <c r="I303" s="1112"/>
      <c r="J303" s="1113"/>
      <c r="K303" s="1111"/>
      <c r="L303" s="1112"/>
      <c r="M303" s="1112"/>
      <c r="N303" s="1113"/>
      <c r="O303" s="1159"/>
      <c r="P303" s="1160"/>
      <c r="Q303" s="1160"/>
      <c r="R303" s="1160"/>
      <c r="S303" s="1160"/>
      <c r="T303" s="1161"/>
      <c r="U303" s="1135"/>
      <c r="V303" s="1136"/>
      <c r="W303" s="1136"/>
      <c r="X303" s="1136"/>
      <c r="Y303" s="1136"/>
      <c r="Z303" s="1137"/>
      <c r="AA303" s="1111"/>
      <c r="AB303" s="1112"/>
      <c r="AC303" s="1112"/>
      <c r="AD303" s="1112"/>
      <c r="AE303" s="1113"/>
      <c r="AF303" s="1107" t="s">
        <v>111</v>
      </c>
      <c r="AG303" s="1075"/>
      <c r="AH303" s="1075"/>
      <c r="AI303" s="1075"/>
      <c r="AJ303" s="1075"/>
      <c r="AK303" s="1075"/>
      <c r="AL303" s="1100" t="s">
        <v>123</v>
      </c>
      <c r="AM303" s="1101"/>
      <c r="AN303" s="1101"/>
      <c r="AO303" s="1101"/>
      <c r="AP303" s="1101"/>
      <c r="AQ303" s="1101"/>
      <c r="AR303" s="1101"/>
      <c r="AS303" s="1101"/>
      <c r="AT303" s="1101"/>
      <c r="AU303" s="1101"/>
      <c r="AV303" s="1101"/>
      <c r="AW303" s="1101"/>
      <c r="AX303" s="1101"/>
      <c r="AY303" s="1101"/>
      <c r="AZ303" s="1102"/>
      <c r="BA303" s="1099"/>
      <c r="BB303" s="1023"/>
      <c r="BC303" s="1023"/>
      <c r="BD303" s="1023"/>
      <c r="BE303" s="1104"/>
      <c r="BF303" s="799" t="s">
        <v>1351</v>
      </c>
      <c r="BG303" s="798"/>
      <c r="BH303" s="836" t="s">
        <v>1646</v>
      </c>
      <c r="BI303" s="1018"/>
      <c r="BJ303" s="827"/>
    </row>
    <row r="304" spans="1:62" ht="21.95" customHeight="1" x14ac:dyDescent="0.4">
      <c r="A304" s="1182"/>
      <c r="B304" s="1111"/>
      <c r="C304" s="1112"/>
      <c r="D304" s="1112"/>
      <c r="E304" s="1112"/>
      <c r="F304" s="1112"/>
      <c r="G304" s="1112"/>
      <c r="H304" s="1112"/>
      <c r="I304" s="1112"/>
      <c r="J304" s="1113"/>
      <c r="K304" s="1111"/>
      <c r="L304" s="1112"/>
      <c r="M304" s="1112"/>
      <c r="N304" s="1113"/>
      <c r="O304" s="1159"/>
      <c r="P304" s="1160"/>
      <c r="Q304" s="1160"/>
      <c r="R304" s="1160"/>
      <c r="S304" s="1160"/>
      <c r="T304" s="1161"/>
      <c r="U304" s="1135"/>
      <c r="V304" s="1136"/>
      <c r="W304" s="1136"/>
      <c r="X304" s="1136"/>
      <c r="Y304" s="1136"/>
      <c r="Z304" s="1137"/>
      <c r="AA304" s="1111"/>
      <c r="AB304" s="1112"/>
      <c r="AC304" s="1112"/>
      <c r="AD304" s="1112"/>
      <c r="AE304" s="1113"/>
      <c r="AF304" s="1099" t="s">
        <v>135</v>
      </c>
      <c r="AG304" s="1023"/>
      <c r="AH304" s="1023"/>
      <c r="AI304" s="1023"/>
      <c r="AJ304" s="1023"/>
      <c r="AK304" s="1024"/>
      <c r="AL304" s="1151" t="s">
        <v>15</v>
      </c>
      <c r="AM304" s="1201"/>
      <c r="AN304" s="1201"/>
      <c r="AO304" s="1201"/>
      <c r="AP304" s="1201"/>
      <c r="AQ304" s="1201"/>
      <c r="AR304" s="1201"/>
      <c r="AS304" s="1201"/>
      <c r="AT304" s="1201"/>
      <c r="AU304" s="1201"/>
      <c r="AV304" s="1201"/>
      <c r="AW304" s="1201"/>
      <c r="AX304" s="1201"/>
      <c r="AY304" s="1201"/>
      <c r="AZ304" s="1202"/>
      <c r="BA304" s="1100"/>
      <c r="BB304" s="1101"/>
      <c r="BC304" s="1101"/>
      <c r="BD304" s="1101"/>
      <c r="BE304" s="1152"/>
      <c r="BF304" s="799" t="s">
        <v>1356</v>
      </c>
      <c r="BG304" s="798"/>
      <c r="BH304" s="826" t="s">
        <v>1647</v>
      </c>
      <c r="BI304" s="798"/>
      <c r="BJ304" s="827"/>
    </row>
    <row r="305" spans="1:62" ht="21.95" customHeight="1" x14ac:dyDescent="0.4">
      <c r="A305" s="1182"/>
      <c r="B305" s="1111"/>
      <c r="C305" s="1112"/>
      <c r="D305" s="1112"/>
      <c r="E305" s="1112"/>
      <c r="F305" s="1112"/>
      <c r="G305" s="1112"/>
      <c r="H305" s="1112"/>
      <c r="I305" s="1112"/>
      <c r="J305" s="1113"/>
      <c r="K305" s="1111"/>
      <c r="L305" s="1112"/>
      <c r="M305" s="1112"/>
      <c r="N305" s="1113"/>
      <c r="O305" s="1159"/>
      <c r="P305" s="1160"/>
      <c r="Q305" s="1160"/>
      <c r="R305" s="1160"/>
      <c r="S305" s="1160"/>
      <c r="T305" s="1161"/>
      <c r="U305" s="1135"/>
      <c r="V305" s="1136"/>
      <c r="W305" s="1136"/>
      <c r="X305" s="1136"/>
      <c r="Y305" s="1136"/>
      <c r="Z305" s="1137"/>
      <c r="AA305" s="1111"/>
      <c r="AB305" s="1112"/>
      <c r="AC305" s="1112"/>
      <c r="AD305" s="1112"/>
      <c r="AE305" s="1113"/>
      <c r="AF305" s="1099" t="s">
        <v>136</v>
      </c>
      <c r="AG305" s="1023"/>
      <c r="AH305" s="1023"/>
      <c r="AI305" s="1023"/>
      <c r="AJ305" s="1023"/>
      <c r="AK305" s="1024"/>
      <c r="AL305" s="1151" t="s">
        <v>123</v>
      </c>
      <c r="AM305" s="1201"/>
      <c r="AN305" s="1201"/>
      <c r="AO305" s="1201"/>
      <c r="AP305" s="1201"/>
      <c r="AQ305" s="1201"/>
      <c r="AR305" s="1201"/>
      <c r="AS305" s="1201"/>
      <c r="AT305" s="1201"/>
      <c r="AU305" s="1201"/>
      <c r="AV305" s="1201"/>
      <c r="AW305" s="1201"/>
      <c r="AX305" s="1201"/>
      <c r="AY305" s="1201"/>
      <c r="AZ305" s="1202"/>
      <c r="BA305" s="1100"/>
      <c r="BB305" s="1101"/>
      <c r="BC305" s="1101"/>
      <c r="BD305" s="1101"/>
      <c r="BE305" s="1152"/>
      <c r="BF305" s="799" t="s">
        <v>1352</v>
      </c>
      <c r="BG305" s="798"/>
      <c r="BH305" s="826" t="s">
        <v>1525</v>
      </c>
      <c r="BI305" s="798"/>
      <c r="BJ305" s="827"/>
    </row>
    <row r="306" spans="1:62" ht="21.95" customHeight="1" x14ac:dyDescent="0.4">
      <c r="A306" s="1182"/>
      <c r="B306" s="1111"/>
      <c r="C306" s="1112"/>
      <c r="D306" s="1112"/>
      <c r="E306" s="1112"/>
      <c r="F306" s="1112"/>
      <c r="G306" s="1112"/>
      <c r="H306" s="1112"/>
      <c r="I306" s="1112"/>
      <c r="J306" s="1113"/>
      <c r="K306" s="1111"/>
      <c r="L306" s="1112"/>
      <c r="M306" s="1112"/>
      <c r="N306" s="1113"/>
      <c r="O306" s="1159"/>
      <c r="P306" s="1160"/>
      <c r="Q306" s="1160"/>
      <c r="R306" s="1160"/>
      <c r="S306" s="1160"/>
      <c r="T306" s="1161"/>
      <c r="U306" s="1135"/>
      <c r="V306" s="1136"/>
      <c r="W306" s="1136"/>
      <c r="X306" s="1136"/>
      <c r="Y306" s="1136"/>
      <c r="Z306" s="1137"/>
      <c r="AA306" s="1111"/>
      <c r="AB306" s="1112"/>
      <c r="AC306" s="1112"/>
      <c r="AD306" s="1112"/>
      <c r="AE306" s="1113"/>
      <c r="AF306" s="1099" t="s">
        <v>188</v>
      </c>
      <c r="AG306" s="1023"/>
      <c r="AH306" s="1023"/>
      <c r="AI306" s="1023"/>
      <c r="AJ306" s="1023"/>
      <c r="AK306" s="1024"/>
      <c r="AL306" s="1151" t="s">
        <v>15</v>
      </c>
      <c r="AM306" s="1201"/>
      <c r="AN306" s="1201"/>
      <c r="AO306" s="1201"/>
      <c r="AP306" s="1201"/>
      <c r="AQ306" s="1201"/>
      <c r="AR306" s="1201"/>
      <c r="AS306" s="1201"/>
      <c r="AT306" s="1201"/>
      <c r="AU306" s="1201"/>
      <c r="AV306" s="1201"/>
      <c r="AW306" s="1201"/>
      <c r="AX306" s="1201"/>
      <c r="AY306" s="1201"/>
      <c r="AZ306" s="1202"/>
      <c r="BA306" s="1100"/>
      <c r="BB306" s="1101"/>
      <c r="BC306" s="1101"/>
      <c r="BD306" s="1101"/>
      <c r="BE306" s="1152"/>
      <c r="BF306" s="799" t="s">
        <v>1414</v>
      </c>
      <c r="BG306" s="798"/>
      <c r="BH306" s="826" t="s">
        <v>1525</v>
      </c>
      <c r="BI306" s="798"/>
      <c r="BJ306" s="827"/>
    </row>
    <row r="307" spans="1:62" ht="21.95" customHeight="1" x14ac:dyDescent="0.4">
      <c r="A307" s="1182"/>
      <c r="B307" s="1111"/>
      <c r="C307" s="1112"/>
      <c r="D307" s="1112"/>
      <c r="E307" s="1112"/>
      <c r="F307" s="1112"/>
      <c r="G307" s="1112"/>
      <c r="H307" s="1112"/>
      <c r="I307" s="1112"/>
      <c r="J307" s="1113"/>
      <c r="K307" s="1111"/>
      <c r="L307" s="1112"/>
      <c r="M307" s="1112"/>
      <c r="N307" s="1113"/>
      <c r="O307" s="1159"/>
      <c r="P307" s="1160"/>
      <c r="Q307" s="1160"/>
      <c r="R307" s="1160"/>
      <c r="S307" s="1160"/>
      <c r="T307" s="1161"/>
      <c r="U307" s="1135"/>
      <c r="V307" s="1136"/>
      <c r="W307" s="1136"/>
      <c r="X307" s="1136"/>
      <c r="Y307" s="1136"/>
      <c r="Z307" s="1137"/>
      <c r="AA307" s="1111"/>
      <c r="AB307" s="1112"/>
      <c r="AC307" s="1112"/>
      <c r="AD307" s="1112"/>
      <c r="AE307" s="1113"/>
      <c r="AF307" s="1099" t="s">
        <v>189</v>
      </c>
      <c r="AG307" s="1023"/>
      <c r="AH307" s="1023"/>
      <c r="AI307" s="1023"/>
      <c r="AJ307" s="1023"/>
      <c r="AK307" s="1024"/>
      <c r="AL307" s="1100" t="s">
        <v>15</v>
      </c>
      <c r="AM307" s="1101"/>
      <c r="AN307" s="1101"/>
      <c r="AO307" s="1101"/>
      <c r="AP307" s="1101"/>
      <c r="AQ307" s="1101"/>
      <c r="AR307" s="1101"/>
      <c r="AS307" s="1101"/>
      <c r="AT307" s="1101"/>
      <c r="AU307" s="1101"/>
      <c r="AV307" s="1101"/>
      <c r="AW307" s="1101"/>
      <c r="AX307" s="1101"/>
      <c r="AY307" s="1101"/>
      <c r="AZ307" s="1102"/>
      <c r="BA307" s="1099"/>
      <c r="BB307" s="1023"/>
      <c r="BC307" s="1023"/>
      <c r="BD307" s="1023"/>
      <c r="BE307" s="1104"/>
      <c r="BF307" s="799" t="s">
        <v>1327</v>
      </c>
      <c r="BG307" s="798"/>
      <c r="BH307" s="836" t="s">
        <v>1645</v>
      </c>
      <c r="BI307" s="1018"/>
      <c r="BJ307" s="827"/>
    </row>
    <row r="308" spans="1:62" ht="21.95" customHeight="1" x14ac:dyDescent="0.4">
      <c r="A308" s="1182"/>
      <c r="B308" s="1111"/>
      <c r="C308" s="1112"/>
      <c r="D308" s="1112"/>
      <c r="E308" s="1112"/>
      <c r="F308" s="1112"/>
      <c r="G308" s="1112"/>
      <c r="H308" s="1112"/>
      <c r="I308" s="1112"/>
      <c r="J308" s="1113"/>
      <c r="K308" s="1111"/>
      <c r="L308" s="1112"/>
      <c r="M308" s="1112"/>
      <c r="N308" s="1113"/>
      <c r="O308" s="1159"/>
      <c r="P308" s="1160"/>
      <c r="Q308" s="1160"/>
      <c r="R308" s="1160"/>
      <c r="S308" s="1160"/>
      <c r="T308" s="1161"/>
      <c r="U308" s="1135"/>
      <c r="V308" s="1136"/>
      <c r="W308" s="1136"/>
      <c r="X308" s="1136"/>
      <c r="Y308" s="1136"/>
      <c r="Z308" s="1137"/>
      <c r="AA308" s="1111"/>
      <c r="AB308" s="1112"/>
      <c r="AC308" s="1112"/>
      <c r="AD308" s="1112"/>
      <c r="AE308" s="1113"/>
      <c r="AF308" s="1024" t="s">
        <v>134</v>
      </c>
      <c r="AG308" s="1028"/>
      <c r="AH308" s="1028"/>
      <c r="AI308" s="1028"/>
      <c r="AJ308" s="1028"/>
      <c r="AK308" s="1028"/>
      <c r="AL308" s="1100" t="s">
        <v>123</v>
      </c>
      <c r="AM308" s="1101"/>
      <c r="AN308" s="1101"/>
      <c r="AO308" s="1101"/>
      <c r="AP308" s="1101"/>
      <c r="AQ308" s="1101"/>
      <c r="AR308" s="1101"/>
      <c r="AS308" s="1101"/>
      <c r="AT308" s="1101"/>
      <c r="AU308" s="1101"/>
      <c r="AV308" s="1101"/>
      <c r="AW308" s="1101"/>
      <c r="AX308" s="1101"/>
      <c r="AY308" s="1101"/>
      <c r="AZ308" s="1102"/>
      <c r="BA308" s="1099"/>
      <c r="BB308" s="1023"/>
      <c r="BC308" s="1023"/>
      <c r="BD308" s="1023"/>
      <c r="BE308" s="1104"/>
      <c r="BF308" s="799" t="s">
        <v>1417</v>
      </c>
      <c r="BG308" s="798"/>
      <c r="BH308" s="826" t="s">
        <v>1505</v>
      </c>
      <c r="BI308" s="798"/>
      <c r="BJ308" s="827"/>
    </row>
    <row r="309" spans="1:62" ht="21.95" customHeight="1" x14ac:dyDescent="0.4">
      <c r="A309" s="1182"/>
      <c r="B309" s="1111"/>
      <c r="C309" s="1112"/>
      <c r="D309" s="1112"/>
      <c r="E309" s="1112"/>
      <c r="F309" s="1112"/>
      <c r="G309" s="1112"/>
      <c r="H309" s="1112"/>
      <c r="I309" s="1112"/>
      <c r="J309" s="1113"/>
      <c r="K309" s="1111"/>
      <c r="L309" s="1112"/>
      <c r="M309" s="1112"/>
      <c r="N309" s="1113"/>
      <c r="O309" s="1159"/>
      <c r="P309" s="1160"/>
      <c r="Q309" s="1160"/>
      <c r="R309" s="1160"/>
      <c r="S309" s="1160"/>
      <c r="T309" s="1161"/>
      <c r="U309" s="1135"/>
      <c r="V309" s="1136"/>
      <c r="W309" s="1136"/>
      <c r="X309" s="1136"/>
      <c r="Y309" s="1136"/>
      <c r="Z309" s="1137"/>
      <c r="AA309" s="1111"/>
      <c r="AB309" s="1112"/>
      <c r="AC309" s="1112"/>
      <c r="AD309" s="1112"/>
      <c r="AE309" s="1113"/>
      <c r="AF309" s="1099" t="s">
        <v>190</v>
      </c>
      <c r="AG309" s="1023"/>
      <c r="AH309" s="1023"/>
      <c r="AI309" s="1023"/>
      <c r="AJ309" s="1023"/>
      <c r="AK309" s="1024"/>
      <c r="AL309" s="1100" t="s">
        <v>15</v>
      </c>
      <c r="AM309" s="1101"/>
      <c r="AN309" s="1101"/>
      <c r="AO309" s="1101"/>
      <c r="AP309" s="1101"/>
      <c r="AQ309" s="1101"/>
      <c r="AR309" s="1101"/>
      <c r="AS309" s="1101"/>
      <c r="AT309" s="1101"/>
      <c r="AU309" s="1101"/>
      <c r="AV309" s="1101"/>
      <c r="AW309" s="1101"/>
      <c r="AX309" s="1101"/>
      <c r="AY309" s="1101"/>
      <c r="AZ309" s="1102"/>
      <c r="BA309" s="1099"/>
      <c r="BB309" s="1023"/>
      <c r="BC309" s="1023"/>
      <c r="BD309" s="1023"/>
      <c r="BE309" s="1104"/>
      <c r="BF309" s="799" t="s">
        <v>1418</v>
      </c>
      <c r="BG309" s="798"/>
      <c r="BH309" s="826" t="s">
        <v>1644</v>
      </c>
      <c r="BI309" s="798"/>
      <c r="BJ309" s="827"/>
    </row>
    <row r="310" spans="1:62" ht="21.95" customHeight="1" x14ac:dyDescent="0.4">
      <c r="A310" s="1182"/>
      <c r="B310" s="1111"/>
      <c r="C310" s="1112"/>
      <c r="D310" s="1112"/>
      <c r="E310" s="1112"/>
      <c r="F310" s="1112"/>
      <c r="G310" s="1112"/>
      <c r="H310" s="1112"/>
      <c r="I310" s="1112"/>
      <c r="J310" s="1113"/>
      <c r="K310" s="1111"/>
      <c r="L310" s="1112"/>
      <c r="M310" s="1112"/>
      <c r="N310" s="1113"/>
      <c r="O310" s="1159"/>
      <c r="P310" s="1160"/>
      <c r="Q310" s="1160"/>
      <c r="R310" s="1160"/>
      <c r="S310" s="1160"/>
      <c r="T310" s="1161"/>
      <c r="U310" s="1135"/>
      <c r="V310" s="1136"/>
      <c r="W310" s="1136"/>
      <c r="X310" s="1136"/>
      <c r="Y310" s="1136"/>
      <c r="Z310" s="1137"/>
      <c r="AA310" s="1111"/>
      <c r="AB310" s="1112"/>
      <c r="AC310" s="1112"/>
      <c r="AD310" s="1112"/>
      <c r="AE310" s="1113"/>
      <c r="AF310" s="1023" t="s">
        <v>176</v>
      </c>
      <c r="AG310" s="1023"/>
      <c r="AH310" s="1023"/>
      <c r="AI310" s="1023"/>
      <c r="AJ310" s="1023"/>
      <c r="AK310" s="1024"/>
      <c r="AL310" s="1025" t="s">
        <v>24</v>
      </c>
      <c r="AM310" s="1026"/>
      <c r="AN310" s="1026"/>
      <c r="AO310" s="1026"/>
      <c r="AP310" s="1026"/>
      <c r="AQ310" s="1026"/>
      <c r="AR310" s="1026"/>
      <c r="AS310" s="1026"/>
      <c r="AT310" s="1026"/>
      <c r="AU310" s="1026"/>
      <c r="AV310" s="1026"/>
      <c r="AW310" s="1026"/>
      <c r="AX310" s="1026"/>
      <c r="AY310" s="1026"/>
      <c r="AZ310" s="1027"/>
      <c r="BA310" s="1099"/>
      <c r="BB310" s="1023"/>
      <c r="BC310" s="1023"/>
      <c r="BD310" s="1023"/>
      <c r="BE310" s="1104"/>
      <c r="BF310" s="799" t="s">
        <v>1383</v>
      </c>
      <c r="BG310" s="798"/>
      <c r="BH310" s="826" t="s">
        <v>1539</v>
      </c>
      <c r="BI310" s="798"/>
      <c r="BJ310" s="827"/>
    </row>
    <row r="311" spans="1:62" ht="21.95" customHeight="1" x14ac:dyDescent="0.4">
      <c r="A311" s="1182"/>
      <c r="B311" s="1111"/>
      <c r="C311" s="1112"/>
      <c r="D311" s="1112"/>
      <c r="E311" s="1112"/>
      <c r="F311" s="1112"/>
      <c r="G311" s="1112"/>
      <c r="H311" s="1112"/>
      <c r="I311" s="1112"/>
      <c r="J311" s="1113"/>
      <c r="K311" s="1111"/>
      <c r="L311" s="1112"/>
      <c r="M311" s="1112"/>
      <c r="N311" s="1113"/>
      <c r="O311" s="1159"/>
      <c r="P311" s="1160"/>
      <c r="Q311" s="1160"/>
      <c r="R311" s="1160"/>
      <c r="S311" s="1160"/>
      <c r="T311" s="1161"/>
      <c r="U311" s="1135"/>
      <c r="V311" s="1136"/>
      <c r="W311" s="1136"/>
      <c r="X311" s="1136"/>
      <c r="Y311" s="1136"/>
      <c r="Z311" s="1137"/>
      <c r="AA311" s="1111"/>
      <c r="AB311" s="1112"/>
      <c r="AC311" s="1112"/>
      <c r="AD311" s="1112"/>
      <c r="AE311" s="1113"/>
      <c r="AF311" s="1023" t="s">
        <v>191</v>
      </c>
      <c r="AG311" s="1023"/>
      <c r="AH311" s="1023"/>
      <c r="AI311" s="1023"/>
      <c r="AJ311" s="1023"/>
      <c r="AK311" s="1024"/>
      <c r="AL311" s="1025" t="s">
        <v>17</v>
      </c>
      <c r="AM311" s="1026"/>
      <c r="AN311" s="1026"/>
      <c r="AO311" s="1026"/>
      <c r="AP311" s="1026"/>
      <c r="AQ311" s="1026"/>
      <c r="AR311" s="1026"/>
      <c r="AS311" s="1026"/>
      <c r="AT311" s="1026"/>
      <c r="AU311" s="1026"/>
      <c r="AV311" s="1026"/>
      <c r="AW311" s="1026"/>
      <c r="AX311" s="1026"/>
      <c r="AY311" s="1026"/>
      <c r="AZ311" s="1027"/>
      <c r="BA311" s="1099"/>
      <c r="BB311" s="1023"/>
      <c r="BC311" s="1023"/>
      <c r="BD311" s="1023"/>
      <c r="BE311" s="1104"/>
      <c r="BF311" s="799" t="s">
        <v>1423</v>
      </c>
      <c r="BG311" s="798"/>
      <c r="BH311" s="826" t="s">
        <v>1636</v>
      </c>
      <c r="BI311" s="1019" t="s">
        <v>1637</v>
      </c>
      <c r="BJ311" s="827"/>
    </row>
    <row r="312" spans="1:62" ht="21.95" customHeight="1" x14ac:dyDescent="0.4">
      <c r="A312" s="1182"/>
      <c r="B312" s="1111"/>
      <c r="C312" s="1112"/>
      <c r="D312" s="1112"/>
      <c r="E312" s="1112"/>
      <c r="F312" s="1112"/>
      <c r="G312" s="1112"/>
      <c r="H312" s="1112"/>
      <c r="I312" s="1112"/>
      <c r="J312" s="1113"/>
      <c r="K312" s="1111"/>
      <c r="L312" s="1112"/>
      <c r="M312" s="1112"/>
      <c r="N312" s="1113"/>
      <c r="O312" s="1159"/>
      <c r="P312" s="1160"/>
      <c r="Q312" s="1160"/>
      <c r="R312" s="1160"/>
      <c r="S312" s="1160"/>
      <c r="T312" s="1161"/>
      <c r="U312" s="1135"/>
      <c r="V312" s="1136"/>
      <c r="W312" s="1136"/>
      <c r="X312" s="1136"/>
      <c r="Y312" s="1136"/>
      <c r="Z312" s="1137"/>
      <c r="AA312" s="1111"/>
      <c r="AB312" s="1112"/>
      <c r="AC312" s="1112"/>
      <c r="AD312" s="1112"/>
      <c r="AE312" s="1113"/>
      <c r="AF312" s="1024" t="s">
        <v>44</v>
      </c>
      <c r="AG312" s="1028"/>
      <c r="AH312" s="1028"/>
      <c r="AI312" s="1028"/>
      <c r="AJ312" s="1028"/>
      <c r="AK312" s="1028"/>
      <c r="AL312" s="1100" t="s">
        <v>192</v>
      </c>
      <c r="AM312" s="1101"/>
      <c r="AN312" s="1101"/>
      <c r="AO312" s="1101"/>
      <c r="AP312" s="1101"/>
      <c r="AQ312" s="1101"/>
      <c r="AR312" s="1101"/>
      <c r="AS312" s="1101"/>
      <c r="AT312" s="1101"/>
      <c r="AU312" s="1101"/>
      <c r="AV312" s="1101"/>
      <c r="AW312" s="1101"/>
      <c r="AX312" s="1101"/>
      <c r="AY312" s="1101"/>
      <c r="AZ312" s="1102"/>
      <c r="BA312" s="1099"/>
      <c r="BB312" s="1023"/>
      <c r="BC312" s="1023"/>
      <c r="BD312" s="1023"/>
      <c r="BE312" s="1104"/>
      <c r="BF312" s="799" t="s">
        <v>1509</v>
      </c>
      <c r="BG312" s="798"/>
      <c r="BH312" s="826" t="s">
        <v>1760</v>
      </c>
      <c r="BI312" s="1019" t="s">
        <v>1761</v>
      </c>
      <c r="BJ312" s="837" t="s">
        <v>1762</v>
      </c>
    </row>
    <row r="313" spans="1:62" ht="21.95" customHeight="1" x14ac:dyDescent="0.4">
      <c r="A313" s="1182"/>
      <c r="B313" s="1111"/>
      <c r="C313" s="1112"/>
      <c r="D313" s="1112"/>
      <c r="E313" s="1112"/>
      <c r="F313" s="1112"/>
      <c r="G313" s="1112"/>
      <c r="H313" s="1112"/>
      <c r="I313" s="1112"/>
      <c r="J313" s="1113"/>
      <c r="K313" s="1111"/>
      <c r="L313" s="1112"/>
      <c r="M313" s="1112"/>
      <c r="N313" s="1113"/>
      <c r="O313" s="1159"/>
      <c r="P313" s="1160"/>
      <c r="Q313" s="1160"/>
      <c r="R313" s="1160"/>
      <c r="S313" s="1160"/>
      <c r="T313" s="1161"/>
      <c r="U313" s="1135"/>
      <c r="V313" s="1136"/>
      <c r="W313" s="1136"/>
      <c r="X313" s="1136"/>
      <c r="Y313" s="1136"/>
      <c r="Z313" s="1137"/>
      <c r="AA313" s="1111"/>
      <c r="AB313" s="1112"/>
      <c r="AC313" s="1112"/>
      <c r="AD313" s="1112"/>
      <c r="AE313" s="1113"/>
      <c r="AF313" s="1023" t="s">
        <v>1308</v>
      </c>
      <c r="AG313" s="1023"/>
      <c r="AH313" s="1023"/>
      <c r="AI313" s="1023"/>
      <c r="AJ313" s="1023"/>
      <c r="AK313" s="1024"/>
      <c r="AL313" s="1025" t="s">
        <v>1476</v>
      </c>
      <c r="AM313" s="1026"/>
      <c r="AN313" s="1026"/>
      <c r="AO313" s="1026"/>
      <c r="AP313" s="1026"/>
      <c r="AQ313" s="1026"/>
      <c r="AR313" s="1026"/>
      <c r="AS313" s="1026"/>
      <c r="AT313" s="1026"/>
      <c r="AU313" s="1026"/>
      <c r="AV313" s="1026"/>
      <c r="AW313" s="1026"/>
      <c r="AX313" s="1026"/>
      <c r="AY313" s="1026"/>
      <c r="AZ313" s="1027"/>
      <c r="BA313" s="1099"/>
      <c r="BB313" s="1023"/>
      <c r="BC313" s="1023"/>
      <c r="BD313" s="1023"/>
      <c r="BE313" s="1104"/>
      <c r="BF313" s="797" t="s">
        <v>1516</v>
      </c>
      <c r="BG313" s="798"/>
      <c r="BH313" s="1039" t="s">
        <v>1638</v>
      </c>
      <c r="BI313" s="1040"/>
      <c r="BJ313" s="1041"/>
    </row>
    <row r="314" spans="1:62" ht="21.95" customHeight="1" x14ac:dyDescent="0.4">
      <c r="A314" s="1182"/>
      <c r="B314" s="1111"/>
      <c r="C314" s="1112"/>
      <c r="D314" s="1112"/>
      <c r="E314" s="1112"/>
      <c r="F314" s="1112"/>
      <c r="G314" s="1112"/>
      <c r="H314" s="1112"/>
      <c r="I314" s="1112"/>
      <c r="J314" s="1113"/>
      <c r="K314" s="1117"/>
      <c r="L314" s="1118"/>
      <c r="M314" s="1118"/>
      <c r="N314" s="1119"/>
      <c r="O314" s="1135"/>
      <c r="P314" s="1136"/>
      <c r="Q314" s="1136"/>
      <c r="R314" s="1136"/>
      <c r="S314" s="1136"/>
      <c r="T314" s="1137"/>
      <c r="U314" s="1135"/>
      <c r="V314" s="1136"/>
      <c r="W314" s="1136"/>
      <c r="X314" s="1136"/>
      <c r="Y314" s="1136"/>
      <c r="Z314" s="1137"/>
      <c r="AA314" s="1117"/>
      <c r="AB314" s="1118"/>
      <c r="AC314" s="1118"/>
      <c r="AD314" s="1118"/>
      <c r="AE314" s="1119"/>
      <c r="AF314" s="1023" t="s">
        <v>45</v>
      </c>
      <c r="AG314" s="1023"/>
      <c r="AH314" s="1023"/>
      <c r="AI314" s="1023"/>
      <c r="AJ314" s="1023"/>
      <c r="AK314" s="1024"/>
      <c r="AL314" s="1025" t="s">
        <v>24</v>
      </c>
      <c r="AM314" s="1026"/>
      <c r="AN314" s="1026"/>
      <c r="AO314" s="1026"/>
      <c r="AP314" s="1026"/>
      <c r="AQ314" s="1026"/>
      <c r="AR314" s="1026"/>
      <c r="AS314" s="1026"/>
      <c r="AT314" s="1026"/>
      <c r="AU314" s="1026"/>
      <c r="AV314" s="1026"/>
      <c r="AW314" s="1026"/>
      <c r="AX314" s="1026"/>
      <c r="AY314" s="1026"/>
      <c r="AZ314" s="1027"/>
      <c r="BA314" s="1099"/>
      <c r="BB314" s="1023"/>
      <c r="BC314" s="1023"/>
      <c r="BD314" s="1023"/>
      <c r="BE314" s="1104"/>
      <c r="BF314" s="797" t="s">
        <v>1505</v>
      </c>
      <c r="BG314" s="798"/>
      <c r="BH314" s="826" t="s">
        <v>1505</v>
      </c>
      <c r="BI314" s="798"/>
      <c r="BJ314" s="827"/>
    </row>
    <row r="315" spans="1:62" ht="21.95" customHeight="1" x14ac:dyDescent="0.4">
      <c r="A315" s="1182"/>
      <c r="B315" s="1111"/>
      <c r="C315" s="1112"/>
      <c r="D315" s="1112"/>
      <c r="E315" s="1112"/>
      <c r="F315" s="1112"/>
      <c r="G315" s="1112"/>
      <c r="H315" s="1112"/>
      <c r="I315" s="1112"/>
      <c r="J315" s="1113"/>
      <c r="K315" s="1117"/>
      <c r="L315" s="1118"/>
      <c r="M315" s="1118"/>
      <c r="N315" s="1119"/>
      <c r="O315" s="1135"/>
      <c r="P315" s="1136"/>
      <c r="Q315" s="1136"/>
      <c r="R315" s="1136"/>
      <c r="S315" s="1136"/>
      <c r="T315" s="1137"/>
      <c r="U315" s="1135"/>
      <c r="V315" s="1136"/>
      <c r="W315" s="1136"/>
      <c r="X315" s="1136"/>
      <c r="Y315" s="1136"/>
      <c r="Z315" s="1137"/>
      <c r="AA315" s="1117"/>
      <c r="AB315" s="1118"/>
      <c r="AC315" s="1118"/>
      <c r="AD315" s="1118"/>
      <c r="AE315" s="1119"/>
      <c r="AF315" s="1023" t="s">
        <v>141</v>
      </c>
      <c r="AG315" s="1023"/>
      <c r="AH315" s="1023"/>
      <c r="AI315" s="1023"/>
      <c r="AJ315" s="1023"/>
      <c r="AK315" s="1024"/>
      <c r="AL315" s="1151" t="s">
        <v>17</v>
      </c>
      <c r="AM315" s="1201"/>
      <c r="AN315" s="1201"/>
      <c r="AO315" s="1201"/>
      <c r="AP315" s="1201"/>
      <c r="AQ315" s="1201"/>
      <c r="AR315" s="1201"/>
      <c r="AS315" s="1201"/>
      <c r="AT315" s="1201"/>
      <c r="AU315" s="1201"/>
      <c r="AV315" s="1201"/>
      <c r="AW315" s="1201"/>
      <c r="AX315" s="1201"/>
      <c r="AY315" s="1201"/>
      <c r="AZ315" s="1202"/>
      <c r="BA315" s="1099"/>
      <c r="BB315" s="1023"/>
      <c r="BC315" s="1023"/>
      <c r="BD315" s="1023"/>
      <c r="BE315" s="1104"/>
      <c r="BF315" s="799" t="s">
        <v>1510</v>
      </c>
      <c r="BG315" s="805" t="s">
        <v>1512</v>
      </c>
      <c r="BH315" s="826" t="s">
        <v>1523</v>
      </c>
      <c r="BI315" s="798"/>
      <c r="BJ315" s="827"/>
    </row>
    <row r="316" spans="1:62" ht="21.95" customHeight="1" x14ac:dyDescent="0.4">
      <c r="A316" s="1182"/>
      <c r="B316" s="1111"/>
      <c r="C316" s="1112"/>
      <c r="D316" s="1112"/>
      <c r="E316" s="1112"/>
      <c r="F316" s="1112"/>
      <c r="G316" s="1112"/>
      <c r="H316" s="1112"/>
      <c r="I316" s="1112"/>
      <c r="J316" s="1113"/>
      <c r="K316" s="1117"/>
      <c r="L316" s="1118"/>
      <c r="M316" s="1118"/>
      <c r="N316" s="1119"/>
      <c r="O316" s="1135"/>
      <c r="P316" s="1136"/>
      <c r="Q316" s="1136"/>
      <c r="R316" s="1136"/>
      <c r="S316" s="1136"/>
      <c r="T316" s="1137"/>
      <c r="U316" s="1135"/>
      <c r="V316" s="1136"/>
      <c r="W316" s="1136"/>
      <c r="X316" s="1136"/>
      <c r="Y316" s="1136"/>
      <c r="Z316" s="1137"/>
      <c r="AA316" s="1117"/>
      <c r="AB316" s="1118"/>
      <c r="AC316" s="1118"/>
      <c r="AD316" s="1118"/>
      <c r="AE316" s="1119"/>
      <c r="AF316" s="1099" t="s">
        <v>25</v>
      </c>
      <c r="AG316" s="1023"/>
      <c r="AH316" s="1023"/>
      <c r="AI316" s="1023"/>
      <c r="AJ316" s="1023"/>
      <c r="AK316" s="1024"/>
      <c r="AL316" s="1100" t="s">
        <v>24</v>
      </c>
      <c r="AM316" s="1101"/>
      <c r="AN316" s="1101"/>
      <c r="AO316" s="1101"/>
      <c r="AP316" s="1101"/>
      <c r="AQ316" s="1101"/>
      <c r="AR316" s="1101"/>
      <c r="AS316" s="1101"/>
      <c r="AT316" s="1101"/>
      <c r="AU316" s="1101"/>
      <c r="AV316" s="1101"/>
      <c r="AW316" s="1101"/>
      <c r="AX316" s="1101"/>
      <c r="AY316" s="1101"/>
      <c r="AZ316" s="1102"/>
      <c r="BA316" s="1099"/>
      <c r="BB316" s="1023"/>
      <c r="BC316" s="1023"/>
      <c r="BD316" s="1023"/>
      <c r="BE316" s="1104"/>
      <c r="BF316" s="797" t="s">
        <v>1505</v>
      </c>
      <c r="BG316" s="798"/>
      <c r="BH316" s="826" t="s">
        <v>1505</v>
      </c>
      <c r="BI316" s="798"/>
      <c r="BJ316" s="827"/>
    </row>
    <row r="317" spans="1:62" ht="21.95" customHeight="1" x14ac:dyDescent="0.4">
      <c r="A317" s="1182"/>
      <c r="B317" s="1111"/>
      <c r="C317" s="1112"/>
      <c r="D317" s="1112"/>
      <c r="E317" s="1112"/>
      <c r="F317" s="1112"/>
      <c r="G317" s="1112"/>
      <c r="H317" s="1112"/>
      <c r="I317" s="1112"/>
      <c r="J317" s="1113"/>
      <c r="K317" s="1117"/>
      <c r="L317" s="1118"/>
      <c r="M317" s="1118"/>
      <c r="N317" s="1119"/>
      <c r="O317" s="1135"/>
      <c r="P317" s="1136"/>
      <c r="Q317" s="1136"/>
      <c r="R317" s="1136"/>
      <c r="S317" s="1136"/>
      <c r="T317" s="1137"/>
      <c r="U317" s="1135"/>
      <c r="V317" s="1136"/>
      <c r="W317" s="1136"/>
      <c r="X317" s="1136"/>
      <c r="Y317" s="1136"/>
      <c r="Z317" s="1137"/>
      <c r="AA317" s="1117"/>
      <c r="AB317" s="1118"/>
      <c r="AC317" s="1118"/>
      <c r="AD317" s="1118"/>
      <c r="AE317" s="1119"/>
      <c r="AF317" s="1147" t="s">
        <v>116</v>
      </c>
      <c r="AG317" s="1148"/>
      <c r="AH317" s="1148"/>
      <c r="AI317" s="1148"/>
      <c r="AJ317" s="1148"/>
      <c r="AK317" s="1149"/>
      <c r="AL317" s="1100" t="s">
        <v>117</v>
      </c>
      <c r="AM317" s="1101"/>
      <c r="AN317" s="1101"/>
      <c r="AO317" s="1101"/>
      <c r="AP317" s="1101"/>
      <c r="AQ317" s="1101"/>
      <c r="AR317" s="1101"/>
      <c r="AS317" s="1101"/>
      <c r="AT317" s="1101"/>
      <c r="AU317" s="1101"/>
      <c r="AV317" s="1101"/>
      <c r="AW317" s="1101"/>
      <c r="AX317" s="1101"/>
      <c r="AY317" s="1101"/>
      <c r="AZ317" s="1102"/>
      <c r="BA317" s="1147"/>
      <c r="BB317" s="1148"/>
      <c r="BC317" s="1148"/>
      <c r="BD317" s="1148"/>
      <c r="BE317" s="1150"/>
      <c r="BF317" s="799" t="s">
        <v>1432</v>
      </c>
      <c r="BG317" s="798"/>
      <c r="BH317" s="826" t="s">
        <v>1505</v>
      </c>
      <c r="BI317" s="798"/>
      <c r="BJ317" s="827"/>
    </row>
    <row r="318" spans="1:62" ht="21.95" customHeight="1" x14ac:dyDescent="0.4">
      <c r="A318" s="1182"/>
      <c r="B318" s="1111"/>
      <c r="C318" s="1112"/>
      <c r="D318" s="1112"/>
      <c r="E318" s="1112"/>
      <c r="F318" s="1112"/>
      <c r="G318" s="1112"/>
      <c r="H318" s="1112"/>
      <c r="I318" s="1112"/>
      <c r="J318" s="1113"/>
      <c r="K318" s="1117"/>
      <c r="L318" s="1118"/>
      <c r="M318" s="1118"/>
      <c r="N318" s="1119"/>
      <c r="O318" s="1135"/>
      <c r="P318" s="1136"/>
      <c r="Q318" s="1136"/>
      <c r="R318" s="1136"/>
      <c r="S318" s="1136"/>
      <c r="T318" s="1137"/>
      <c r="U318" s="1135"/>
      <c r="V318" s="1136"/>
      <c r="W318" s="1136"/>
      <c r="X318" s="1136"/>
      <c r="Y318" s="1136"/>
      <c r="Z318" s="1137"/>
      <c r="AA318" s="1117"/>
      <c r="AB318" s="1118"/>
      <c r="AC318" s="1118"/>
      <c r="AD318" s="1118"/>
      <c r="AE318" s="1119"/>
      <c r="AF318" s="1099" t="s">
        <v>81</v>
      </c>
      <c r="AG318" s="1023"/>
      <c r="AH318" s="1023"/>
      <c r="AI318" s="1023"/>
      <c r="AJ318" s="1023"/>
      <c r="AK318" s="1024"/>
      <c r="AL318" s="1100" t="s">
        <v>15</v>
      </c>
      <c r="AM318" s="1101"/>
      <c r="AN318" s="1101"/>
      <c r="AO318" s="1101"/>
      <c r="AP318" s="1101"/>
      <c r="AQ318" s="1101"/>
      <c r="AR318" s="1101"/>
      <c r="AS318" s="1101"/>
      <c r="AT318" s="1101"/>
      <c r="AU318" s="1101"/>
      <c r="AV318" s="1101"/>
      <c r="AW318" s="1101"/>
      <c r="AX318" s="1101"/>
      <c r="AY318" s="1101"/>
      <c r="AZ318" s="1102"/>
      <c r="BA318" s="1099"/>
      <c r="BB318" s="1023"/>
      <c r="BC318" s="1023"/>
      <c r="BD318" s="1023"/>
      <c r="BE318" s="1104"/>
      <c r="BF318" s="799" t="s">
        <v>1508</v>
      </c>
      <c r="BG318" s="798"/>
      <c r="BH318" s="826" t="s">
        <v>1525</v>
      </c>
      <c r="BI318" s="798"/>
      <c r="BJ318" s="827"/>
    </row>
    <row r="319" spans="1:62" ht="21.95" customHeight="1" x14ac:dyDescent="0.4">
      <c r="A319" s="1183"/>
      <c r="B319" s="1105"/>
      <c r="C319" s="1106"/>
      <c r="D319" s="1106"/>
      <c r="E319" s="1106"/>
      <c r="F319" s="1106"/>
      <c r="G319" s="1106"/>
      <c r="H319" s="1106"/>
      <c r="I319" s="1106"/>
      <c r="J319" s="1107"/>
      <c r="K319" s="1120"/>
      <c r="L319" s="1121"/>
      <c r="M319" s="1121"/>
      <c r="N319" s="1122"/>
      <c r="O319" s="1138"/>
      <c r="P319" s="1139"/>
      <c r="Q319" s="1139"/>
      <c r="R319" s="1139"/>
      <c r="S319" s="1139"/>
      <c r="T319" s="1140"/>
      <c r="U319" s="1138"/>
      <c r="V319" s="1139"/>
      <c r="W319" s="1139"/>
      <c r="X319" s="1139"/>
      <c r="Y319" s="1139"/>
      <c r="Z319" s="1140"/>
      <c r="AA319" s="1120"/>
      <c r="AB319" s="1121"/>
      <c r="AC319" s="1121"/>
      <c r="AD319" s="1121"/>
      <c r="AE319" s="1122"/>
      <c r="AF319" s="1099" t="s">
        <v>82</v>
      </c>
      <c r="AG319" s="1023"/>
      <c r="AH319" s="1023"/>
      <c r="AI319" s="1023"/>
      <c r="AJ319" s="1023"/>
      <c r="AK319" s="1024"/>
      <c r="AL319" s="1100" t="s">
        <v>15</v>
      </c>
      <c r="AM319" s="1101"/>
      <c r="AN319" s="1101"/>
      <c r="AO319" s="1101"/>
      <c r="AP319" s="1101"/>
      <c r="AQ319" s="1101"/>
      <c r="AR319" s="1101"/>
      <c r="AS319" s="1101"/>
      <c r="AT319" s="1101"/>
      <c r="AU319" s="1101"/>
      <c r="AV319" s="1101"/>
      <c r="AW319" s="1101"/>
      <c r="AX319" s="1101"/>
      <c r="AY319" s="1101"/>
      <c r="AZ319" s="1102"/>
      <c r="BA319" s="1099"/>
      <c r="BB319" s="1023"/>
      <c r="BC319" s="1023"/>
      <c r="BD319" s="1023"/>
      <c r="BE319" s="1104"/>
      <c r="BF319" s="800" t="s">
        <v>1511</v>
      </c>
      <c r="BG319" s="801"/>
      <c r="BH319" s="830" t="s">
        <v>1644</v>
      </c>
      <c r="BI319" s="801"/>
      <c r="BJ319" s="831"/>
    </row>
    <row r="320" spans="1:62" ht="21.95" customHeight="1" x14ac:dyDescent="0.4">
      <c r="A320" s="1182" t="s">
        <v>193</v>
      </c>
      <c r="B320" s="1114" t="s">
        <v>194</v>
      </c>
      <c r="C320" s="1115"/>
      <c r="D320" s="1115"/>
      <c r="E320" s="1115"/>
      <c r="F320" s="1115"/>
      <c r="G320" s="1115"/>
      <c r="H320" s="1115"/>
      <c r="I320" s="1115"/>
      <c r="J320" s="1116"/>
      <c r="K320" s="1214"/>
      <c r="L320" s="1215"/>
      <c r="M320" s="1215"/>
      <c r="N320" s="1216"/>
      <c r="O320" s="1214"/>
      <c r="P320" s="1215"/>
      <c r="Q320" s="1215"/>
      <c r="R320" s="1215"/>
      <c r="S320" s="1215"/>
      <c r="T320" s="1216"/>
      <c r="U320" s="1214"/>
      <c r="V320" s="1215"/>
      <c r="W320" s="1215"/>
      <c r="X320" s="1215"/>
      <c r="Y320" s="1215"/>
      <c r="Z320" s="1216"/>
      <c r="AA320" s="1220"/>
      <c r="AB320" s="1221"/>
      <c r="AC320" s="1221"/>
      <c r="AD320" s="1221"/>
      <c r="AE320" s="1222"/>
      <c r="AF320" s="1099" t="s">
        <v>50</v>
      </c>
      <c r="AG320" s="1023"/>
      <c r="AH320" s="1023"/>
      <c r="AI320" s="1023"/>
      <c r="AJ320" s="1023"/>
      <c r="AK320" s="1024"/>
      <c r="AL320" s="1151" t="s">
        <v>195</v>
      </c>
      <c r="AM320" s="1101"/>
      <c r="AN320" s="1101"/>
      <c r="AO320" s="1101"/>
      <c r="AP320" s="1101"/>
      <c r="AQ320" s="1101"/>
      <c r="AR320" s="1101"/>
      <c r="AS320" s="1101"/>
      <c r="AT320" s="1101"/>
      <c r="AU320" s="1101"/>
      <c r="AV320" s="1101"/>
      <c r="AW320" s="1101"/>
      <c r="AX320" s="1101"/>
      <c r="AY320" s="1101"/>
      <c r="AZ320" s="1102"/>
      <c r="BA320" s="1147"/>
      <c r="BB320" s="1148"/>
      <c r="BC320" s="1148"/>
      <c r="BD320" s="1148"/>
      <c r="BE320" s="1150"/>
      <c r="BF320" s="825" t="s">
        <v>1524</v>
      </c>
      <c r="BG320" s="803"/>
      <c r="BH320" s="828" t="s">
        <v>1525</v>
      </c>
      <c r="BI320" s="803"/>
      <c r="BJ320" s="829"/>
    </row>
    <row r="321" spans="1:62" ht="21.95" customHeight="1" x14ac:dyDescent="0.4">
      <c r="A321" s="1182"/>
      <c r="B321" s="1117"/>
      <c r="C321" s="1118"/>
      <c r="D321" s="1118"/>
      <c r="E321" s="1118"/>
      <c r="F321" s="1118"/>
      <c r="G321" s="1118"/>
      <c r="H321" s="1118"/>
      <c r="I321" s="1118"/>
      <c r="J321" s="1119"/>
      <c r="K321" s="1217"/>
      <c r="L321" s="1218"/>
      <c r="M321" s="1218"/>
      <c r="N321" s="1219"/>
      <c r="O321" s="1217"/>
      <c r="P321" s="1218"/>
      <c r="Q321" s="1218"/>
      <c r="R321" s="1218"/>
      <c r="S321" s="1218"/>
      <c r="T321" s="1219"/>
      <c r="U321" s="1217"/>
      <c r="V321" s="1218"/>
      <c r="W321" s="1218"/>
      <c r="X321" s="1218"/>
      <c r="Y321" s="1218"/>
      <c r="Z321" s="1219"/>
      <c r="AA321" s="1223"/>
      <c r="AB321" s="1224"/>
      <c r="AC321" s="1224"/>
      <c r="AD321" s="1224"/>
      <c r="AE321" s="1225"/>
      <c r="AF321" s="1099" t="s">
        <v>16</v>
      </c>
      <c r="AG321" s="1023"/>
      <c r="AH321" s="1023"/>
      <c r="AI321" s="1023"/>
      <c r="AJ321" s="1023"/>
      <c r="AK321" s="1024"/>
      <c r="AL321" s="1100" t="s">
        <v>17</v>
      </c>
      <c r="AM321" s="1101"/>
      <c r="AN321" s="1101"/>
      <c r="AO321" s="1101"/>
      <c r="AP321" s="1101"/>
      <c r="AQ321" s="1101"/>
      <c r="AR321" s="1101"/>
      <c r="AS321" s="1101"/>
      <c r="AT321" s="1101"/>
      <c r="AU321" s="1101"/>
      <c r="AV321" s="1101"/>
      <c r="AW321" s="1101"/>
      <c r="AX321" s="1101"/>
      <c r="AY321" s="1101"/>
      <c r="AZ321" s="1102"/>
      <c r="BA321" s="1147"/>
      <c r="BB321" s="1148"/>
      <c r="BC321" s="1148"/>
      <c r="BD321" s="1148"/>
      <c r="BE321" s="1150"/>
      <c r="BF321" s="797" t="s">
        <v>1505</v>
      </c>
      <c r="BG321" s="798"/>
      <c r="BH321" s="826" t="s">
        <v>1505</v>
      </c>
      <c r="BI321" s="798"/>
      <c r="BJ321" s="827"/>
    </row>
    <row r="322" spans="1:62" ht="21.95" customHeight="1" x14ac:dyDescent="0.4">
      <c r="A322" s="1182"/>
      <c r="B322" s="1117"/>
      <c r="C322" s="1118"/>
      <c r="D322" s="1118"/>
      <c r="E322" s="1118"/>
      <c r="F322" s="1118"/>
      <c r="G322" s="1118"/>
      <c r="H322" s="1118"/>
      <c r="I322" s="1118"/>
      <c r="J322" s="1119"/>
      <c r="K322" s="1217"/>
      <c r="L322" s="1218"/>
      <c r="M322" s="1218"/>
      <c r="N322" s="1219"/>
      <c r="O322" s="1217"/>
      <c r="P322" s="1218"/>
      <c r="Q322" s="1218"/>
      <c r="R322" s="1218"/>
      <c r="S322" s="1218"/>
      <c r="T322" s="1219"/>
      <c r="U322" s="1217"/>
      <c r="V322" s="1218"/>
      <c r="W322" s="1218"/>
      <c r="X322" s="1218"/>
      <c r="Y322" s="1218"/>
      <c r="Z322" s="1219"/>
      <c r="AA322" s="1223"/>
      <c r="AB322" s="1224"/>
      <c r="AC322" s="1224"/>
      <c r="AD322" s="1224"/>
      <c r="AE322" s="1225"/>
      <c r="AF322" s="1023" t="s">
        <v>37</v>
      </c>
      <c r="AG322" s="1023"/>
      <c r="AH322" s="1023"/>
      <c r="AI322" s="1023"/>
      <c r="AJ322" s="1023"/>
      <c r="AK322" s="1024"/>
      <c r="AL322" s="1025" t="s">
        <v>17</v>
      </c>
      <c r="AM322" s="1026"/>
      <c r="AN322" s="1026"/>
      <c r="AO322" s="1026"/>
      <c r="AP322" s="1026"/>
      <c r="AQ322" s="1026"/>
      <c r="AR322" s="1026"/>
      <c r="AS322" s="1026"/>
      <c r="AT322" s="1026"/>
      <c r="AU322" s="1026"/>
      <c r="AV322" s="1026"/>
      <c r="AW322" s="1026"/>
      <c r="AX322" s="1026"/>
      <c r="AY322" s="1026"/>
      <c r="AZ322" s="1027"/>
      <c r="BA322" s="1099"/>
      <c r="BB322" s="1023"/>
      <c r="BC322" s="1023"/>
      <c r="BD322" s="1023"/>
      <c r="BE322" s="1104"/>
      <c r="BF322" s="797" t="s">
        <v>1505</v>
      </c>
      <c r="BG322" s="798"/>
      <c r="BH322" s="826" t="s">
        <v>1505</v>
      </c>
      <c r="BI322" s="798"/>
      <c r="BJ322" s="827"/>
    </row>
    <row r="323" spans="1:62" ht="21.95" customHeight="1" x14ac:dyDescent="0.4">
      <c r="A323" s="1182"/>
      <c r="B323" s="1117"/>
      <c r="C323" s="1118"/>
      <c r="D323" s="1118"/>
      <c r="E323" s="1118"/>
      <c r="F323" s="1118"/>
      <c r="G323" s="1118"/>
      <c r="H323" s="1118"/>
      <c r="I323" s="1118"/>
      <c r="J323" s="1119"/>
      <c r="K323" s="1217"/>
      <c r="L323" s="1218"/>
      <c r="M323" s="1218"/>
      <c r="N323" s="1219"/>
      <c r="O323" s="1217"/>
      <c r="P323" s="1218"/>
      <c r="Q323" s="1218"/>
      <c r="R323" s="1218"/>
      <c r="S323" s="1218"/>
      <c r="T323" s="1219"/>
      <c r="U323" s="1217"/>
      <c r="V323" s="1218"/>
      <c r="W323" s="1218"/>
      <c r="X323" s="1218"/>
      <c r="Y323" s="1218"/>
      <c r="Z323" s="1219"/>
      <c r="AA323" s="1223"/>
      <c r="AB323" s="1224"/>
      <c r="AC323" s="1224"/>
      <c r="AD323" s="1224"/>
      <c r="AE323" s="1225"/>
      <c r="AF323" s="1023" t="s">
        <v>18</v>
      </c>
      <c r="AG323" s="1023"/>
      <c r="AH323" s="1023"/>
      <c r="AI323" s="1023"/>
      <c r="AJ323" s="1023"/>
      <c r="AK323" s="1024"/>
      <c r="AL323" s="1025" t="s">
        <v>17</v>
      </c>
      <c r="AM323" s="1026"/>
      <c r="AN323" s="1026"/>
      <c r="AO323" s="1026"/>
      <c r="AP323" s="1026"/>
      <c r="AQ323" s="1026"/>
      <c r="AR323" s="1026"/>
      <c r="AS323" s="1026"/>
      <c r="AT323" s="1026"/>
      <c r="AU323" s="1026"/>
      <c r="AV323" s="1026"/>
      <c r="AW323" s="1026"/>
      <c r="AX323" s="1026"/>
      <c r="AY323" s="1026"/>
      <c r="AZ323" s="1027"/>
      <c r="BA323" s="1099"/>
      <c r="BB323" s="1023"/>
      <c r="BC323" s="1023"/>
      <c r="BD323" s="1023"/>
      <c r="BE323" s="1104"/>
      <c r="BF323" s="797" t="s">
        <v>1505</v>
      </c>
      <c r="BG323" s="798"/>
      <c r="BH323" s="826" t="s">
        <v>1505</v>
      </c>
      <c r="BI323" s="798"/>
      <c r="BJ323" s="827"/>
    </row>
    <row r="324" spans="1:62" ht="21.95" customHeight="1" x14ac:dyDescent="0.4">
      <c r="A324" s="1182"/>
      <c r="B324" s="1117"/>
      <c r="C324" s="1118"/>
      <c r="D324" s="1118"/>
      <c r="E324" s="1118"/>
      <c r="F324" s="1118"/>
      <c r="G324" s="1118"/>
      <c r="H324" s="1118"/>
      <c r="I324" s="1118"/>
      <c r="J324" s="1119"/>
      <c r="K324" s="1217"/>
      <c r="L324" s="1218"/>
      <c r="M324" s="1218"/>
      <c r="N324" s="1219"/>
      <c r="O324" s="1217"/>
      <c r="P324" s="1218"/>
      <c r="Q324" s="1218"/>
      <c r="R324" s="1218"/>
      <c r="S324" s="1218"/>
      <c r="T324" s="1219"/>
      <c r="U324" s="1217"/>
      <c r="V324" s="1218"/>
      <c r="W324" s="1218"/>
      <c r="X324" s="1218"/>
      <c r="Y324" s="1218"/>
      <c r="Z324" s="1219"/>
      <c r="AA324" s="1223"/>
      <c r="AB324" s="1224"/>
      <c r="AC324" s="1224"/>
      <c r="AD324" s="1224"/>
      <c r="AE324" s="1225"/>
      <c r="AF324" s="1023" t="s">
        <v>176</v>
      </c>
      <c r="AG324" s="1023"/>
      <c r="AH324" s="1023"/>
      <c r="AI324" s="1023"/>
      <c r="AJ324" s="1023"/>
      <c r="AK324" s="1024"/>
      <c r="AL324" s="1025" t="s">
        <v>24</v>
      </c>
      <c r="AM324" s="1026"/>
      <c r="AN324" s="1026"/>
      <c r="AO324" s="1026"/>
      <c r="AP324" s="1026"/>
      <c r="AQ324" s="1026"/>
      <c r="AR324" s="1026"/>
      <c r="AS324" s="1026"/>
      <c r="AT324" s="1026"/>
      <c r="AU324" s="1026"/>
      <c r="AV324" s="1026"/>
      <c r="AW324" s="1026"/>
      <c r="AX324" s="1026"/>
      <c r="AY324" s="1026"/>
      <c r="AZ324" s="1027"/>
      <c r="BA324" s="1099"/>
      <c r="BB324" s="1023"/>
      <c r="BC324" s="1023"/>
      <c r="BD324" s="1023"/>
      <c r="BE324" s="1104"/>
      <c r="BF324" s="799" t="s">
        <v>1383</v>
      </c>
      <c r="BG324" s="798"/>
      <c r="BH324" s="826" t="s">
        <v>1521</v>
      </c>
      <c r="BI324" s="798"/>
      <c r="BJ324" s="827"/>
    </row>
    <row r="325" spans="1:62" ht="21.95" customHeight="1" x14ac:dyDescent="0.4">
      <c r="A325" s="1182"/>
      <c r="B325" s="1117"/>
      <c r="C325" s="1118"/>
      <c r="D325" s="1118"/>
      <c r="E325" s="1118"/>
      <c r="F325" s="1118"/>
      <c r="G325" s="1118"/>
      <c r="H325" s="1118"/>
      <c r="I325" s="1118"/>
      <c r="J325" s="1119"/>
      <c r="K325" s="1217"/>
      <c r="L325" s="1218"/>
      <c r="M325" s="1218"/>
      <c r="N325" s="1219"/>
      <c r="O325" s="1217"/>
      <c r="P325" s="1218"/>
      <c r="Q325" s="1218"/>
      <c r="R325" s="1218"/>
      <c r="S325" s="1218"/>
      <c r="T325" s="1219"/>
      <c r="U325" s="1217"/>
      <c r="V325" s="1218"/>
      <c r="W325" s="1218"/>
      <c r="X325" s="1218"/>
      <c r="Y325" s="1218"/>
      <c r="Z325" s="1219"/>
      <c r="AA325" s="1223"/>
      <c r="AB325" s="1224"/>
      <c r="AC325" s="1224"/>
      <c r="AD325" s="1224"/>
      <c r="AE325" s="1225"/>
      <c r="AF325" s="1023" t="s">
        <v>177</v>
      </c>
      <c r="AG325" s="1023"/>
      <c r="AH325" s="1023"/>
      <c r="AI325" s="1023"/>
      <c r="AJ325" s="1023"/>
      <c r="AK325" s="1024"/>
      <c r="AL325" s="1151" t="s">
        <v>17</v>
      </c>
      <c r="AM325" s="1201"/>
      <c r="AN325" s="1201"/>
      <c r="AO325" s="1201"/>
      <c r="AP325" s="1201"/>
      <c r="AQ325" s="1201"/>
      <c r="AR325" s="1201"/>
      <c r="AS325" s="1201"/>
      <c r="AT325" s="1201"/>
      <c r="AU325" s="1201"/>
      <c r="AV325" s="1201"/>
      <c r="AW325" s="1201"/>
      <c r="AX325" s="1201"/>
      <c r="AY325" s="1201"/>
      <c r="AZ325" s="1202"/>
      <c r="BA325" s="1099"/>
      <c r="BB325" s="1023"/>
      <c r="BC325" s="1023"/>
      <c r="BD325" s="1023"/>
      <c r="BE325" s="1104"/>
      <c r="BF325" s="799" t="s">
        <v>1386</v>
      </c>
      <c r="BG325" s="798"/>
      <c r="BH325" s="826" t="s">
        <v>1522</v>
      </c>
      <c r="BI325" s="798"/>
      <c r="BJ325" s="827"/>
    </row>
    <row r="326" spans="1:62" ht="21.95" customHeight="1" x14ac:dyDescent="0.4">
      <c r="A326" s="1182"/>
      <c r="B326" s="1117"/>
      <c r="C326" s="1118"/>
      <c r="D326" s="1118"/>
      <c r="E326" s="1118"/>
      <c r="F326" s="1118"/>
      <c r="G326" s="1118"/>
      <c r="H326" s="1118"/>
      <c r="I326" s="1118"/>
      <c r="J326" s="1119"/>
      <c r="K326" s="1217"/>
      <c r="L326" s="1218"/>
      <c r="M326" s="1218"/>
      <c r="N326" s="1219"/>
      <c r="O326" s="1217"/>
      <c r="P326" s="1218"/>
      <c r="Q326" s="1218"/>
      <c r="R326" s="1218"/>
      <c r="S326" s="1218"/>
      <c r="T326" s="1219"/>
      <c r="U326" s="1217"/>
      <c r="V326" s="1218"/>
      <c r="W326" s="1218"/>
      <c r="X326" s="1218"/>
      <c r="Y326" s="1218"/>
      <c r="Z326" s="1219"/>
      <c r="AA326" s="1223"/>
      <c r="AB326" s="1224"/>
      <c r="AC326" s="1224"/>
      <c r="AD326" s="1224"/>
      <c r="AE326" s="1225"/>
      <c r="AF326" s="1023" t="s">
        <v>25</v>
      </c>
      <c r="AG326" s="1023"/>
      <c r="AH326" s="1023"/>
      <c r="AI326" s="1023"/>
      <c r="AJ326" s="1023"/>
      <c r="AK326" s="1024"/>
      <c r="AL326" s="1025" t="s">
        <v>24</v>
      </c>
      <c r="AM326" s="1026"/>
      <c r="AN326" s="1026"/>
      <c r="AO326" s="1026"/>
      <c r="AP326" s="1026"/>
      <c r="AQ326" s="1026"/>
      <c r="AR326" s="1026"/>
      <c r="AS326" s="1026"/>
      <c r="AT326" s="1026"/>
      <c r="AU326" s="1026"/>
      <c r="AV326" s="1026"/>
      <c r="AW326" s="1026"/>
      <c r="AX326" s="1026"/>
      <c r="AY326" s="1026"/>
      <c r="AZ326" s="1027"/>
      <c r="BA326" s="1099"/>
      <c r="BB326" s="1023"/>
      <c r="BC326" s="1023"/>
      <c r="BD326" s="1023"/>
      <c r="BE326" s="1104"/>
      <c r="BF326" s="799" t="s">
        <v>1288</v>
      </c>
      <c r="BG326" s="798"/>
      <c r="BH326" s="826" t="s">
        <v>1518</v>
      </c>
      <c r="BI326" s="798"/>
      <c r="BJ326" s="827"/>
    </row>
    <row r="327" spans="1:62" ht="21.95" customHeight="1" x14ac:dyDescent="0.4">
      <c r="A327" s="1182"/>
      <c r="B327" s="1120"/>
      <c r="C327" s="1121"/>
      <c r="D327" s="1121"/>
      <c r="E327" s="1121"/>
      <c r="F327" s="1121"/>
      <c r="G327" s="1121"/>
      <c r="H327" s="1121"/>
      <c r="I327" s="1121"/>
      <c r="J327" s="1122"/>
      <c r="K327" s="1174"/>
      <c r="L327" s="1175"/>
      <c r="M327" s="1175"/>
      <c r="N327" s="1176"/>
      <c r="O327" s="1174"/>
      <c r="P327" s="1175"/>
      <c r="Q327" s="1175"/>
      <c r="R327" s="1175"/>
      <c r="S327" s="1175"/>
      <c r="T327" s="1176"/>
      <c r="U327" s="1174"/>
      <c r="V327" s="1175"/>
      <c r="W327" s="1175"/>
      <c r="X327" s="1175"/>
      <c r="Y327" s="1175"/>
      <c r="Z327" s="1176"/>
      <c r="AA327" s="1226"/>
      <c r="AB327" s="1227"/>
      <c r="AC327" s="1227"/>
      <c r="AD327" s="1227"/>
      <c r="AE327" s="1228"/>
      <c r="AF327" s="1099" t="s">
        <v>178</v>
      </c>
      <c r="AG327" s="1023"/>
      <c r="AH327" s="1023"/>
      <c r="AI327" s="1023"/>
      <c r="AJ327" s="1023"/>
      <c r="AK327" s="1024"/>
      <c r="AL327" s="1151" t="s">
        <v>17</v>
      </c>
      <c r="AM327" s="1201"/>
      <c r="AN327" s="1201"/>
      <c r="AO327" s="1201"/>
      <c r="AP327" s="1201"/>
      <c r="AQ327" s="1201"/>
      <c r="AR327" s="1201"/>
      <c r="AS327" s="1201"/>
      <c r="AT327" s="1201"/>
      <c r="AU327" s="1201"/>
      <c r="AV327" s="1201"/>
      <c r="AW327" s="1201"/>
      <c r="AX327" s="1201"/>
      <c r="AY327" s="1201"/>
      <c r="AZ327" s="1202"/>
      <c r="BA327" s="1099"/>
      <c r="BB327" s="1023"/>
      <c r="BC327" s="1023"/>
      <c r="BD327" s="1023"/>
      <c r="BE327" s="1104"/>
      <c r="BF327" s="804" t="s">
        <v>1392</v>
      </c>
      <c r="BG327" s="794"/>
      <c r="BH327" s="834" t="s">
        <v>1651</v>
      </c>
      <c r="BI327" s="794"/>
      <c r="BJ327" s="835"/>
    </row>
    <row r="328" spans="1:62" ht="21.95" customHeight="1" x14ac:dyDescent="0.4">
      <c r="A328" s="1182"/>
      <c r="B328" s="1114" t="s">
        <v>196</v>
      </c>
      <c r="C328" s="1115"/>
      <c r="D328" s="1115"/>
      <c r="E328" s="1115"/>
      <c r="F328" s="1115"/>
      <c r="G328" s="1115"/>
      <c r="H328" s="1115"/>
      <c r="I328" s="1115"/>
      <c r="J328" s="1116"/>
      <c r="K328" s="1214"/>
      <c r="L328" s="1215"/>
      <c r="M328" s="1215"/>
      <c r="N328" s="1216"/>
      <c r="O328" s="1214"/>
      <c r="P328" s="1215"/>
      <c r="Q328" s="1215"/>
      <c r="R328" s="1215"/>
      <c r="S328" s="1215"/>
      <c r="T328" s="1216"/>
      <c r="U328" s="1214"/>
      <c r="V328" s="1215"/>
      <c r="W328" s="1215"/>
      <c r="X328" s="1215"/>
      <c r="Y328" s="1215"/>
      <c r="Z328" s="1216"/>
      <c r="AA328" s="1220"/>
      <c r="AB328" s="1221"/>
      <c r="AC328" s="1221"/>
      <c r="AD328" s="1221"/>
      <c r="AE328" s="1222"/>
      <c r="AF328" s="1099" t="s">
        <v>16</v>
      </c>
      <c r="AG328" s="1023"/>
      <c r="AH328" s="1023"/>
      <c r="AI328" s="1023"/>
      <c r="AJ328" s="1023"/>
      <c r="AK328" s="1024"/>
      <c r="AL328" s="1100" t="s">
        <v>17</v>
      </c>
      <c r="AM328" s="1101"/>
      <c r="AN328" s="1101"/>
      <c r="AO328" s="1101"/>
      <c r="AP328" s="1101"/>
      <c r="AQ328" s="1101"/>
      <c r="AR328" s="1101"/>
      <c r="AS328" s="1101"/>
      <c r="AT328" s="1101"/>
      <c r="AU328" s="1101"/>
      <c r="AV328" s="1101"/>
      <c r="AW328" s="1101"/>
      <c r="AX328" s="1101"/>
      <c r="AY328" s="1101"/>
      <c r="AZ328" s="1102"/>
      <c r="BA328" s="1099"/>
      <c r="BB328" s="1023"/>
      <c r="BC328" s="1023"/>
      <c r="BD328" s="1023"/>
      <c r="BE328" s="1104"/>
      <c r="BF328" s="795" t="s">
        <v>1505</v>
      </c>
      <c r="BG328" s="796"/>
      <c r="BH328" s="832" t="s">
        <v>1505</v>
      </c>
      <c r="BI328" s="796"/>
      <c r="BJ328" s="833"/>
    </row>
    <row r="329" spans="1:62" ht="21.95" customHeight="1" x14ac:dyDescent="0.4">
      <c r="A329" s="1182"/>
      <c r="B329" s="1117"/>
      <c r="C329" s="1118"/>
      <c r="D329" s="1118"/>
      <c r="E329" s="1118"/>
      <c r="F329" s="1118"/>
      <c r="G329" s="1118"/>
      <c r="H329" s="1118"/>
      <c r="I329" s="1118"/>
      <c r="J329" s="1119"/>
      <c r="K329" s="1217"/>
      <c r="L329" s="1218"/>
      <c r="M329" s="1218"/>
      <c r="N329" s="1219"/>
      <c r="O329" s="1217"/>
      <c r="P329" s="1218"/>
      <c r="Q329" s="1218"/>
      <c r="R329" s="1218"/>
      <c r="S329" s="1218"/>
      <c r="T329" s="1219"/>
      <c r="U329" s="1217"/>
      <c r="V329" s="1218"/>
      <c r="W329" s="1218"/>
      <c r="X329" s="1218"/>
      <c r="Y329" s="1218"/>
      <c r="Z329" s="1219"/>
      <c r="AA329" s="1223"/>
      <c r="AB329" s="1224"/>
      <c r="AC329" s="1224"/>
      <c r="AD329" s="1224"/>
      <c r="AE329" s="1225"/>
      <c r="AF329" s="1023" t="s">
        <v>37</v>
      </c>
      <c r="AG329" s="1023"/>
      <c r="AH329" s="1023"/>
      <c r="AI329" s="1023"/>
      <c r="AJ329" s="1023"/>
      <c r="AK329" s="1024"/>
      <c r="AL329" s="1025" t="s">
        <v>17</v>
      </c>
      <c r="AM329" s="1026"/>
      <c r="AN329" s="1026"/>
      <c r="AO329" s="1026"/>
      <c r="AP329" s="1026"/>
      <c r="AQ329" s="1026"/>
      <c r="AR329" s="1026"/>
      <c r="AS329" s="1026"/>
      <c r="AT329" s="1026"/>
      <c r="AU329" s="1026"/>
      <c r="AV329" s="1026"/>
      <c r="AW329" s="1026"/>
      <c r="AX329" s="1026"/>
      <c r="AY329" s="1026"/>
      <c r="AZ329" s="1027"/>
      <c r="BA329" s="1099"/>
      <c r="BB329" s="1023"/>
      <c r="BC329" s="1023"/>
      <c r="BD329" s="1023"/>
      <c r="BE329" s="1104"/>
      <c r="BF329" s="797" t="s">
        <v>1505</v>
      </c>
      <c r="BG329" s="798"/>
      <c r="BH329" s="826" t="s">
        <v>1505</v>
      </c>
      <c r="BI329" s="798"/>
      <c r="BJ329" s="827"/>
    </row>
    <row r="330" spans="1:62" ht="21.95" customHeight="1" x14ac:dyDescent="0.4">
      <c r="A330" s="1182"/>
      <c r="B330" s="1117"/>
      <c r="C330" s="1118"/>
      <c r="D330" s="1118"/>
      <c r="E330" s="1118"/>
      <c r="F330" s="1118"/>
      <c r="G330" s="1118"/>
      <c r="H330" s="1118"/>
      <c r="I330" s="1118"/>
      <c r="J330" s="1119"/>
      <c r="K330" s="1217"/>
      <c r="L330" s="1218"/>
      <c r="M330" s="1218"/>
      <c r="N330" s="1219"/>
      <c r="O330" s="1217"/>
      <c r="P330" s="1218"/>
      <c r="Q330" s="1218"/>
      <c r="R330" s="1218"/>
      <c r="S330" s="1218"/>
      <c r="T330" s="1219"/>
      <c r="U330" s="1217"/>
      <c r="V330" s="1218"/>
      <c r="W330" s="1218"/>
      <c r="X330" s="1218"/>
      <c r="Y330" s="1218"/>
      <c r="Z330" s="1219"/>
      <c r="AA330" s="1223"/>
      <c r="AB330" s="1224"/>
      <c r="AC330" s="1224"/>
      <c r="AD330" s="1224"/>
      <c r="AE330" s="1225"/>
      <c r="AF330" s="1023" t="s">
        <v>18</v>
      </c>
      <c r="AG330" s="1023"/>
      <c r="AH330" s="1023"/>
      <c r="AI330" s="1023"/>
      <c r="AJ330" s="1023"/>
      <c r="AK330" s="1024"/>
      <c r="AL330" s="1025" t="s">
        <v>17</v>
      </c>
      <c r="AM330" s="1026"/>
      <c r="AN330" s="1026"/>
      <c r="AO330" s="1026"/>
      <c r="AP330" s="1026"/>
      <c r="AQ330" s="1026"/>
      <c r="AR330" s="1026"/>
      <c r="AS330" s="1026"/>
      <c r="AT330" s="1026"/>
      <c r="AU330" s="1026"/>
      <c r="AV330" s="1026"/>
      <c r="AW330" s="1026"/>
      <c r="AX330" s="1026"/>
      <c r="AY330" s="1026"/>
      <c r="AZ330" s="1027"/>
      <c r="BA330" s="1099"/>
      <c r="BB330" s="1023"/>
      <c r="BC330" s="1023"/>
      <c r="BD330" s="1023"/>
      <c r="BE330" s="1104"/>
      <c r="BF330" s="797" t="s">
        <v>1505</v>
      </c>
      <c r="BG330" s="798"/>
      <c r="BH330" s="826" t="s">
        <v>1505</v>
      </c>
      <c r="BI330" s="798"/>
      <c r="BJ330" s="827"/>
    </row>
    <row r="331" spans="1:62" ht="21.95" customHeight="1" x14ac:dyDescent="0.4">
      <c r="A331" s="1182"/>
      <c r="B331" s="1117"/>
      <c r="C331" s="1118"/>
      <c r="D331" s="1118"/>
      <c r="E331" s="1118"/>
      <c r="F331" s="1118"/>
      <c r="G331" s="1118"/>
      <c r="H331" s="1118"/>
      <c r="I331" s="1118"/>
      <c r="J331" s="1119"/>
      <c r="K331" s="1217"/>
      <c r="L331" s="1218"/>
      <c r="M331" s="1218"/>
      <c r="N331" s="1219"/>
      <c r="O331" s="1217"/>
      <c r="P331" s="1218"/>
      <c r="Q331" s="1218"/>
      <c r="R331" s="1218"/>
      <c r="S331" s="1218"/>
      <c r="T331" s="1219"/>
      <c r="U331" s="1217"/>
      <c r="V331" s="1218"/>
      <c r="W331" s="1218"/>
      <c r="X331" s="1218"/>
      <c r="Y331" s="1218"/>
      <c r="Z331" s="1219"/>
      <c r="AA331" s="1223"/>
      <c r="AB331" s="1224"/>
      <c r="AC331" s="1224"/>
      <c r="AD331" s="1224"/>
      <c r="AE331" s="1225"/>
      <c r="AF331" s="1023" t="s">
        <v>176</v>
      </c>
      <c r="AG331" s="1023"/>
      <c r="AH331" s="1023"/>
      <c r="AI331" s="1023"/>
      <c r="AJ331" s="1023"/>
      <c r="AK331" s="1024"/>
      <c r="AL331" s="1025" t="s">
        <v>24</v>
      </c>
      <c r="AM331" s="1026"/>
      <c r="AN331" s="1026"/>
      <c r="AO331" s="1026"/>
      <c r="AP331" s="1026"/>
      <c r="AQ331" s="1026"/>
      <c r="AR331" s="1026"/>
      <c r="AS331" s="1026"/>
      <c r="AT331" s="1026"/>
      <c r="AU331" s="1026"/>
      <c r="AV331" s="1026"/>
      <c r="AW331" s="1026"/>
      <c r="AX331" s="1026"/>
      <c r="AY331" s="1026"/>
      <c r="AZ331" s="1027"/>
      <c r="BA331" s="1099"/>
      <c r="BB331" s="1023"/>
      <c r="BC331" s="1023"/>
      <c r="BD331" s="1023"/>
      <c r="BE331" s="1104"/>
      <c r="BF331" s="799" t="s">
        <v>1383</v>
      </c>
      <c r="BG331" s="798"/>
      <c r="BH331" s="826" t="s">
        <v>1521</v>
      </c>
      <c r="BI331" s="798"/>
      <c r="BJ331" s="827"/>
    </row>
    <row r="332" spans="1:62" ht="21.95" customHeight="1" x14ac:dyDescent="0.4">
      <c r="A332" s="1182"/>
      <c r="B332" s="1117"/>
      <c r="C332" s="1118"/>
      <c r="D332" s="1118"/>
      <c r="E332" s="1118"/>
      <c r="F332" s="1118"/>
      <c r="G332" s="1118"/>
      <c r="H332" s="1118"/>
      <c r="I332" s="1118"/>
      <c r="J332" s="1119"/>
      <c r="K332" s="1217"/>
      <c r="L332" s="1218"/>
      <c r="M332" s="1218"/>
      <c r="N332" s="1219"/>
      <c r="O332" s="1217"/>
      <c r="P332" s="1218"/>
      <c r="Q332" s="1218"/>
      <c r="R332" s="1218"/>
      <c r="S332" s="1218"/>
      <c r="T332" s="1219"/>
      <c r="U332" s="1217"/>
      <c r="V332" s="1218"/>
      <c r="W332" s="1218"/>
      <c r="X332" s="1218"/>
      <c r="Y332" s="1218"/>
      <c r="Z332" s="1219"/>
      <c r="AA332" s="1223"/>
      <c r="AB332" s="1224"/>
      <c r="AC332" s="1224"/>
      <c r="AD332" s="1224"/>
      <c r="AE332" s="1225"/>
      <c r="AF332" s="1023" t="s">
        <v>177</v>
      </c>
      <c r="AG332" s="1023"/>
      <c r="AH332" s="1023"/>
      <c r="AI332" s="1023"/>
      <c r="AJ332" s="1023"/>
      <c r="AK332" s="1024"/>
      <c r="AL332" s="1151" t="s">
        <v>17</v>
      </c>
      <c r="AM332" s="1201"/>
      <c r="AN332" s="1201"/>
      <c r="AO332" s="1201"/>
      <c r="AP332" s="1201"/>
      <c r="AQ332" s="1201"/>
      <c r="AR332" s="1201"/>
      <c r="AS332" s="1201"/>
      <c r="AT332" s="1201"/>
      <c r="AU332" s="1201"/>
      <c r="AV332" s="1201"/>
      <c r="AW332" s="1201"/>
      <c r="AX332" s="1201"/>
      <c r="AY332" s="1201"/>
      <c r="AZ332" s="1202"/>
      <c r="BA332" s="1099"/>
      <c r="BB332" s="1023"/>
      <c r="BC332" s="1023"/>
      <c r="BD332" s="1023"/>
      <c r="BE332" s="1104"/>
      <c r="BF332" s="799" t="s">
        <v>1386</v>
      </c>
      <c r="BG332" s="798"/>
      <c r="BH332" s="826" t="s">
        <v>1523</v>
      </c>
      <c r="BI332" s="798"/>
      <c r="BJ332" s="827"/>
    </row>
    <row r="333" spans="1:62" ht="21.95" customHeight="1" x14ac:dyDescent="0.4">
      <c r="A333" s="1182"/>
      <c r="B333" s="1117"/>
      <c r="C333" s="1118"/>
      <c r="D333" s="1118"/>
      <c r="E333" s="1118"/>
      <c r="F333" s="1118"/>
      <c r="G333" s="1118"/>
      <c r="H333" s="1118"/>
      <c r="I333" s="1118"/>
      <c r="J333" s="1119"/>
      <c r="K333" s="1217"/>
      <c r="L333" s="1218"/>
      <c r="M333" s="1218"/>
      <c r="N333" s="1219"/>
      <c r="O333" s="1217"/>
      <c r="P333" s="1218"/>
      <c r="Q333" s="1218"/>
      <c r="R333" s="1218"/>
      <c r="S333" s="1218"/>
      <c r="T333" s="1219"/>
      <c r="U333" s="1217"/>
      <c r="V333" s="1218"/>
      <c r="W333" s="1218"/>
      <c r="X333" s="1218"/>
      <c r="Y333" s="1218"/>
      <c r="Z333" s="1219"/>
      <c r="AA333" s="1223"/>
      <c r="AB333" s="1224"/>
      <c r="AC333" s="1224"/>
      <c r="AD333" s="1224"/>
      <c r="AE333" s="1225"/>
      <c r="AF333" s="1023" t="s">
        <v>25</v>
      </c>
      <c r="AG333" s="1023"/>
      <c r="AH333" s="1023"/>
      <c r="AI333" s="1023"/>
      <c r="AJ333" s="1023"/>
      <c r="AK333" s="1024"/>
      <c r="AL333" s="1025" t="s">
        <v>24</v>
      </c>
      <c r="AM333" s="1026"/>
      <c r="AN333" s="1026"/>
      <c r="AO333" s="1026"/>
      <c r="AP333" s="1026"/>
      <c r="AQ333" s="1026"/>
      <c r="AR333" s="1026"/>
      <c r="AS333" s="1026"/>
      <c r="AT333" s="1026"/>
      <c r="AU333" s="1026"/>
      <c r="AV333" s="1026"/>
      <c r="AW333" s="1026"/>
      <c r="AX333" s="1026"/>
      <c r="AY333" s="1026"/>
      <c r="AZ333" s="1027"/>
      <c r="BA333" s="1099"/>
      <c r="BB333" s="1023"/>
      <c r="BC333" s="1023"/>
      <c r="BD333" s="1023"/>
      <c r="BE333" s="1104"/>
      <c r="BF333" s="799" t="s">
        <v>1288</v>
      </c>
      <c r="BG333" s="798"/>
      <c r="BH333" s="826" t="s">
        <v>1518</v>
      </c>
      <c r="BI333" s="798"/>
      <c r="BJ333" s="827"/>
    </row>
    <row r="334" spans="1:62" ht="21.95" customHeight="1" x14ac:dyDescent="0.4">
      <c r="A334" s="1183"/>
      <c r="B334" s="1120"/>
      <c r="C334" s="1121"/>
      <c r="D334" s="1121"/>
      <c r="E334" s="1121"/>
      <c r="F334" s="1121"/>
      <c r="G334" s="1121"/>
      <c r="H334" s="1121"/>
      <c r="I334" s="1121"/>
      <c r="J334" s="1122"/>
      <c r="K334" s="1174"/>
      <c r="L334" s="1175"/>
      <c r="M334" s="1175"/>
      <c r="N334" s="1176"/>
      <c r="O334" s="1174"/>
      <c r="P334" s="1175"/>
      <c r="Q334" s="1175"/>
      <c r="R334" s="1175"/>
      <c r="S334" s="1175"/>
      <c r="T334" s="1176"/>
      <c r="U334" s="1174"/>
      <c r="V334" s="1175"/>
      <c r="W334" s="1175"/>
      <c r="X334" s="1175"/>
      <c r="Y334" s="1175"/>
      <c r="Z334" s="1176"/>
      <c r="AA334" s="1226"/>
      <c r="AB334" s="1227"/>
      <c r="AC334" s="1227"/>
      <c r="AD334" s="1227"/>
      <c r="AE334" s="1228"/>
      <c r="AF334" s="1099" t="s">
        <v>178</v>
      </c>
      <c r="AG334" s="1023"/>
      <c r="AH334" s="1023"/>
      <c r="AI334" s="1023"/>
      <c r="AJ334" s="1023"/>
      <c r="AK334" s="1024"/>
      <c r="AL334" s="1151" t="s">
        <v>17</v>
      </c>
      <c r="AM334" s="1201"/>
      <c r="AN334" s="1201"/>
      <c r="AO334" s="1201"/>
      <c r="AP334" s="1201"/>
      <c r="AQ334" s="1201"/>
      <c r="AR334" s="1201"/>
      <c r="AS334" s="1201"/>
      <c r="AT334" s="1201"/>
      <c r="AU334" s="1201"/>
      <c r="AV334" s="1201"/>
      <c r="AW334" s="1201"/>
      <c r="AX334" s="1201"/>
      <c r="AY334" s="1201"/>
      <c r="AZ334" s="1202"/>
      <c r="BA334" s="1099"/>
      <c r="BB334" s="1023"/>
      <c r="BC334" s="1023"/>
      <c r="BD334" s="1023"/>
      <c r="BE334" s="1104"/>
      <c r="BF334" s="800" t="s">
        <v>1392</v>
      </c>
      <c r="BG334" s="801"/>
      <c r="BH334" s="830" t="s">
        <v>1651</v>
      </c>
      <c r="BI334" s="801"/>
      <c r="BJ334" s="831"/>
    </row>
    <row r="335" spans="1:62" ht="21.95" customHeight="1" outlineLevel="1" x14ac:dyDescent="0.4">
      <c r="A335" s="1181" t="s">
        <v>197</v>
      </c>
      <c r="B335" s="1114" t="s">
        <v>198</v>
      </c>
      <c r="C335" s="1115"/>
      <c r="D335" s="1115"/>
      <c r="E335" s="1115"/>
      <c r="F335" s="1115"/>
      <c r="G335" s="1115"/>
      <c r="H335" s="1115"/>
      <c r="I335" s="1115"/>
      <c r="J335" s="1116"/>
      <c r="K335" s="1214"/>
      <c r="L335" s="1215"/>
      <c r="M335" s="1215"/>
      <c r="N335" s="1216"/>
      <c r="O335" s="1214"/>
      <c r="P335" s="1215"/>
      <c r="Q335" s="1215"/>
      <c r="R335" s="1215"/>
      <c r="S335" s="1215"/>
      <c r="T335" s="1216"/>
      <c r="U335" s="1214"/>
      <c r="V335" s="1215"/>
      <c r="W335" s="1215"/>
      <c r="X335" s="1215"/>
      <c r="Y335" s="1215"/>
      <c r="Z335" s="1216"/>
      <c r="AA335" s="1220"/>
      <c r="AB335" s="1221"/>
      <c r="AC335" s="1221"/>
      <c r="AD335" s="1221"/>
      <c r="AE335" s="1222"/>
      <c r="AF335" s="1229" t="s">
        <v>199</v>
      </c>
      <c r="AG335" s="1028"/>
      <c r="AH335" s="1028"/>
      <c r="AI335" s="1028"/>
      <c r="AJ335" s="1028"/>
      <c r="AK335" s="1028"/>
      <c r="AL335" s="1151" t="s">
        <v>200</v>
      </c>
      <c r="AM335" s="1201"/>
      <c r="AN335" s="1201"/>
      <c r="AO335" s="1201"/>
      <c r="AP335" s="1201"/>
      <c r="AQ335" s="1201"/>
      <c r="AR335" s="1201"/>
      <c r="AS335" s="1201"/>
      <c r="AT335" s="1201"/>
      <c r="AU335" s="1201"/>
      <c r="AV335" s="1201"/>
      <c r="AW335" s="1201"/>
      <c r="AX335" s="1201"/>
      <c r="AY335" s="1201"/>
      <c r="AZ335" s="1202"/>
      <c r="BA335" s="1147"/>
      <c r="BB335" s="1148"/>
      <c r="BC335" s="1148"/>
      <c r="BD335" s="1148"/>
      <c r="BE335" s="1150"/>
      <c r="BF335" s="840"/>
      <c r="BG335" s="841"/>
      <c r="BH335" s="841"/>
      <c r="BI335" s="841"/>
      <c r="BJ335" s="842"/>
    </row>
    <row r="336" spans="1:62" ht="21.95" customHeight="1" outlineLevel="1" x14ac:dyDescent="0.4">
      <c r="A336" s="1182"/>
      <c r="B336" s="1117"/>
      <c r="C336" s="1118"/>
      <c r="D336" s="1118"/>
      <c r="E336" s="1118"/>
      <c r="F336" s="1118"/>
      <c r="G336" s="1118"/>
      <c r="H336" s="1118"/>
      <c r="I336" s="1118"/>
      <c r="J336" s="1119"/>
      <c r="K336" s="1217"/>
      <c r="L336" s="1218"/>
      <c r="M336" s="1218"/>
      <c r="N336" s="1219"/>
      <c r="O336" s="1217"/>
      <c r="P336" s="1218"/>
      <c r="Q336" s="1218"/>
      <c r="R336" s="1218"/>
      <c r="S336" s="1218"/>
      <c r="T336" s="1219"/>
      <c r="U336" s="1217"/>
      <c r="V336" s="1218"/>
      <c r="W336" s="1218"/>
      <c r="X336" s="1218"/>
      <c r="Y336" s="1218"/>
      <c r="Z336" s="1219"/>
      <c r="AA336" s="1223"/>
      <c r="AB336" s="1224"/>
      <c r="AC336" s="1224"/>
      <c r="AD336" s="1224"/>
      <c r="AE336" s="1225"/>
      <c r="AF336" s="1099" t="s">
        <v>16</v>
      </c>
      <c r="AG336" s="1023"/>
      <c r="AH336" s="1023"/>
      <c r="AI336" s="1023"/>
      <c r="AJ336" s="1023"/>
      <c r="AK336" s="1024"/>
      <c r="AL336" s="1100" t="s">
        <v>17</v>
      </c>
      <c r="AM336" s="1101"/>
      <c r="AN336" s="1101"/>
      <c r="AO336" s="1101"/>
      <c r="AP336" s="1101"/>
      <c r="AQ336" s="1101"/>
      <c r="AR336" s="1101"/>
      <c r="AS336" s="1101"/>
      <c r="AT336" s="1101"/>
      <c r="AU336" s="1101"/>
      <c r="AV336" s="1101"/>
      <c r="AW336" s="1101"/>
      <c r="AX336" s="1101"/>
      <c r="AY336" s="1101"/>
      <c r="AZ336" s="1102"/>
      <c r="BA336" s="1100"/>
      <c r="BB336" s="1101"/>
      <c r="BC336" s="1101"/>
      <c r="BD336" s="1101"/>
      <c r="BE336" s="1152"/>
      <c r="BF336" s="843"/>
      <c r="BG336" s="844"/>
      <c r="BH336" s="844"/>
      <c r="BI336" s="844"/>
      <c r="BJ336" s="845"/>
    </row>
    <row r="337" spans="1:62" ht="21.95" customHeight="1" outlineLevel="1" x14ac:dyDescent="0.4">
      <c r="A337" s="1182"/>
      <c r="B337" s="1117"/>
      <c r="C337" s="1118"/>
      <c r="D337" s="1118"/>
      <c r="E337" s="1118"/>
      <c r="F337" s="1118"/>
      <c r="G337" s="1118"/>
      <c r="H337" s="1118"/>
      <c r="I337" s="1118"/>
      <c r="J337" s="1119"/>
      <c r="K337" s="1217"/>
      <c r="L337" s="1218"/>
      <c r="M337" s="1218"/>
      <c r="N337" s="1219"/>
      <c r="O337" s="1217"/>
      <c r="P337" s="1218"/>
      <c r="Q337" s="1218"/>
      <c r="R337" s="1218"/>
      <c r="S337" s="1218"/>
      <c r="T337" s="1219"/>
      <c r="U337" s="1217"/>
      <c r="V337" s="1218"/>
      <c r="W337" s="1218"/>
      <c r="X337" s="1218"/>
      <c r="Y337" s="1218"/>
      <c r="Z337" s="1219"/>
      <c r="AA337" s="1223"/>
      <c r="AB337" s="1224"/>
      <c r="AC337" s="1224"/>
      <c r="AD337" s="1224"/>
      <c r="AE337" s="1225"/>
      <c r="AF337" s="1023" t="s">
        <v>37</v>
      </c>
      <c r="AG337" s="1023"/>
      <c r="AH337" s="1023"/>
      <c r="AI337" s="1023"/>
      <c r="AJ337" s="1023"/>
      <c r="AK337" s="1024"/>
      <c r="AL337" s="1025" t="s">
        <v>17</v>
      </c>
      <c r="AM337" s="1026"/>
      <c r="AN337" s="1026"/>
      <c r="AO337" s="1026"/>
      <c r="AP337" s="1026"/>
      <c r="AQ337" s="1026"/>
      <c r="AR337" s="1026"/>
      <c r="AS337" s="1026"/>
      <c r="AT337" s="1026"/>
      <c r="AU337" s="1026"/>
      <c r="AV337" s="1026"/>
      <c r="AW337" s="1026"/>
      <c r="AX337" s="1026"/>
      <c r="AY337" s="1026"/>
      <c r="AZ337" s="1027"/>
      <c r="BA337" s="1099"/>
      <c r="BB337" s="1023"/>
      <c r="BC337" s="1023"/>
      <c r="BD337" s="1023"/>
      <c r="BE337" s="1104"/>
      <c r="BF337" s="843"/>
      <c r="BG337" s="844"/>
      <c r="BH337" s="844"/>
      <c r="BI337" s="844"/>
      <c r="BJ337" s="845"/>
    </row>
    <row r="338" spans="1:62" ht="21.95" customHeight="1" outlineLevel="1" x14ac:dyDescent="0.4">
      <c r="A338" s="1182"/>
      <c r="B338" s="1117"/>
      <c r="C338" s="1118"/>
      <c r="D338" s="1118"/>
      <c r="E338" s="1118"/>
      <c r="F338" s="1118"/>
      <c r="G338" s="1118"/>
      <c r="H338" s="1118"/>
      <c r="I338" s="1118"/>
      <c r="J338" s="1119"/>
      <c r="K338" s="1217"/>
      <c r="L338" s="1218"/>
      <c r="M338" s="1218"/>
      <c r="N338" s="1219"/>
      <c r="O338" s="1217"/>
      <c r="P338" s="1218"/>
      <c r="Q338" s="1218"/>
      <c r="R338" s="1218"/>
      <c r="S338" s="1218"/>
      <c r="T338" s="1219"/>
      <c r="U338" s="1217"/>
      <c r="V338" s="1218"/>
      <c r="W338" s="1218"/>
      <c r="X338" s="1218"/>
      <c r="Y338" s="1218"/>
      <c r="Z338" s="1219"/>
      <c r="AA338" s="1223"/>
      <c r="AB338" s="1224"/>
      <c r="AC338" s="1224"/>
      <c r="AD338" s="1224"/>
      <c r="AE338" s="1225"/>
      <c r="AF338" s="1023" t="s">
        <v>18</v>
      </c>
      <c r="AG338" s="1023"/>
      <c r="AH338" s="1023"/>
      <c r="AI338" s="1023"/>
      <c r="AJ338" s="1023"/>
      <c r="AK338" s="1024"/>
      <c r="AL338" s="1025" t="s">
        <v>17</v>
      </c>
      <c r="AM338" s="1026"/>
      <c r="AN338" s="1026"/>
      <c r="AO338" s="1026"/>
      <c r="AP338" s="1026"/>
      <c r="AQ338" s="1026"/>
      <c r="AR338" s="1026"/>
      <c r="AS338" s="1026"/>
      <c r="AT338" s="1026"/>
      <c r="AU338" s="1026"/>
      <c r="AV338" s="1026"/>
      <c r="AW338" s="1026"/>
      <c r="AX338" s="1026"/>
      <c r="AY338" s="1026"/>
      <c r="AZ338" s="1027"/>
      <c r="BA338" s="1099"/>
      <c r="BB338" s="1023"/>
      <c r="BC338" s="1023"/>
      <c r="BD338" s="1023"/>
      <c r="BE338" s="1104"/>
      <c r="BF338" s="843"/>
      <c r="BG338" s="844"/>
      <c r="BH338" s="844"/>
      <c r="BI338" s="844"/>
      <c r="BJ338" s="845"/>
    </row>
    <row r="339" spans="1:62" ht="21.95" customHeight="1" outlineLevel="1" x14ac:dyDescent="0.4">
      <c r="A339" s="1182"/>
      <c r="B339" s="1117"/>
      <c r="C339" s="1118"/>
      <c r="D339" s="1118"/>
      <c r="E339" s="1118"/>
      <c r="F339" s="1118"/>
      <c r="G339" s="1118"/>
      <c r="H339" s="1118"/>
      <c r="I339" s="1118"/>
      <c r="J339" s="1119"/>
      <c r="K339" s="1217"/>
      <c r="L339" s="1218"/>
      <c r="M339" s="1218"/>
      <c r="N339" s="1219"/>
      <c r="O339" s="1217"/>
      <c r="P339" s="1218"/>
      <c r="Q339" s="1218"/>
      <c r="R339" s="1218"/>
      <c r="S339" s="1218"/>
      <c r="T339" s="1219"/>
      <c r="U339" s="1217"/>
      <c r="V339" s="1218"/>
      <c r="W339" s="1218"/>
      <c r="X339" s="1218"/>
      <c r="Y339" s="1218"/>
      <c r="Z339" s="1219"/>
      <c r="AA339" s="1223"/>
      <c r="AB339" s="1224"/>
      <c r="AC339" s="1224"/>
      <c r="AD339" s="1224"/>
      <c r="AE339" s="1225"/>
      <c r="AF339" s="1099" t="s">
        <v>201</v>
      </c>
      <c r="AG339" s="1023"/>
      <c r="AH339" s="1023"/>
      <c r="AI339" s="1023"/>
      <c r="AJ339" s="1023"/>
      <c r="AK339" s="1024"/>
      <c r="AL339" s="1151" t="s">
        <v>66</v>
      </c>
      <c r="AM339" s="1201"/>
      <c r="AN339" s="1201"/>
      <c r="AO339" s="1201"/>
      <c r="AP339" s="1201"/>
      <c r="AQ339" s="1201"/>
      <c r="AR339" s="1201"/>
      <c r="AS339" s="1201"/>
      <c r="AT339" s="1201"/>
      <c r="AU339" s="1201"/>
      <c r="AV339" s="1201"/>
      <c r="AW339" s="1201"/>
      <c r="AX339" s="1201"/>
      <c r="AY339" s="1201"/>
      <c r="AZ339" s="1202"/>
      <c r="BA339" s="1100"/>
      <c r="BB339" s="1101"/>
      <c r="BC339" s="1101"/>
      <c r="BD339" s="1101"/>
      <c r="BE339" s="1152"/>
      <c r="BF339" s="843"/>
      <c r="BG339" s="844"/>
      <c r="BH339" s="844"/>
      <c r="BI339" s="844"/>
      <c r="BJ339" s="845"/>
    </row>
    <row r="340" spans="1:62" ht="21.95" customHeight="1" outlineLevel="1" x14ac:dyDescent="0.4">
      <c r="A340" s="1182"/>
      <c r="B340" s="1117"/>
      <c r="C340" s="1118"/>
      <c r="D340" s="1118"/>
      <c r="E340" s="1118"/>
      <c r="F340" s="1118"/>
      <c r="G340" s="1118"/>
      <c r="H340" s="1118"/>
      <c r="I340" s="1118"/>
      <c r="J340" s="1119"/>
      <c r="K340" s="1217"/>
      <c r="L340" s="1218"/>
      <c r="M340" s="1218"/>
      <c r="N340" s="1219"/>
      <c r="O340" s="1217"/>
      <c r="P340" s="1218"/>
      <c r="Q340" s="1218"/>
      <c r="R340" s="1218"/>
      <c r="S340" s="1218"/>
      <c r="T340" s="1219"/>
      <c r="U340" s="1217"/>
      <c r="V340" s="1218"/>
      <c r="W340" s="1218"/>
      <c r="X340" s="1218"/>
      <c r="Y340" s="1218"/>
      <c r="Z340" s="1219"/>
      <c r="AA340" s="1223"/>
      <c r="AB340" s="1224"/>
      <c r="AC340" s="1224"/>
      <c r="AD340" s="1224"/>
      <c r="AE340" s="1225"/>
      <c r="AF340" s="1099" t="s">
        <v>202</v>
      </c>
      <c r="AG340" s="1023"/>
      <c r="AH340" s="1023"/>
      <c r="AI340" s="1023"/>
      <c r="AJ340" s="1023"/>
      <c r="AK340" s="1024"/>
      <c r="AL340" s="1151" t="s">
        <v>66</v>
      </c>
      <c r="AM340" s="1201"/>
      <c r="AN340" s="1201"/>
      <c r="AO340" s="1201"/>
      <c r="AP340" s="1201"/>
      <c r="AQ340" s="1201"/>
      <c r="AR340" s="1201"/>
      <c r="AS340" s="1201"/>
      <c r="AT340" s="1201"/>
      <c r="AU340" s="1201"/>
      <c r="AV340" s="1201"/>
      <c r="AW340" s="1201"/>
      <c r="AX340" s="1201"/>
      <c r="AY340" s="1201"/>
      <c r="AZ340" s="1202"/>
      <c r="BA340" s="1100"/>
      <c r="BB340" s="1101"/>
      <c r="BC340" s="1101"/>
      <c r="BD340" s="1101"/>
      <c r="BE340" s="1152"/>
      <c r="BF340" s="843"/>
      <c r="BG340" s="844"/>
      <c r="BH340" s="844"/>
      <c r="BI340" s="844"/>
      <c r="BJ340" s="845"/>
    </row>
    <row r="341" spans="1:62" ht="21.95" customHeight="1" outlineLevel="1" x14ac:dyDescent="0.4">
      <c r="A341" s="1182"/>
      <c r="B341" s="1117"/>
      <c r="C341" s="1118"/>
      <c r="D341" s="1118"/>
      <c r="E341" s="1118"/>
      <c r="F341" s="1118"/>
      <c r="G341" s="1118"/>
      <c r="H341" s="1118"/>
      <c r="I341" s="1118"/>
      <c r="J341" s="1119"/>
      <c r="K341" s="1217"/>
      <c r="L341" s="1218"/>
      <c r="M341" s="1218"/>
      <c r="N341" s="1219"/>
      <c r="O341" s="1217"/>
      <c r="P341" s="1218"/>
      <c r="Q341" s="1218"/>
      <c r="R341" s="1218"/>
      <c r="S341" s="1218"/>
      <c r="T341" s="1219"/>
      <c r="U341" s="1217"/>
      <c r="V341" s="1218"/>
      <c r="W341" s="1218"/>
      <c r="X341" s="1218"/>
      <c r="Y341" s="1218"/>
      <c r="Z341" s="1219"/>
      <c r="AA341" s="1223"/>
      <c r="AB341" s="1224"/>
      <c r="AC341" s="1224"/>
      <c r="AD341" s="1224"/>
      <c r="AE341" s="1225"/>
      <c r="AF341" s="1028" t="s">
        <v>203</v>
      </c>
      <c r="AG341" s="1028"/>
      <c r="AH341" s="1028"/>
      <c r="AI341" s="1028"/>
      <c r="AJ341" s="1028"/>
      <c r="AK341" s="1028"/>
      <c r="AL341" s="1151" t="s">
        <v>66</v>
      </c>
      <c r="AM341" s="1201"/>
      <c r="AN341" s="1201"/>
      <c r="AO341" s="1201"/>
      <c r="AP341" s="1201"/>
      <c r="AQ341" s="1201"/>
      <c r="AR341" s="1201"/>
      <c r="AS341" s="1201"/>
      <c r="AT341" s="1201"/>
      <c r="AU341" s="1201"/>
      <c r="AV341" s="1201"/>
      <c r="AW341" s="1201"/>
      <c r="AX341" s="1201"/>
      <c r="AY341" s="1201"/>
      <c r="AZ341" s="1202"/>
      <c r="BA341" s="1147"/>
      <c r="BB341" s="1148"/>
      <c r="BC341" s="1148"/>
      <c r="BD341" s="1148"/>
      <c r="BE341" s="1150"/>
      <c r="BF341" s="843"/>
      <c r="BG341" s="844"/>
      <c r="BH341" s="844"/>
      <c r="BI341" s="844"/>
      <c r="BJ341" s="845"/>
    </row>
    <row r="342" spans="1:62" ht="21.95" customHeight="1" outlineLevel="1" x14ac:dyDescent="0.4">
      <c r="A342" s="1182"/>
      <c r="B342" s="1117"/>
      <c r="C342" s="1118"/>
      <c r="D342" s="1118"/>
      <c r="E342" s="1118"/>
      <c r="F342" s="1118"/>
      <c r="G342" s="1118"/>
      <c r="H342" s="1118"/>
      <c r="I342" s="1118"/>
      <c r="J342" s="1119"/>
      <c r="K342" s="1217"/>
      <c r="L342" s="1218"/>
      <c r="M342" s="1218"/>
      <c r="N342" s="1219"/>
      <c r="O342" s="1217"/>
      <c r="P342" s="1218"/>
      <c r="Q342" s="1218"/>
      <c r="R342" s="1218"/>
      <c r="S342" s="1218"/>
      <c r="T342" s="1219"/>
      <c r="U342" s="1217"/>
      <c r="V342" s="1218"/>
      <c r="W342" s="1218"/>
      <c r="X342" s="1218"/>
      <c r="Y342" s="1218"/>
      <c r="Z342" s="1219"/>
      <c r="AA342" s="1223"/>
      <c r="AB342" s="1224"/>
      <c r="AC342" s="1224"/>
      <c r="AD342" s="1224"/>
      <c r="AE342" s="1225"/>
      <c r="AF342" s="1099" t="s">
        <v>204</v>
      </c>
      <c r="AG342" s="1023"/>
      <c r="AH342" s="1023"/>
      <c r="AI342" s="1023"/>
      <c r="AJ342" s="1023"/>
      <c r="AK342" s="1024"/>
      <c r="AL342" s="1151" t="s">
        <v>66</v>
      </c>
      <c r="AM342" s="1201"/>
      <c r="AN342" s="1201"/>
      <c r="AO342" s="1201"/>
      <c r="AP342" s="1201"/>
      <c r="AQ342" s="1201"/>
      <c r="AR342" s="1201"/>
      <c r="AS342" s="1201"/>
      <c r="AT342" s="1201"/>
      <c r="AU342" s="1201"/>
      <c r="AV342" s="1201"/>
      <c r="AW342" s="1201"/>
      <c r="AX342" s="1201"/>
      <c r="AY342" s="1201"/>
      <c r="AZ342" s="1202"/>
      <c r="BA342" s="1100"/>
      <c r="BB342" s="1101"/>
      <c r="BC342" s="1101"/>
      <c r="BD342" s="1101"/>
      <c r="BE342" s="1152"/>
      <c r="BF342" s="843"/>
      <c r="BG342" s="844"/>
      <c r="BH342" s="844"/>
      <c r="BI342" s="844"/>
      <c r="BJ342" s="845"/>
    </row>
    <row r="343" spans="1:62" ht="21.95" customHeight="1" outlineLevel="1" x14ac:dyDescent="0.4">
      <c r="A343" s="1182"/>
      <c r="B343" s="1117"/>
      <c r="C343" s="1118"/>
      <c r="D343" s="1118"/>
      <c r="E343" s="1118"/>
      <c r="F343" s="1118"/>
      <c r="G343" s="1118"/>
      <c r="H343" s="1118"/>
      <c r="I343" s="1118"/>
      <c r="J343" s="1119"/>
      <c r="K343" s="1217"/>
      <c r="L343" s="1218"/>
      <c r="M343" s="1218"/>
      <c r="N343" s="1219"/>
      <c r="O343" s="1217"/>
      <c r="P343" s="1218"/>
      <c r="Q343" s="1218"/>
      <c r="R343" s="1218"/>
      <c r="S343" s="1218"/>
      <c r="T343" s="1219"/>
      <c r="U343" s="1217"/>
      <c r="V343" s="1218"/>
      <c r="W343" s="1218"/>
      <c r="X343" s="1218"/>
      <c r="Y343" s="1218"/>
      <c r="Z343" s="1219"/>
      <c r="AA343" s="1223"/>
      <c r="AB343" s="1224"/>
      <c r="AC343" s="1224"/>
      <c r="AD343" s="1224"/>
      <c r="AE343" s="1225"/>
      <c r="AF343" s="1023" t="s">
        <v>177</v>
      </c>
      <c r="AG343" s="1023"/>
      <c r="AH343" s="1023"/>
      <c r="AI343" s="1023"/>
      <c r="AJ343" s="1023"/>
      <c r="AK343" s="1024"/>
      <c r="AL343" s="1151" t="s">
        <v>17</v>
      </c>
      <c r="AM343" s="1201"/>
      <c r="AN343" s="1201"/>
      <c r="AO343" s="1201"/>
      <c r="AP343" s="1201"/>
      <c r="AQ343" s="1201"/>
      <c r="AR343" s="1201"/>
      <c r="AS343" s="1201"/>
      <c r="AT343" s="1201"/>
      <c r="AU343" s="1201"/>
      <c r="AV343" s="1201"/>
      <c r="AW343" s="1201"/>
      <c r="AX343" s="1201"/>
      <c r="AY343" s="1201"/>
      <c r="AZ343" s="1202"/>
      <c r="BA343" s="1099"/>
      <c r="BB343" s="1023"/>
      <c r="BC343" s="1023"/>
      <c r="BD343" s="1023"/>
      <c r="BE343" s="1104"/>
      <c r="BF343" s="843"/>
      <c r="BG343" s="844"/>
      <c r="BH343" s="844"/>
      <c r="BI343" s="844"/>
      <c r="BJ343" s="845"/>
    </row>
    <row r="344" spans="1:62" ht="21.95" customHeight="1" outlineLevel="1" x14ac:dyDescent="0.4">
      <c r="A344" s="1182"/>
      <c r="B344" s="1117"/>
      <c r="C344" s="1118"/>
      <c r="D344" s="1118"/>
      <c r="E344" s="1118"/>
      <c r="F344" s="1118"/>
      <c r="G344" s="1118"/>
      <c r="H344" s="1118"/>
      <c r="I344" s="1118"/>
      <c r="J344" s="1119"/>
      <c r="K344" s="1217"/>
      <c r="L344" s="1218"/>
      <c r="M344" s="1218"/>
      <c r="N344" s="1219"/>
      <c r="O344" s="1217"/>
      <c r="P344" s="1218"/>
      <c r="Q344" s="1218"/>
      <c r="R344" s="1218"/>
      <c r="S344" s="1218"/>
      <c r="T344" s="1219"/>
      <c r="U344" s="1217"/>
      <c r="V344" s="1218"/>
      <c r="W344" s="1218"/>
      <c r="X344" s="1218"/>
      <c r="Y344" s="1218"/>
      <c r="Z344" s="1219"/>
      <c r="AA344" s="1223"/>
      <c r="AB344" s="1224"/>
      <c r="AC344" s="1224"/>
      <c r="AD344" s="1224"/>
      <c r="AE344" s="1225"/>
      <c r="AF344" s="1023" t="s">
        <v>25</v>
      </c>
      <c r="AG344" s="1023"/>
      <c r="AH344" s="1023"/>
      <c r="AI344" s="1023"/>
      <c r="AJ344" s="1023"/>
      <c r="AK344" s="1024"/>
      <c r="AL344" s="1025" t="s">
        <v>24</v>
      </c>
      <c r="AM344" s="1026"/>
      <c r="AN344" s="1026"/>
      <c r="AO344" s="1026"/>
      <c r="AP344" s="1026"/>
      <c r="AQ344" s="1026"/>
      <c r="AR344" s="1026"/>
      <c r="AS344" s="1026"/>
      <c r="AT344" s="1026"/>
      <c r="AU344" s="1026"/>
      <c r="AV344" s="1026"/>
      <c r="AW344" s="1026"/>
      <c r="AX344" s="1026"/>
      <c r="AY344" s="1026"/>
      <c r="AZ344" s="1027"/>
      <c r="BA344" s="1099"/>
      <c r="BB344" s="1023"/>
      <c r="BC344" s="1023"/>
      <c r="BD344" s="1023"/>
      <c r="BE344" s="1104"/>
      <c r="BF344" s="843"/>
      <c r="BG344" s="844"/>
      <c r="BH344" s="844"/>
      <c r="BI344" s="844"/>
      <c r="BJ344" s="845"/>
    </row>
    <row r="345" spans="1:62" ht="21.95" customHeight="1" outlineLevel="1" x14ac:dyDescent="0.4">
      <c r="A345" s="1182"/>
      <c r="B345" s="1117"/>
      <c r="C345" s="1118"/>
      <c r="D345" s="1118"/>
      <c r="E345" s="1118"/>
      <c r="F345" s="1118"/>
      <c r="G345" s="1118"/>
      <c r="H345" s="1118"/>
      <c r="I345" s="1118"/>
      <c r="J345" s="1119"/>
      <c r="K345" s="1217"/>
      <c r="L345" s="1218"/>
      <c r="M345" s="1218"/>
      <c r="N345" s="1219"/>
      <c r="O345" s="1217"/>
      <c r="P345" s="1218"/>
      <c r="Q345" s="1218"/>
      <c r="R345" s="1218"/>
      <c r="S345" s="1218"/>
      <c r="T345" s="1219"/>
      <c r="U345" s="1217"/>
      <c r="V345" s="1218"/>
      <c r="W345" s="1218"/>
      <c r="X345" s="1218"/>
      <c r="Y345" s="1218"/>
      <c r="Z345" s="1219"/>
      <c r="AA345" s="1223"/>
      <c r="AB345" s="1224"/>
      <c r="AC345" s="1224"/>
      <c r="AD345" s="1224"/>
      <c r="AE345" s="1225"/>
      <c r="AF345" s="1023" t="s">
        <v>1479</v>
      </c>
      <c r="AG345" s="1023"/>
      <c r="AH345" s="1023"/>
      <c r="AI345" s="1023"/>
      <c r="AJ345" s="1023"/>
      <c r="AK345" s="1024"/>
      <c r="AL345" s="1151" t="s">
        <v>17</v>
      </c>
      <c r="AM345" s="1201"/>
      <c r="AN345" s="1201"/>
      <c r="AO345" s="1201"/>
      <c r="AP345" s="1201"/>
      <c r="AQ345" s="1201"/>
      <c r="AR345" s="1201"/>
      <c r="AS345" s="1201"/>
      <c r="AT345" s="1201"/>
      <c r="AU345" s="1201"/>
      <c r="AV345" s="1201"/>
      <c r="AW345" s="1201"/>
      <c r="AX345" s="1201"/>
      <c r="AY345" s="1201"/>
      <c r="AZ345" s="1202"/>
      <c r="BA345" s="1099"/>
      <c r="BB345" s="1023"/>
      <c r="BC345" s="1023"/>
      <c r="BD345" s="1023"/>
      <c r="BE345" s="1104"/>
      <c r="BF345" s="843"/>
      <c r="BG345" s="844"/>
      <c r="BH345" s="844"/>
      <c r="BI345" s="844"/>
      <c r="BJ345" s="845"/>
    </row>
    <row r="346" spans="1:62" ht="21.95" customHeight="1" outlineLevel="1" x14ac:dyDescent="0.4">
      <c r="A346" s="1182"/>
      <c r="B346" s="1117"/>
      <c r="C346" s="1118"/>
      <c r="D346" s="1118"/>
      <c r="E346" s="1118"/>
      <c r="F346" s="1118"/>
      <c r="G346" s="1118"/>
      <c r="H346" s="1118"/>
      <c r="I346" s="1118"/>
      <c r="J346" s="1119"/>
      <c r="K346" s="1217"/>
      <c r="L346" s="1218"/>
      <c r="M346" s="1218"/>
      <c r="N346" s="1219"/>
      <c r="O346" s="1217"/>
      <c r="P346" s="1218"/>
      <c r="Q346" s="1218"/>
      <c r="R346" s="1218"/>
      <c r="S346" s="1218"/>
      <c r="T346" s="1219"/>
      <c r="U346" s="1217"/>
      <c r="V346" s="1218"/>
      <c r="W346" s="1218"/>
      <c r="X346" s="1218"/>
      <c r="Y346" s="1218"/>
      <c r="Z346" s="1219"/>
      <c r="AA346" s="1223"/>
      <c r="AB346" s="1224"/>
      <c r="AC346" s="1224"/>
      <c r="AD346" s="1224"/>
      <c r="AE346" s="1225"/>
      <c r="AF346" s="1099" t="s">
        <v>178</v>
      </c>
      <c r="AG346" s="1023"/>
      <c r="AH346" s="1023"/>
      <c r="AI346" s="1023"/>
      <c r="AJ346" s="1023"/>
      <c r="AK346" s="1024"/>
      <c r="AL346" s="1151" t="s">
        <v>17</v>
      </c>
      <c r="AM346" s="1201"/>
      <c r="AN346" s="1201"/>
      <c r="AO346" s="1201"/>
      <c r="AP346" s="1201"/>
      <c r="AQ346" s="1201"/>
      <c r="AR346" s="1201"/>
      <c r="AS346" s="1201"/>
      <c r="AT346" s="1201"/>
      <c r="AU346" s="1201"/>
      <c r="AV346" s="1201"/>
      <c r="AW346" s="1201"/>
      <c r="AX346" s="1201"/>
      <c r="AY346" s="1201"/>
      <c r="AZ346" s="1202"/>
      <c r="BA346" s="1099"/>
      <c r="BB346" s="1023"/>
      <c r="BC346" s="1023"/>
      <c r="BD346" s="1023"/>
      <c r="BE346" s="1104"/>
      <c r="BF346" s="843"/>
      <c r="BG346" s="844"/>
      <c r="BH346" s="844"/>
      <c r="BI346" s="844"/>
      <c r="BJ346" s="845"/>
    </row>
    <row r="347" spans="1:62" ht="21.95" customHeight="1" outlineLevel="1" thickBot="1" x14ac:dyDescent="0.45">
      <c r="A347" s="1182"/>
      <c r="B347" s="1117"/>
      <c r="C347" s="1118"/>
      <c r="D347" s="1118"/>
      <c r="E347" s="1118"/>
      <c r="F347" s="1118"/>
      <c r="G347" s="1118"/>
      <c r="H347" s="1118"/>
      <c r="I347" s="1118"/>
      <c r="J347" s="1119"/>
      <c r="K347" s="1217"/>
      <c r="L347" s="1218"/>
      <c r="M347" s="1218"/>
      <c r="N347" s="1219"/>
      <c r="O347" s="1217"/>
      <c r="P347" s="1218"/>
      <c r="Q347" s="1218"/>
      <c r="R347" s="1218"/>
      <c r="S347" s="1218"/>
      <c r="T347" s="1219"/>
      <c r="U347" s="1217"/>
      <c r="V347" s="1218"/>
      <c r="W347" s="1218"/>
      <c r="X347" s="1218"/>
      <c r="Y347" s="1218"/>
      <c r="Z347" s="1219"/>
      <c r="AA347" s="1223"/>
      <c r="AB347" s="1224"/>
      <c r="AC347" s="1224"/>
      <c r="AD347" s="1224"/>
      <c r="AE347" s="1225"/>
      <c r="AF347" s="1023" t="s">
        <v>206</v>
      </c>
      <c r="AG347" s="1023"/>
      <c r="AH347" s="1023"/>
      <c r="AI347" s="1023"/>
      <c r="AJ347" s="1023"/>
      <c r="AK347" s="1024"/>
      <c r="AL347" s="1151" t="s">
        <v>66</v>
      </c>
      <c r="AM347" s="1201"/>
      <c r="AN347" s="1201"/>
      <c r="AO347" s="1201"/>
      <c r="AP347" s="1201"/>
      <c r="AQ347" s="1201"/>
      <c r="AR347" s="1201"/>
      <c r="AS347" s="1201"/>
      <c r="AT347" s="1201"/>
      <c r="AU347" s="1201"/>
      <c r="AV347" s="1201"/>
      <c r="AW347" s="1201"/>
      <c r="AX347" s="1201"/>
      <c r="AY347" s="1201"/>
      <c r="AZ347" s="1202"/>
      <c r="BA347" s="1232"/>
      <c r="BB347" s="1233"/>
      <c r="BC347" s="1233"/>
      <c r="BD347" s="1233"/>
      <c r="BE347" s="1234"/>
      <c r="BF347" s="843"/>
      <c r="BG347" s="844"/>
      <c r="BH347" s="844"/>
      <c r="BI347" s="844"/>
      <c r="BJ347" s="845"/>
    </row>
    <row r="348" spans="1:62" ht="11.25" customHeight="1" x14ac:dyDescent="0.4">
      <c r="A348" s="592"/>
      <c r="B348" s="593"/>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3"/>
      <c r="AL348" s="593"/>
      <c r="AM348" s="593"/>
      <c r="AN348" s="593"/>
      <c r="AO348" s="593"/>
      <c r="AP348" s="593"/>
      <c r="AQ348" s="593"/>
      <c r="AR348" s="593"/>
      <c r="AS348" s="593"/>
      <c r="AT348" s="593"/>
      <c r="AU348" s="593"/>
      <c r="AV348" s="593"/>
      <c r="AW348" s="593"/>
      <c r="AX348" s="593"/>
      <c r="AY348" s="593"/>
      <c r="AZ348" s="593"/>
      <c r="BA348" s="593"/>
      <c r="BB348" s="593"/>
      <c r="BC348" s="593"/>
      <c r="BD348" s="593"/>
      <c r="BE348" s="593"/>
      <c r="BF348" s="806"/>
    </row>
    <row r="349" spans="1:62" ht="9" customHeight="1" x14ac:dyDescent="0.4">
      <c r="A349" s="594"/>
      <c r="B349" s="594"/>
      <c r="C349" s="594"/>
      <c r="D349" s="594"/>
      <c r="E349" s="594"/>
      <c r="F349" s="594"/>
      <c r="G349" s="594"/>
      <c r="H349" s="594"/>
      <c r="I349" s="594"/>
      <c r="J349" s="594"/>
      <c r="K349" s="594"/>
      <c r="L349" s="594"/>
      <c r="M349" s="594"/>
      <c r="N349" s="594"/>
      <c r="O349" s="594"/>
      <c r="P349" s="594"/>
      <c r="Q349" s="594"/>
      <c r="R349" s="594"/>
      <c r="S349" s="594"/>
      <c r="T349" s="594"/>
      <c r="U349" s="594"/>
      <c r="V349" s="594"/>
      <c r="W349" s="594"/>
      <c r="X349" s="594"/>
      <c r="Y349" s="594"/>
      <c r="Z349" s="594"/>
      <c r="AA349" s="594"/>
      <c r="AB349" s="594"/>
      <c r="AC349" s="594"/>
      <c r="AD349" s="594"/>
      <c r="AE349" s="594"/>
      <c r="AF349" s="594"/>
      <c r="AG349" s="594"/>
      <c r="AH349" s="594"/>
      <c r="AI349" s="594"/>
      <c r="AJ349" s="594"/>
      <c r="AK349" s="594"/>
      <c r="AL349" s="594"/>
      <c r="AM349" s="594"/>
      <c r="AN349" s="594"/>
      <c r="AO349" s="594"/>
      <c r="AP349" s="594"/>
      <c r="AQ349" s="594"/>
      <c r="AR349" s="594"/>
      <c r="AS349" s="594"/>
      <c r="AT349" s="594"/>
      <c r="AU349" s="594"/>
      <c r="AV349" s="594"/>
      <c r="AW349" s="594"/>
      <c r="AX349" s="594"/>
      <c r="AY349" s="594"/>
      <c r="AZ349" s="594"/>
      <c r="BA349" s="594"/>
      <c r="BB349" s="594"/>
      <c r="BC349" s="594"/>
      <c r="BD349" s="594"/>
      <c r="BE349" s="594"/>
    </row>
    <row r="350" spans="1:62" ht="27" customHeight="1" x14ac:dyDescent="0.4">
      <c r="A350" s="595" t="s">
        <v>207</v>
      </c>
      <c r="B350" s="596"/>
      <c r="C350" s="1230" t="s">
        <v>208</v>
      </c>
      <c r="D350" s="1230"/>
      <c r="E350" s="1230"/>
      <c r="F350" s="1230"/>
      <c r="G350" s="1230"/>
      <c r="H350" s="1230"/>
      <c r="I350" s="1230"/>
      <c r="J350" s="1230"/>
      <c r="K350" s="1230"/>
      <c r="L350" s="1230"/>
      <c r="M350" s="1230"/>
      <c r="N350" s="1230"/>
      <c r="O350" s="1230"/>
      <c r="P350" s="1230"/>
      <c r="Q350" s="1230"/>
      <c r="R350" s="1230"/>
      <c r="S350" s="1230"/>
      <c r="T350" s="1230"/>
      <c r="U350" s="1230"/>
      <c r="V350" s="1230"/>
      <c r="W350" s="1230"/>
      <c r="X350" s="1230"/>
      <c r="Y350" s="1230"/>
      <c r="Z350" s="1230"/>
      <c r="AA350" s="1230"/>
      <c r="AB350" s="1230"/>
      <c r="AC350" s="1230"/>
      <c r="AD350" s="1230"/>
      <c r="AE350" s="1230"/>
      <c r="AF350" s="1230"/>
      <c r="AG350" s="1230"/>
      <c r="AH350" s="1230"/>
      <c r="AI350" s="1230"/>
      <c r="AJ350" s="1230"/>
      <c r="AK350" s="1230"/>
      <c r="AL350" s="1230"/>
      <c r="AM350" s="1230"/>
      <c r="AN350" s="1230"/>
      <c r="AO350" s="1230"/>
      <c r="AP350" s="1230"/>
      <c r="AQ350" s="1230"/>
      <c r="AR350" s="1230"/>
      <c r="AS350" s="1230"/>
      <c r="AT350" s="1230"/>
      <c r="AU350" s="1230"/>
      <c r="AV350" s="1230"/>
      <c r="AW350" s="1230"/>
      <c r="AX350" s="1230"/>
      <c r="AY350" s="1230"/>
      <c r="AZ350" s="1230"/>
      <c r="BA350" s="1230"/>
      <c r="BB350" s="1230"/>
      <c r="BC350" s="1230"/>
      <c r="BD350" s="1230"/>
      <c r="BE350" s="1230"/>
    </row>
    <row r="351" spans="1:62" ht="248.25" customHeight="1" x14ac:dyDescent="0.4">
      <c r="A351" s="595"/>
      <c r="B351" s="596"/>
      <c r="C351" s="1230"/>
      <c r="D351" s="1230"/>
      <c r="E351" s="1230"/>
      <c r="F351" s="1230"/>
      <c r="G351" s="1230"/>
      <c r="H351" s="1230"/>
      <c r="I351" s="1230"/>
      <c r="J351" s="1230"/>
      <c r="K351" s="1230"/>
      <c r="L351" s="1230"/>
      <c r="M351" s="1230"/>
      <c r="N351" s="1230"/>
      <c r="O351" s="1230"/>
      <c r="P351" s="1230"/>
      <c r="Q351" s="1230"/>
      <c r="R351" s="1230"/>
      <c r="S351" s="1230"/>
      <c r="T351" s="1230"/>
      <c r="U351" s="1230"/>
      <c r="V351" s="1230"/>
      <c r="W351" s="1230"/>
      <c r="X351" s="1230"/>
      <c r="Y351" s="1230"/>
      <c r="Z351" s="1230"/>
      <c r="AA351" s="1230"/>
      <c r="AB351" s="1230"/>
      <c r="AC351" s="1230"/>
      <c r="AD351" s="1230"/>
      <c r="AE351" s="1230"/>
      <c r="AF351" s="1230"/>
      <c r="AG351" s="1230"/>
      <c r="AH351" s="1230"/>
      <c r="AI351" s="1230"/>
      <c r="AJ351" s="1230"/>
      <c r="AK351" s="1230"/>
      <c r="AL351" s="1230"/>
      <c r="AM351" s="1230"/>
      <c r="AN351" s="1230"/>
      <c r="AO351" s="1230"/>
      <c r="AP351" s="1230"/>
      <c r="AQ351" s="1230"/>
      <c r="AR351" s="1230"/>
      <c r="AS351" s="1230"/>
      <c r="AT351" s="1230"/>
      <c r="AU351" s="1230"/>
      <c r="AV351" s="1230"/>
      <c r="AW351" s="1230"/>
      <c r="AX351" s="1230"/>
      <c r="AY351" s="1230"/>
      <c r="AZ351" s="1230"/>
      <c r="BA351" s="1230"/>
      <c r="BB351" s="1230"/>
      <c r="BC351" s="1230"/>
      <c r="BD351" s="1230"/>
      <c r="BE351" s="1230"/>
    </row>
    <row r="352" spans="1:62" ht="26.25" customHeight="1" x14ac:dyDescent="0.4">
      <c r="A352" s="595" t="s">
        <v>209</v>
      </c>
      <c r="B352" s="595"/>
      <c r="C352" s="595" t="s">
        <v>210</v>
      </c>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5"/>
      <c r="AJ352" s="595"/>
      <c r="AK352" s="595"/>
      <c r="AL352" s="595"/>
      <c r="AM352" s="595"/>
      <c r="AN352" s="595"/>
      <c r="AO352" s="595"/>
      <c r="AP352" s="595"/>
      <c r="AQ352" s="595"/>
      <c r="AR352" s="595"/>
      <c r="AS352" s="595"/>
      <c r="AT352" s="595"/>
      <c r="AU352" s="595"/>
      <c r="AV352" s="595"/>
      <c r="AW352" s="595"/>
      <c r="AX352" s="595"/>
      <c r="AY352" s="595"/>
      <c r="AZ352" s="595"/>
      <c r="BA352" s="595"/>
      <c r="BB352" s="595"/>
      <c r="BC352" s="595"/>
      <c r="BD352" s="595"/>
      <c r="BE352" s="595"/>
      <c r="BF352" s="806"/>
    </row>
    <row r="353" spans="1:57" ht="26.25" customHeight="1" x14ac:dyDescent="0.4">
      <c r="A353" s="595" t="s">
        <v>211</v>
      </c>
      <c r="B353" s="596"/>
      <c r="C353" s="596" t="s">
        <v>212</v>
      </c>
      <c r="D353" s="597"/>
      <c r="E353" s="597"/>
      <c r="F353" s="597"/>
      <c r="G353" s="597"/>
      <c r="H353" s="597"/>
      <c r="I353" s="597"/>
      <c r="J353" s="597"/>
      <c r="K353" s="597"/>
      <c r="L353" s="597"/>
      <c r="M353" s="597"/>
      <c r="N353" s="597"/>
      <c r="O353" s="597"/>
      <c r="P353" s="597"/>
      <c r="Q353" s="597"/>
      <c r="R353" s="597"/>
      <c r="S353" s="597"/>
      <c r="T353" s="597"/>
      <c r="U353" s="597"/>
      <c r="V353" s="597"/>
      <c r="W353" s="597"/>
      <c r="X353" s="597"/>
      <c r="Y353" s="597"/>
      <c r="Z353" s="597"/>
      <c r="AA353" s="597"/>
      <c r="AB353" s="597"/>
      <c r="AC353" s="597"/>
      <c r="AD353" s="597"/>
      <c r="AE353" s="597"/>
      <c r="AF353" s="597"/>
      <c r="AG353" s="597"/>
      <c r="AH353" s="597"/>
      <c r="AI353" s="597"/>
      <c r="AJ353" s="597"/>
      <c r="AK353" s="597"/>
      <c r="AL353" s="597"/>
      <c r="AM353" s="597"/>
      <c r="AN353" s="597"/>
      <c r="AO353" s="597"/>
      <c r="AP353" s="597"/>
      <c r="AQ353" s="597"/>
      <c r="AR353" s="597"/>
      <c r="AS353" s="597"/>
      <c r="AT353" s="597"/>
      <c r="AU353" s="597"/>
      <c r="AV353" s="597"/>
      <c r="AW353" s="597"/>
      <c r="AX353" s="597"/>
      <c r="AY353" s="597"/>
      <c r="AZ353" s="597"/>
      <c r="BA353" s="597"/>
      <c r="BB353" s="597"/>
      <c r="BC353" s="597"/>
      <c r="BD353" s="597"/>
      <c r="BE353" s="597"/>
    </row>
    <row r="354" spans="1:57" ht="27.75" customHeight="1" x14ac:dyDescent="0.4">
      <c r="A354" s="595" t="s">
        <v>213</v>
      </c>
      <c r="B354" s="596"/>
      <c r="C354" s="598" t="s">
        <v>214</v>
      </c>
      <c r="D354" s="598"/>
      <c r="E354" s="598"/>
      <c r="F354" s="598"/>
      <c r="G354" s="598"/>
      <c r="H354" s="598"/>
      <c r="I354" s="598"/>
      <c r="J354" s="598"/>
      <c r="K354" s="598"/>
      <c r="L354" s="598"/>
      <c r="M354" s="598"/>
      <c r="N354" s="598"/>
      <c r="O354" s="598"/>
      <c r="P354" s="598"/>
      <c r="Q354" s="598"/>
      <c r="R354" s="598"/>
      <c r="S354" s="598"/>
      <c r="T354" s="598"/>
      <c r="U354" s="598"/>
      <c r="V354" s="598"/>
      <c r="W354" s="598"/>
      <c r="X354" s="598"/>
      <c r="Y354" s="598"/>
      <c r="Z354" s="598"/>
      <c r="AA354" s="598"/>
      <c r="AB354" s="598"/>
      <c r="AC354" s="598"/>
      <c r="AD354" s="598"/>
      <c r="AE354" s="598"/>
      <c r="AF354" s="598"/>
      <c r="AG354" s="598"/>
      <c r="AH354" s="598"/>
      <c r="AI354" s="598"/>
      <c r="AJ354" s="598"/>
      <c r="AK354" s="598"/>
      <c r="AL354" s="598"/>
      <c r="AM354" s="598"/>
      <c r="AN354" s="598"/>
      <c r="AO354" s="598"/>
      <c r="AP354" s="598"/>
      <c r="AQ354" s="598"/>
      <c r="AR354" s="598"/>
      <c r="AS354" s="598"/>
      <c r="AT354" s="598"/>
      <c r="AU354" s="598"/>
      <c r="AV354" s="598"/>
      <c r="AW354" s="598"/>
      <c r="AX354" s="598"/>
      <c r="AY354" s="598"/>
      <c r="AZ354" s="598"/>
      <c r="BA354" s="598"/>
      <c r="BB354" s="598"/>
      <c r="BC354" s="598"/>
      <c r="BD354" s="598"/>
      <c r="BE354" s="599"/>
    </row>
    <row r="355" spans="1:57" ht="27.75" customHeight="1" x14ac:dyDescent="0.4">
      <c r="A355" s="595" t="s">
        <v>215</v>
      </c>
      <c r="B355" s="598"/>
      <c r="C355" s="596" t="s">
        <v>216</v>
      </c>
      <c r="D355" s="599"/>
      <c r="E355" s="599"/>
      <c r="F355" s="599"/>
      <c r="G355" s="599"/>
      <c r="H355" s="599"/>
      <c r="I355" s="599"/>
      <c r="J355" s="599"/>
      <c r="K355" s="599"/>
      <c r="L355" s="599"/>
      <c r="M355" s="599"/>
      <c r="N355" s="599"/>
      <c r="O355" s="599"/>
      <c r="P355" s="599"/>
      <c r="Q355" s="599"/>
      <c r="R355" s="599"/>
      <c r="S355" s="599"/>
      <c r="T355" s="599"/>
      <c r="U355" s="599"/>
      <c r="V355" s="599"/>
      <c r="W355" s="599"/>
      <c r="X355" s="599"/>
      <c r="Y355" s="599"/>
      <c r="Z355" s="599"/>
      <c r="AA355" s="599"/>
      <c r="AB355" s="599"/>
      <c r="AC355" s="599"/>
      <c r="AD355" s="599"/>
      <c r="AE355" s="599"/>
      <c r="AF355" s="599"/>
      <c r="AG355" s="599"/>
      <c r="AH355" s="599"/>
      <c r="AI355" s="599"/>
      <c r="AJ355" s="599"/>
      <c r="AK355" s="599"/>
      <c r="AL355" s="599"/>
      <c r="AM355" s="599"/>
      <c r="AN355" s="599"/>
      <c r="AO355" s="599"/>
      <c r="AP355" s="599"/>
      <c r="AQ355" s="599"/>
      <c r="AR355" s="599"/>
      <c r="AS355" s="599"/>
      <c r="AT355" s="599"/>
      <c r="AU355" s="599"/>
      <c r="AV355" s="599"/>
      <c r="AW355" s="599"/>
      <c r="AX355" s="599"/>
      <c r="AY355" s="599"/>
      <c r="AZ355" s="599"/>
      <c r="BA355" s="599"/>
      <c r="BB355" s="599"/>
      <c r="BC355" s="599"/>
      <c r="BD355" s="599"/>
      <c r="BE355" s="599"/>
    </row>
    <row r="356" spans="1:57" ht="27.75" customHeight="1" x14ac:dyDescent="0.4">
      <c r="A356" s="595" t="s">
        <v>217</v>
      </c>
      <c r="B356" s="598"/>
      <c r="C356" s="1230" t="s">
        <v>218</v>
      </c>
      <c r="D356" s="1230"/>
      <c r="E356" s="1230"/>
      <c r="F356" s="1230"/>
      <c r="G356" s="1230"/>
      <c r="H356" s="1230"/>
      <c r="I356" s="1230"/>
      <c r="J356" s="1230"/>
      <c r="K356" s="1230"/>
      <c r="L356" s="1230"/>
      <c r="M356" s="1230"/>
      <c r="N356" s="1230"/>
      <c r="O356" s="1230"/>
      <c r="P356" s="1230"/>
      <c r="Q356" s="1230"/>
      <c r="R356" s="1230"/>
      <c r="S356" s="1230"/>
      <c r="T356" s="1230"/>
      <c r="U356" s="1230"/>
      <c r="V356" s="1230"/>
      <c r="W356" s="1230"/>
      <c r="X356" s="1230"/>
      <c r="Y356" s="1230"/>
      <c r="Z356" s="1230"/>
      <c r="AA356" s="1230"/>
      <c r="AB356" s="1230"/>
      <c r="AC356" s="1230"/>
      <c r="AD356" s="1230"/>
      <c r="AE356" s="1230"/>
      <c r="AF356" s="1230"/>
      <c r="AG356" s="1230"/>
      <c r="AH356" s="1230"/>
      <c r="AI356" s="1230"/>
      <c r="AJ356" s="1230"/>
      <c r="AK356" s="1230"/>
      <c r="AL356" s="1230"/>
      <c r="AM356" s="1230"/>
      <c r="AN356" s="1230"/>
      <c r="AO356" s="1230"/>
      <c r="AP356" s="1230"/>
      <c r="AQ356" s="1230"/>
      <c r="AR356" s="1230"/>
      <c r="AS356" s="1230"/>
      <c r="AT356" s="1230"/>
      <c r="AU356" s="1230"/>
      <c r="AV356" s="1230"/>
      <c r="AW356" s="1230"/>
      <c r="AX356" s="1230"/>
      <c r="AY356" s="1230"/>
      <c r="AZ356" s="1230"/>
      <c r="BA356" s="1230"/>
      <c r="BB356" s="1230"/>
      <c r="BC356" s="1230"/>
      <c r="BD356" s="1230"/>
      <c r="BE356" s="1230"/>
    </row>
    <row r="357" spans="1:57" ht="34.5" customHeight="1" x14ac:dyDescent="0.4">
      <c r="A357" s="595"/>
      <c r="B357" s="598"/>
      <c r="C357" s="1230"/>
      <c r="D357" s="1230"/>
      <c r="E357" s="1230"/>
      <c r="F357" s="1230"/>
      <c r="G357" s="1230"/>
      <c r="H357" s="1230"/>
      <c r="I357" s="1230"/>
      <c r="J357" s="1230"/>
      <c r="K357" s="1230"/>
      <c r="L357" s="1230"/>
      <c r="M357" s="1230"/>
      <c r="N357" s="1230"/>
      <c r="O357" s="1230"/>
      <c r="P357" s="1230"/>
      <c r="Q357" s="1230"/>
      <c r="R357" s="1230"/>
      <c r="S357" s="1230"/>
      <c r="T357" s="1230"/>
      <c r="U357" s="1230"/>
      <c r="V357" s="1230"/>
      <c r="W357" s="1230"/>
      <c r="X357" s="1230"/>
      <c r="Y357" s="1230"/>
      <c r="Z357" s="1230"/>
      <c r="AA357" s="1230"/>
      <c r="AB357" s="1230"/>
      <c r="AC357" s="1230"/>
      <c r="AD357" s="1230"/>
      <c r="AE357" s="1230"/>
      <c r="AF357" s="1230"/>
      <c r="AG357" s="1230"/>
      <c r="AH357" s="1230"/>
      <c r="AI357" s="1230"/>
      <c r="AJ357" s="1230"/>
      <c r="AK357" s="1230"/>
      <c r="AL357" s="1230"/>
      <c r="AM357" s="1230"/>
      <c r="AN357" s="1230"/>
      <c r="AO357" s="1230"/>
      <c r="AP357" s="1230"/>
      <c r="AQ357" s="1230"/>
      <c r="AR357" s="1230"/>
      <c r="AS357" s="1230"/>
      <c r="AT357" s="1230"/>
      <c r="AU357" s="1230"/>
      <c r="AV357" s="1230"/>
      <c r="AW357" s="1230"/>
      <c r="AX357" s="1230"/>
      <c r="AY357" s="1230"/>
      <c r="AZ357" s="1230"/>
      <c r="BA357" s="1230"/>
      <c r="BB357" s="1230"/>
      <c r="BC357" s="1230"/>
      <c r="BD357" s="1230"/>
      <c r="BE357" s="1230"/>
    </row>
    <row r="358" spans="1:57" ht="34.5" customHeight="1" x14ac:dyDescent="0.4">
      <c r="A358" s="595"/>
      <c r="B358" s="598"/>
      <c r="C358" s="1230"/>
      <c r="D358" s="1230"/>
      <c r="E358" s="1230"/>
      <c r="F358" s="1230"/>
      <c r="G358" s="1230"/>
      <c r="H358" s="1230"/>
      <c r="I358" s="1230"/>
      <c r="J358" s="1230"/>
      <c r="K358" s="1230"/>
      <c r="L358" s="1230"/>
      <c r="M358" s="1230"/>
      <c r="N358" s="1230"/>
      <c r="O358" s="1230"/>
      <c r="P358" s="1230"/>
      <c r="Q358" s="1230"/>
      <c r="R358" s="1230"/>
      <c r="S358" s="1230"/>
      <c r="T358" s="1230"/>
      <c r="U358" s="1230"/>
      <c r="V358" s="1230"/>
      <c r="W358" s="1230"/>
      <c r="X358" s="1230"/>
      <c r="Y358" s="1230"/>
      <c r="Z358" s="1230"/>
      <c r="AA358" s="1230"/>
      <c r="AB358" s="1230"/>
      <c r="AC358" s="1230"/>
      <c r="AD358" s="1230"/>
      <c r="AE358" s="1230"/>
      <c r="AF358" s="1230"/>
      <c r="AG358" s="1230"/>
      <c r="AH358" s="1230"/>
      <c r="AI358" s="1230"/>
      <c r="AJ358" s="1230"/>
      <c r="AK358" s="1230"/>
      <c r="AL358" s="1230"/>
      <c r="AM358" s="1230"/>
      <c r="AN358" s="1230"/>
      <c r="AO358" s="1230"/>
      <c r="AP358" s="1230"/>
      <c r="AQ358" s="1230"/>
      <c r="AR358" s="1230"/>
      <c r="AS358" s="1230"/>
      <c r="AT358" s="1230"/>
      <c r="AU358" s="1230"/>
      <c r="AV358" s="1230"/>
      <c r="AW358" s="1230"/>
      <c r="AX358" s="1230"/>
      <c r="AY358" s="1230"/>
      <c r="AZ358" s="1230"/>
      <c r="BA358" s="1230"/>
      <c r="BB358" s="1230"/>
      <c r="BC358" s="1230"/>
      <c r="BD358" s="1230"/>
      <c r="BE358" s="1230"/>
    </row>
    <row r="359" spans="1:57" ht="22.5" customHeight="1" x14ac:dyDescent="0.4">
      <c r="A359" s="595" t="s">
        <v>219</v>
      </c>
      <c r="B359" s="596"/>
      <c r="C359" s="1231" t="s">
        <v>220</v>
      </c>
      <c r="D359" s="1231"/>
      <c r="E359" s="1231"/>
      <c r="F359" s="1231"/>
      <c r="G359" s="1231"/>
      <c r="H359" s="1231"/>
      <c r="I359" s="1231"/>
      <c r="J359" s="1231"/>
      <c r="K359" s="1231"/>
      <c r="L359" s="1231"/>
      <c r="M359" s="1231"/>
      <c r="N359" s="1231"/>
      <c r="O359" s="1231"/>
      <c r="P359" s="1231"/>
      <c r="Q359" s="1231"/>
      <c r="R359" s="1231"/>
      <c r="S359" s="1231"/>
      <c r="T359" s="1231"/>
      <c r="U359" s="1231"/>
      <c r="V359" s="1231"/>
      <c r="W359" s="1231"/>
      <c r="X359" s="1231"/>
      <c r="Y359" s="1231"/>
      <c r="Z359" s="1231"/>
      <c r="AA359" s="1231"/>
      <c r="AB359" s="1231"/>
      <c r="AC359" s="1231"/>
      <c r="AD359" s="1231"/>
      <c r="AE359" s="1231"/>
      <c r="AF359" s="1231"/>
      <c r="AG359" s="1231"/>
      <c r="AH359" s="1231"/>
      <c r="AI359" s="1231"/>
      <c r="AJ359" s="1231"/>
      <c r="AK359" s="1231"/>
      <c r="AL359" s="1231"/>
      <c r="AM359" s="1231"/>
      <c r="AN359" s="1231"/>
      <c r="AO359" s="1231"/>
      <c r="AP359" s="1231"/>
      <c r="AQ359" s="1231"/>
      <c r="AR359" s="1231"/>
      <c r="AS359" s="1231"/>
      <c r="AT359" s="1231"/>
      <c r="AU359" s="1231"/>
      <c r="AV359" s="1231"/>
      <c r="AW359" s="1231"/>
      <c r="AX359" s="1231"/>
      <c r="AY359" s="1231"/>
      <c r="AZ359" s="1231"/>
      <c r="BA359" s="1231"/>
      <c r="BB359" s="1231"/>
      <c r="BC359" s="1231"/>
      <c r="BD359" s="1231"/>
      <c r="BE359" s="1231"/>
    </row>
    <row r="360" spans="1:57" ht="22.5" customHeight="1" x14ac:dyDescent="0.4">
      <c r="A360" s="595"/>
      <c r="B360" s="596"/>
      <c r="C360" s="1231"/>
      <c r="D360" s="1231"/>
      <c r="E360" s="1231"/>
      <c r="F360" s="1231"/>
      <c r="G360" s="1231"/>
      <c r="H360" s="1231"/>
      <c r="I360" s="1231"/>
      <c r="J360" s="1231"/>
      <c r="K360" s="1231"/>
      <c r="L360" s="1231"/>
      <c r="M360" s="1231"/>
      <c r="N360" s="1231"/>
      <c r="O360" s="1231"/>
      <c r="P360" s="1231"/>
      <c r="Q360" s="1231"/>
      <c r="R360" s="1231"/>
      <c r="S360" s="1231"/>
      <c r="T360" s="1231"/>
      <c r="U360" s="1231"/>
      <c r="V360" s="1231"/>
      <c r="W360" s="1231"/>
      <c r="X360" s="1231"/>
      <c r="Y360" s="1231"/>
      <c r="Z360" s="1231"/>
      <c r="AA360" s="1231"/>
      <c r="AB360" s="1231"/>
      <c r="AC360" s="1231"/>
      <c r="AD360" s="1231"/>
      <c r="AE360" s="1231"/>
      <c r="AF360" s="1231"/>
      <c r="AG360" s="1231"/>
      <c r="AH360" s="1231"/>
      <c r="AI360" s="1231"/>
      <c r="AJ360" s="1231"/>
      <c r="AK360" s="1231"/>
      <c r="AL360" s="1231"/>
      <c r="AM360" s="1231"/>
      <c r="AN360" s="1231"/>
      <c r="AO360" s="1231"/>
      <c r="AP360" s="1231"/>
      <c r="AQ360" s="1231"/>
      <c r="AR360" s="1231"/>
      <c r="AS360" s="1231"/>
      <c r="AT360" s="1231"/>
      <c r="AU360" s="1231"/>
      <c r="AV360" s="1231"/>
      <c r="AW360" s="1231"/>
      <c r="AX360" s="1231"/>
      <c r="AY360" s="1231"/>
      <c r="AZ360" s="1231"/>
      <c r="BA360" s="1231"/>
      <c r="BB360" s="1231"/>
      <c r="BC360" s="1231"/>
      <c r="BD360" s="1231"/>
      <c r="BE360" s="1231"/>
    </row>
    <row r="361" spans="1:57" ht="27.75" customHeight="1" x14ac:dyDescent="0.4">
      <c r="A361" s="595" t="s">
        <v>221</v>
      </c>
      <c r="B361" s="596"/>
      <c r="C361" s="1231" t="s">
        <v>222</v>
      </c>
      <c r="D361" s="1231"/>
      <c r="E361" s="1231"/>
      <c r="F361" s="1231"/>
      <c r="G361" s="1231"/>
      <c r="H361" s="1231"/>
      <c r="I361" s="1231"/>
      <c r="J361" s="1231"/>
      <c r="K361" s="1231"/>
      <c r="L361" s="1231"/>
      <c r="M361" s="1231"/>
      <c r="N361" s="1231"/>
      <c r="O361" s="1231"/>
      <c r="P361" s="1231"/>
      <c r="Q361" s="1231"/>
      <c r="R361" s="1231"/>
      <c r="S361" s="1231"/>
      <c r="T361" s="1231"/>
      <c r="U361" s="1231"/>
      <c r="V361" s="1231"/>
      <c r="W361" s="1231"/>
      <c r="X361" s="1231"/>
      <c r="Y361" s="1231"/>
      <c r="Z361" s="1231"/>
      <c r="AA361" s="1231"/>
      <c r="AB361" s="1231"/>
      <c r="AC361" s="1231"/>
      <c r="AD361" s="1231"/>
      <c r="AE361" s="1231"/>
      <c r="AF361" s="1231"/>
      <c r="AG361" s="1231"/>
      <c r="AH361" s="1231"/>
      <c r="AI361" s="1231"/>
      <c r="AJ361" s="1231"/>
      <c r="AK361" s="1231"/>
      <c r="AL361" s="1231"/>
      <c r="AM361" s="1231"/>
      <c r="AN361" s="1231"/>
      <c r="AO361" s="1231"/>
      <c r="AP361" s="1231"/>
      <c r="AQ361" s="1231"/>
      <c r="AR361" s="1231"/>
      <c r="AS361" s="1231"/>
      <c r="AT361" s="1231"/>
      <c r="AU361" s="1231"/>
      <c r="AV361" s="1231"/>
      <c r="AW361" s="1231"/>
      <c r="AX361" s="1231"/>
      <c r="AY361" s="1231"/>
      <c r="AZ361" s="1231"/>
      <c r="BA361" s="1231"/>
      <c r="BB361" s="1231"/>
      <c r="BC361" s="1231"/>
      <c r="BD361" s="1231"/>
      <c r="BE361" s="599"/>
    </row>
    <row r="362" spans="1:57" ht="26.25" customHeight="1" x14ac:dyDescent="0.4">
      <c r="A362" s="595" t="s">
        <v>223</v>
      </c>
      <c r="B362" s="599"/>
      <c r="C362" s="596" t="s">
        <v>224</v>
      </c>
      <c r="D362" s="599"/>
      <c r="E362" s="599"/>
      <c r="F362" s="599"/>
      <c r="G362" s="599"/>
      <c r="H362" s="599"/>
      <c r="I362" s="599"/>
      <c r="J362" s="599"/>
      <c r="K362" s="599"/>
      <c r="L362" s="599"/>
      <c r="M362" s="599"/>
      <c r="N362" s="599"/>
      <c r="O362" s="599"/>
      <c r="P362" s="599"/>
      <c r="Q362" s="599"/>
      <c r="R362" s="599"/>
      <c r="S362" s="599"/>
      <c r="T362" s="599"/>
      <c r="U362" s="599"/>
      <c r="V362" s="599"/>
      <c r="W362" s="599"/>
      <c r="X362" s="599"/>
      <c r="Y362" s="599"/>
      <c r="Z362" s="599"/>
      <c r="AA362" s="599"/>
      <c r="AB362" s="599"/>
      <c r="AC362" s="599"/>
      <c r="AD362" s="599"/>
      <c r="AE362" s="599"/>
      <c r="AF362" s="599"/>
      <c r="AG362" s="599"/>
      <c r="AH362" s="599"/>
      <c r="AI362" s="599"/>
      <c r="AJ362" s="599"/>
      <c r="AK362" s="599"/>
      <c r="AL362" s="599"/>
      <c r="AM362" s="599"/>
      <c r="AN362" s="599"/>
      <c r="AO362" s="599"/>
      <c r="AP362" s="599"/>
      <c r="AQ362" s="599"/>
      <c r="AR362" s="599"/>
      <c r="AS362" s="599"/>
      <c r="AT362" s="599"/>
      <c r="AU362" s="599"/>
      <c r="AV362" s="599"/>
      <c r="AW362" s="599"/>
      <c r="AX362" s="599"/>
      <c r="AY362" s="599"/>
      <c r="AZ362" s="599"/>
      <c r="BA362" s="599"/>
      <c r="BB362" s="599"/>
      <c r="BC362" s="599"/>
      <c r="BD362" s="599"/>
      <c r="BE362" s="599"/>
    </row>
    <row r="363" spans="1:57" ht="26.25" customHeight="1" x14ac:dyDescent="0.4">
      <c r="A363" s="595"/>
      <c r="B363" s="599"/>
      <c r="C363" s="596" t="s">
        <v>225</v>
      </c>
      <c r="D363" s="599"/>
      <c r="E363" s="599"/>
      <c r="F363" s="599"/>
      <c r="G363" s="599"/>
      <c r="H363" s="599"/>
      <c r="I363" s="599"/>
      <c r="J363" s="599"/>
      <c r="K363" s="599"/>
      <c r="L363" s="599"/>
      <c r="M363" s="599"/>
      <c r="N363" s="599"/>
      <c r="O363" s="599"/>
      <c r="P363" s="599"/>
      <c r="Q363" s="599"/>
      <c r="R363" s="599"/>
      <c r="S363" s="599"/>
      <c r="T363" s="599"/>
      <c r="U363" s="599"/>
      <c r="V363" s="599"/>
      <c r="W363" s="599"/>
      <c r="X363" s="599"/>
      <c r="Y363" s="599"/>
      <c r="Z363" s="599"/>
      <c r="AA363" s="599"/>
      <c r="AB363" s="599"/>
      <c r="AC363" s="599"/>
      <c r="AD363" s="599"/>
      <c r="AE363" s="599"/>
      <c r="AF363" s="599"/>
      <c r="AG363" s="599"/>
      <c r="AH363" s="599"/>
      <c r="AI363" s="599"/>
      <c r="AJ363" s="599"/>
      <c r="AK363" s="599"/>
      <c r="AL363" s="599"/>
      <c r="AM363" s="599"/>
      <c r="AN363" s="599"/>
      <c r="AO363" s="599"/>
      <c r="AP363" s="599"/>
      <c r="AQ363" s="599"/>
      <c r="AR363" s="599"/>
      <c r="AS363" s="599"/>
      <c r="AT363" s="599"/>
      <c r="AU363" s="599"/>
      <c r="AV363" s="599"/>
      <c r="AW363" s="599"/>
      <c r="AX363" s="599"/>
      <c r="AY363" s="599"/>
      <c r="AZ363" s="599"/>
      <c r="BA363" s="599"/>
      <c r="BB363" s="599"/>
      <c r="BC363" s="599"/>
      <c r="BD363" s="599"/>
      <c r="BE363" s="599"/>
    </row>
    <row r="364" spans="1:57" ht="26.25" customHeight="1" x14ac:dyDescent="0.4">
      <c r="A364" s="595" t="s">
        <v>226</v>
      </c>
      <c r="B364" s="599"/>
      <c r="C364" s="596" t="s">
        <v>227</v>
      </c>
      <c r="D364" s="599"/>
      <c r="E364" s="599"/>
      <c r="F364" s="599"/>
      <c r="G364" s="599"/>
      <c r="H364" s="599"/>
      <c r="I364" s="599"/>
      <c r="J364" s="599"/>
      <c r="K364" s="599"/>
      <c r="L364" s="599"/>
      <c r="M364" s="599"/>
      <c r="N364" s="599"/>
      <c r="O364" s="599"/>
      <c r="P364" s="599"/>
      <c r="Q364" s="599"/>
      <c r="R364" s="599"/>
      <c r="S364" s="599"/>
      <c r="T364" s="599"/>
      <c r="U364" s="599"/>
      <c r="V364" s="599"/>
      <c r="W364" s="599"/>
      <c r="X364" s="599"/>
      <c r="Y364" s="599"/>
      <c r="Z364" s="599"/>
      <c r="AA364" s="599"/>
      <c r="AB364" s="599"/>
      <c r="AC364" s="599"/>
      <c r="AD364" s="599"/>
      <c r="AE364" s="599"/>
      <c r="AF364" s="599"/>
      <c r="AG364" s="599"/>
      <c r="AH364" s="599"/>
      <c r="AI364" s="599"/>
      <c r="AJ364" s="599"/>
      <c r="AK364" s="599"/>
      <c r="AL364" s="599"/>
      <c r="AM364" s="599"/>
      <c r="AN364" s="599"/>
      <c r="AO364" s="599"/>
      <c r="AP364" s="599"/>
      <c r="AQ364" s="599"/>
      <c r="AR364" s="599"/>
      <c r="AS364" s="599"/>
      <c r="AT364" s="599"/>
      <c r="AU364" s="599"/>
      <c r="AV364" s="599"/>
      <c r="AW364" s="599"/>
      <c r="AX364" s="599"/>
      <c r="AY364" s="599"/>
      <c r="AZ364" s="599"/>
      <c r="BA364" s="599"/>
      <c r="BB364" s="599"/>
      <c r="BC364" s="599"/>
      <c r="BD364" s="599"/>
      <c r="BE364" s="599"/>
    </row>
    <row r="365" spans="1:57" ht="66.75" customHeight="1" x14ac:dyDescent="0.4">
      <c r="A365" s="600" t="s">
        <v>228</v>
      </c>
      <c r="B365" s="599"/>
      <c r="C365" s="1230" t="s">
        <v>229</v>
      </c>
      <c r="D365" s="1230"/>
      <c r="E365" s="1230"/>
      <c r="F365" s="1230"/>
      <c r="G365" s="1230"/>
      <c r="H365" s="1230"/>
      <c r="I365" s="1230"/>
      <c r="J365" s="1230"/>
      <c r="K365" s="1230"/>
      <c r="L365" s="1230"/>
      <c r="M365" s="1230"/>
      <c r="N365" s="1230"/>
      <c r="O365" s="1230"/>
      <c r="P365" s="1230"/>
      <c r="Q365" s="1230"/>
      <c r="R365" s="1230"/>
      <c r="S365" s="1230"/>
      <c r="T365" s="1230"/>
      <c r="U365" s="1230"/>
      <c r="V365" s="1230"/>
      <c r="W365" s="1230"/>
      <c r="X365" s="1230"/>
      <c r="Y365" s="1230"/>
      <c r="Z365" s="1230"/>
      <c r="AA365" s="1230"/>
      <c r="AB365" s="1230"/>
      <c r="AC365" s="1230"/>
      <c r="AD365" s="1230"/>
      <c r="AE365" s="1230"/>
      <c r="AF365" s="1230"/>
      <c r="AG365" s="1230"/>
      <c r="AH365" s="1230"/>
      <c r="AI365" s="1230"/>
      <c r="AJ365" s="1230"/>
      <c r="AK365" s="1230"/>
      <c r="AL365" s="1230"/>
      <c r="AM365" s="1230"/>
      <c r="AN365" s="1230"/>
      <c r="AO365" s="1230"/>
      <c r="AP365" s="1230"/>
      <c r="AQ365" s="1230"/>
      <c r="AR365" s="1230"/>
      <c r="AS365" s="1230"/>
      <c r="AT365" s="1230"/>
      <c r="AU365" s="1230"/>
      <c r="AV365" s="1230"/>
      <c r="AW365" s="1230"/>
      <c r="AX365" s="1230"/>
      <c r="AY365" s="1230"/>
      <c r="AZ365" s="1230"/>
      <c r="BA365" s="1230"/>
      <c r="BB365" s="1230"/>
      <c r="BC365" s="1230"/>
      <c r="BD365" s="1230"/>
      <c r="BE365" s="1230"/>
    </row>
    <row r="366" spans="1:57" ht="57.75" customHeight="1" x14ac:dyDescent="0.4">
      <c r="A366" s="600" t="s">
        <v>230</v>
      </c>
      <c r="B366" s="599"/>
      <c r="C366" s="1230" t="s">
        <v>231</v>
      </c>
      <c r="D366" s="1230"/>
      <c r="E366" s="1230"/>
      <c r="F366" s="1230"/>
      <c r="G366" s="1230"/>
      <c r="H366" s="1230"/>
      <c r="I366" s="1230"/>
      <c r="J366" s="1230"/>
      <c r="K366" s="1230"/>
      <c r="L366" s="1230"/>
      <c r="M366" s="1230"/>
      <c r="N366" s="1230"/>
      <c r="O366" s="1230"/>
      <c r="P366" s="1230"/>
      <c r="Q366" s="1230"/>
      <c r="R366" s="1230"/>
      <c r="S366" s="1230"/>
      <c r="T366" s="1230"/>
      <c r="U366" s="1230"/>
      <c r="V366" s="1230"/>
      <c r="W366" s="1230"/>
      <c r="X366" s="1230"/>
      <c r="Y366" s="1230"/>
      <c r="Z366" s="1230"/>
      <c r="AA366" s="1230"/>
      <c r="AB366" s="1230"/>
      <c r="AC366" s="1230"/>
      <c r="AD366" s="1230"/>
      <c r="AE366" s="1230"/>
      <c r="AF366" s="1230"/>
      <c r="AG366" s="1230"/>
      <c r="AH366" s="1230"/>
      <c r="AI366" s="1230"/>
      <c r="AJ366" s="1230"/>
      <c r="AK366" s="1230"/>
      <c r="AL366" s="1230"/>
      <c r="AM366" s="1230"/>
      <c r="AN366" s="1230"/>
      <c r="AO366" s="1230"/>
      <c r="AP366" s="1230"/>
      <c r="AQ366" s="1230"/>
      <c r="AR366" s="1230"/>
      <c r="AS366" s="1230"/>
      <c r="AT366" s="1230"/>
      <c r="AU366" s="1230"/>
      <c r="AV366" s="1230"/>
      <c r="AW366" s="1230"/>
      <c r="AX366" s="1230"/>
      <c r="AY366" s="1230"/>
      <c r="AZ366" s="1230"/>
      <c r="BA366" s="1230"/>
      <c r="BB366" s="1230"/>
      <c r="BC366" s="1230"/>
      <c r="BD366" s="1230"/>
      <c r="BE366" s="1230"/>
    </row>
    <row r="367" spans="1:57" ht="26.25" customHeight="1" x14ac:dyDescent="0.4">
      <c r="A367" s="600" t="s">
        <v>232</v>
      </c>
      <c r="B367" s="601"/>
      <c r="C367" s="597" t="s">
        <v>233</v>
      </c>
      <c r="D367" s="601"/>
      <c r="E367" s="599"/>
      <c r="F367" s="599"/>
      <c r="G367" s="599"/>
      <c r="H367" s="599"/>
      <c r="I367" s="599"/>
      <c r="J367" s="599"/>
      <c r="K367" s="599"/>
      <c r="L367" s="599"/>
      <c r="M367" s="599"/>
      <c r="N367" s="599"/>
      <c r="O367" s="599"/>
      <c r="P367" s="599"/>
      <c r="Q367" s="599"/>
      <c r="R367" s="599"/>
      <c r="S367" s="599"/>
      <c r="T367" s="599"/>
      <c r="U367" s="599"/>
      <c r="V367" s="599"/>
      <c r="W367" s="599"/>
      <c r="X367" s="599"/>
      <c r="Y367" s="599"/>
      <c r="Z367" s="599"/>
      <c r="AA367" s="599"/>
      <c r="AB367" s="599"/>
      <c r="AC367" s="599"/>
      <c r="AD367" s="599"/>
      <c r="AE367" s="599"/>
      <c r="AF367" s="599"/>
      <c r="AG367" s="599"/>
      <c r="AH367" s="599"/>
      <c r="AI367" s="599"/>
      <c r="AJ367" s="599"/>
      <c r="AK367" s="599"/>
      <c r="AL367" s="599"/>
      <c r="AM367" s="599"/>
      <c r="AN367" s="599"/>
      <c r="AO367" s="599"/>
      <c r="AP367" s="599"/>
      <c r="AQ367" s="599"/>
      <c r="AR367" s="599"/>
      <c r="AS367" s="599"/>
      <c r="AT367" s="599"/>
      <c r="AU367" s="599"/>
      <c r="AV367" s="599"/>
      <c r="AW367" s="599"/>
      <c r="AX367" s="599"/>
      <c r="AY367" s="599"/>
      <c r="AZ367" s="599"/>
      <c r="BA367" s="599"/>
      <c r="BB367" s="599"/>
      <c r="BC367" s="599"/>
      <c r="BD367" s="599"/>
      <c r="BE367" s="599"/>
    </row>
    <row r="368" spans="1:57" ht="30" customHeight="1" x14ac:dyDescent="0.4">
      <c r="A368" s="597" t="s">
        <v>234</v>
      </c>
      <c r="B368" s="599"/>
      <c r="C368" s="1230" t="s">
        <v>1307</v>
      </c>
      <c r="D368" s="1230"/>
      <c r="E368" s="1230"/>
      <c r="F368" s="1230"/>
      <c r="G368" s="1230"/>
      <c r="H368" s="1230"/>
      <c r="I368" s="1230"/>
      <c r="J368" s="1230"/>
      <c r="K368" s="1230"/>
      <c r="L368" s="1230"/>
      <c r="M368" s="1230"/>
      <c r="N368" s="1230"/>
      <c r="O368" s="1230"/>
      <c r="P368" s="1230"/>
      <c r="Q368" s="1230"/>
      <c r="R368" s="1230"/>
      <c r="S368" s="1230"/>
      <c r="T368" s="1230"/>
      <c r="U368" s="1230"/>
      <c r="V368" s="1230"/>
      <c r="W368" s="1230"/>
      <c r="X368" s="1230"/>
      <c r="Y368" s="1230"/>
      <c r="Z368" s="1230"/>
      <c r="AA368" s="1230"/>
      <c r="AB368" s="1230"/>
      <c r="AC368" s="1230"/>
      <c r="AD368" s="1230"/>
      <c r="AE368" s="1230"/>
      <c r="AF368" s="1230"/>
      <c r="AG368" s="1230"/>
      <c r="AH368" s="1230"/>
      <c r="AI368" s="1230"/>
      <c r="AJ368" s="1230"/>
      <c r="AK368" s="1230"/>
      <c r="AL368" s="1230"/>
      <c r="AM368" s="1230"/>
      <c r="AN368" s="1230"/>
      <c r="AO368" s="1230"/>
      <c r="AP368" s="1230"/>
      <c r="AQ368" s="1230"/>
      <c r="AR368" s="1230"/>
      <c r="AS368" s="1230"/>
      <c r="AT368" s="1230"/>
      <c r="AU368" s="1230"/>
      <c r="AV368" s="1230"/>
      <c r="AW368" s="1230"/>
      <c r="AX368" s="1230"/>
      <c r="AY368" s="1230"/>
      <c r="AZ368" s="1230"/>
      <c r="BA368" s="1230"/>
      <c r="BB368" s="1230"/>
      <c r="BC368" s="1230"/>
      <c r="BD368" s="1230"/>
      <c r="BE368" s="1230"/>
    </row>
    <row r="369" spans="1:57" ht="65.25" customHeight="1" x14ac:dyDescent="0.4">
      <c r="A369" s="597" t="s">
        <v>235</v>
      </c>
      <c r="B369" s="599"/>
      <c r="C369" s="1230" t="s">
        <v>1641</v>
      </c>
      <c r="D369" s="1230"/>
      <c r="E369" s="1230"/>
      <c r="F369" s="1230"/>
      <c r="G369" s="1230"/>
      <c r="H369" s="1230"/>
      <c r="I369" s="1230"/>
      <c r="J369" s="1230"/>
      <c r="K369" s="1230"/>
      <c r="L369" s="1230"/>
      <c r="M369" s="1230"/>
      <c r="N369" s="1230"/>
      <c r="O369" s="1230"/>
      <c r="P369" s="1230"/>
      <c r="Q369" s="1230"/>
      <c r="R369" s="1230"/>
      <c r="S369" s="1230"/>
      <c r="T369" s="1230"/>
      <c r="U369" s="1230"/>
      <c r="V369" s="1230"/>
      <c r="W369" s="1230"/>
      <c r="X369" s="1230"/>
      <c r="Y369" s="1230"/>
      <c r="Z369" s="1230"/>
      <c r="AA369" s="1230"/>
      <c r="AB369" s="1230"/>
      <c r="AC369" s="1230"/>
      <c r="AD369" s="1230"/>
      <c r="AE369" s="1230"/>
      <c r="AF369" s="1230"/>
      <c r="AG369" s="1230"/>
      <c r="AH369" s="1230"/>
      <c r="AI369" s="1230"/>
      <c r="AJ369" s="1230"/>
      <c r="AK369" s="1230"/>
      <c r="AL369" s="1230"/>
      <c r="AM369" s="1230"/>
      <c r="AN369" s="1230"/>
      <c r="AO369" s="1230"/>
      <c r="AP369" s="1230"/>
      <c r="AQ369" s="1230"/>
      <c r="AR369" s="1230"/>
      <c r="AS369" s="1230"/>
      <c r="AT369" s="1230"/>
      <c r="AU369" s="1230"/>
      <c r="AV369" s="1230"/>
      <c r="AW369" s="1230"/>
      <c r="AX369" s="1230"/>
      <c r="AY369" s="1230"/>
      <c r="AZ369" s="1230"/>
      <c r="BA369" s="1230"/>
      <c r="BB369" s="1230"/>
      <c r="BC369" s="1230"/>
      <c r="BD369" s="1230"/>
      <c r="BE369" s="599"/>
    </row>
    <row r="370" spans="1:57" x14ac:dyDescent="0.4">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spans="1:57" x14ac:dyDescent="0.4">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spans="1:57" x14ac:dyDescent="0.4">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spans="1:57" x14ac:dyDescent="0.4">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spans="1:57" x14ac:dyDescent="0.4">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spans="1:57" x14ac:dyDescent="0.4">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spans="1:57" x14ac:dyDescent="0.4">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spans="1:57" x14ac:dyDescent="0.4">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spans="1:57" x14ac:dyDescent="0.4">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spans="1:57" x14ac:dyDescent="0.4">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spans="1:57" x14ac:dyDescent="0.4">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spans="1:57" x14ac:dyDescent="0.4">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spans="1:57" x14ac:dyDescent="0.4">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spans="1:57" x14ac:dyDescent="0.4">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spans="1:57" x14ac:dyDescent="0.4">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row r="385" spans="3:57" x14ac:dyDescent="0.4">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row>
    <row r="386" spans="3:57" x14ac:dyDescent="0.4">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row>
    <row r="387" spans="3:57" x14ac:dyDescent="0.4">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row>
    <row r="388" spans="3:57" x14ac:dyDescent="0.4">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row>
    <row r="389" spans="3:57" x14ac:dyDescent="0.4">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row>
    <row r="390" spans="3:57" x14ac:dyDescent="0.4">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row>
    <row r="391" spans="3:57" x14ac:dyDescent="0.4">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row>
    <row r="392" spans="3:57" x14ac:dyDescent="0.4">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row>
    <row r="393" spans="3:57" x14ac:dyDescent="0.4">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row>
    <row r="394" spans="3:57" x14ac:dyDescent="0.4">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row>
    <row r="395" spans="3:57" x14ac:dyDescent="0.4">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row>
    <row r="396" spans="3:57" x14ac:dyDescent="0.4">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row>
    <row r="397" spans="3:57" x14ac:dyDescent="0.4">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row>
    <row r="398" spans="3:57" x14ac:dyDescent="0.4">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row>
    <row r="399" spans="3:57" x14ac:dyDescent="0.4">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row>
    <row r="400" spans="3:57" x14ac:dyDescent="0.4">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row>
    <row r="401" spans="3:57" x14ac:dyDescent="0.4">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row>
    <row r="402" spans="3:57" x14ac:dyDescent="0.4">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row>
    <row r="403" spans="3:57" x14ac:dyDescent="0.4">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row>
    <row r="404" spans="3:57" x14ac:dyDescent="0.4">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row>
    <row r="405" spans="3:57" x14ac:dyDescent="0.4">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row>
    <row r="406" spans="3:57" x14ac:dyDescent="0.4">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row>
    <row r="407" spans="3:57" x14ac:dyDescent="0.4">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row>
    <row r="408" spans="3:57" x14ac:dyDescent="0.4">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row>
    <row r="409" spans="3:57" x14ac:dyDescent="0.4">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row>
    <row r="410" spans="3:57" x14ac:dyDescent="0.4">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row>
    <row r="411" spans="3:57" x14ac:dyDescent="0.4">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row>
    <row r="412" spans="3:57" x14ac:dyDescent="0.4">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row>
    <row r="413" spans="3:57" x14ac:dyDescent="0.4">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spans="3:57" x14ac:dyDescent="0.4">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row>
    <row r="415" spans="3:57" x14ac:dyDescent="0.4">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row>
    <row r="416" spans="3:57" x14ac:dyDescent="0.4">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row>
    <row r="417" spans="3:57" x14ac:dyDescent="0.4">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row>
    <row r="418" spans="3:57" x14ac:dyDescent="0.4">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row>
    <row r="419" spans="3:57" x14ac:dyDescent="0.4">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row>
    <row r="420" spans="3:57" x14ac:dyDescent="0.4">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row>
    <row r="421" spans="3:57" x14ac:dyDescent="0.4">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row>
    <row r="422" spans="3:57" x14ac:dyDescent="0.4">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row>
    <row r="423" spans="3:57" x14ac:dyDescent="0.4">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row>
    <row r="424" spans="3:57" x14ac:dyDescent="0.4">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row>
    <row r="425" spans="3:57" x14ac:dyDescent="0.4">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row>
    <row r="426" spans="3:57" x14ac:dyDescent="0.4">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row>
    <row r="427" spans="3:57" x14ac:dyDescent="0.4">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row>
    <row r="428" spans="3:57" x14ac:dyDescent="0.4">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row>
    <row r="429" spans="3:57" x14ac:dyDescent="0.4">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row>
    <row r="430" spans="3:57" x14ac:dyDescent="0.4">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row>
    <row r="431" spans="3:57" x14ac:dyDescent="0.4">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row>
    <row r="432" spans="3:57" x14ac:dyDescent="0.4">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row>
    <row r="433" spans="3:57" x14ac:dyDescent="0.4">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row>
    <row r="434" spans="3:57" x14ac:dyDescent="0.4">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row>
    <row r="435" spans="3:57" x14ac:dyDescent="0.4">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row>
    <row r="436" spans="3:57" x14ac:dyDescent="0.4">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row>
    <row r="437" spans="3:57" x14ac:dyDescent="0.4">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row>
    <row r="438" spans="3:57" x14ac:dyDescent="0.4">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row>
    <row r="439" spans="3:57" x14ac:dyDescent="0.4">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row>
    <row r="440" spans="3:57" x14ac:dyDescent="0.4">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row>
    <row r="441" spans="3:57" x14ac:dyDescent="0.4">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row>
    <row r="442" spans="3:57" x14ac:dyDescent="0.4">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row>
    <row r="443" spans="3:57" x14ac:dyDescent="0.4">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row>
    <row r="444" spans="3:57" x14ac:dyDescent="0.4">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row>
    <row r="445" spans="3:57" x14ac:dyDescent="0.4">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row>
    <row r="446" spans="3:57" x14ac:dyDescent="0.4">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row>
    <row r="447" spans="3:57" x14ac:dyDescent="0.4">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row>
    <row r="448" spans="3:57" x14ac:dyDescent="0.4">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row>
    <row r="449" spans="3:57" x14ac:dyDescent="0.4">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row>
    <row r="450" spans="3:57" x14ac:dyDescent="0.4">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row>
    <row r="451" spans="3:57" x14ac:dyDescent="0.4">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row>
    <row r="452" spans="3:57" x14ac:dyDescent="0.4">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row>
    <row r="453" spans="3:57" x14ac:dyDescent="0.4">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row>
    <row r="454" spans="3:57" x14ac:dyDescent="0.4">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row>
    <row r="455" spans="3:57" x14ac:dyDescent="0.4">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row>
    <row r="456" spans="3:57" x14ac:dyDescent="0.4">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row>
    <row r="457" spans="3:57" x14ac:dyDescent="0.4">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row>
    <row r="458" spans="3:57" x14ac:dyDescent="0.4">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row>
    <row r="459" spans="3:57" x14ac:dyDescent="0.4">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row>
    <row r="460" spans="3:57" x14ac:dyDescent="0.4">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row>
    <row r="461" spans="3:57" x14ac:dyDescent="0.4">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row>
    <row r="462" spans="3:57" x14ac:dyDescent="0.4">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row>
    <row r="463" spans="3:57" x14ac:dyDescent="0.4">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row>
    <row r="464" spans="3:57" x14ac:dyDescent="0.4">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row>
    <row r="465" spans="3:57" x14ac:dyDescent="0.4">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row>
    <row r="466" spans="3:57" x14ac:dyDescent="0.4">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row>
    <row r="467" spans="3:57" x14ac:dyDescent="0.4">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row>
    <row r="468" spans="3:57" x14ac:dyDescent="0.4">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row>
    <row r="469" spans="3:57" x14ac:dyDescent="0.4">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row>
    <row r="470" spans="3:57" x14ac:dyDescent="0.4">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row>
    <row r="471" spans="3:57" x14ac:dyDescent="0.4">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row>
    <row r="472" spans="3:57" x14ac:dyDescent="0.4">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row>
    <row r="473" spans="3:57" x14ac:dyDescent="0.4">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row>
    <row r="474" spans="3:57" x14ac:dyDescent="0.4">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row>
    <row r="475" spans="3:57" x14ac:dyDescent="0.4">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row>
    <row r="476" spans="3:57" x14ac:dyDescent="0.4">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row>
    <row r="477" spans="3:57" x14ac:dyDescent="0.4">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row>
    <row r="478" spans="3:57" x14ac:dyDescent="0.4">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row>
    <row r="479" spans="3:57" x14ac:dyDescent="0.4">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row>
    <row r="480" spans="3:57" x14ac:dyDescent="0.4">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row>
    <row r="481" spans="3:57" x14ac:dyDescent="0.4">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row>
    <row r="482" spans="3:57" x14ac:dyDescent="0.4">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row>
    <row r="483" spans="3:57" x14ac:dyDescent="0.4">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row>
    <row r="484" spans="3:57" x14ac:dyDescent="0.4">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row>
    <row r="485" spans="3:57" x14ac:dyDescent="0.4">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row>
  </sheetData>
  <mergeCells count="1159">
    <mergeCell ref="AA328:AE334"/>
    <mergeCell ref="AF328:AK328"/>
    <mergeCell ref="AL328:AZ328"/>
    <mergeCell ref="BA328:BE328"/>
    <mergeCell ref="BA329:BE329"/>
    <mergeCell ref="AF330:AK330"/>
    <mergeCell ref="AL336:AZ336"/>
    <mergeCell ref="BA336:BE336"/>
    <mergeCell ref="C369:BD369"/>
    <mergeCell ref="C361:BD361"/>
    <mergeCell ref="C365:BE365"/>
    <mergeCell ref="C366:BE366"/>
    <mergeCell ref="C368:BE368"/>
    <mergeCell ref="AF347:AK347"/>
    <mergeCell ref="AL347:AZ347"/>
    <mergeCell ref="BA347:BE347"/>
    <mergeCell ref="C350:BE351"/>
    <mergeCell ref="C356:BE358"/>
    <mergeCell ref="C359:BE360"/>
    <mergeCell ref="AF345:AK345"/>
    <mergeCell ref="AL345:AZ345"/>
    <mergeCell ref="BA345:BE345"/>
    <mergeCell ref="AF346:AK346"/>
    <mergeCell ref="AL346:AZ346"/>
    <mergeCell ref="BA346:BE346"/>
    <mergeCell ref="AL340:AZ340"/>
    <mergeCell ref="BA340:BE340"/>
    <mergeCell ref="AF337:AK337"/>
    <mergeCell ref="AL337:AZ337"/>
    <mergeCell ref="BA337:BE337"/>
    <mergeCell ref="AF338:AK338"/>
    <mergeCell ref="AL338:AZ338"/>
    <mergeCell ref="BH22:BJ22"/>
    <mergeCell ref="BH30:BJ30"/>
    <mergeCell ref="BH38:BJ38"/>
    <mergeCell ref="BH105:BJ105"/>
    <mergeCell ref="BH119:BJ119"/>
    <mergeCell ref="BH284:BJ284"/>
    <mergeCell ref="BH313:BJ313"/>
    <mergeCell ref="AF331:AK331"/>
    <mergeCell ref="AL331:AZ331"/>
    <mergeCell ref="BA331:BE331"/>
    <mergeCell ref="AF332:AK332"/>
    <mergeCell ref="AL332:AZ332"/>
    <mergeCell ref="BA332:BE332"/>
    <mergeCell ref="AF329:AK329"/>
    <mergeCell ref="AL329:AZ329"/>
    <mergeCell ref="AL330:AZ330"/>
    <mergeCell ref="BA330:BE330"/>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335:A347"/>
    <mergeCell ref="B335:J347"/>
    <mergeCell ref="K335:N347"/>
    <mergeCell ref="O335:T347"/>
    <mergeCell ref="U335:Z347"/>
    <mergeCell ref="AA335:AE347"/>
    <mergeCell ref="AF343:AK343"/>
    <mergeCell ref="AL343:AZ343"/>
    <mergeCell ref="BA343:BE343"/>
    <mergeCell ref="AF344:AK344"/>
    <mergeCell ref="AL344:AZ344"/>
    <mergeCell ref="BA344:BE344"/>
    <mergeCell ref="AF341:AK341"/>
    <mergeCell ref="AL341:AZ341"/>
    <mergeCell ref="BA341:BE341"/>
    <mergeCell ref="AF342:AK342"/>
    <mergeCell ref="AL342:AZ342"/>
    <mergeCell ref="BA342:BE342"/>
    <mergeCell ref="AF339:AK339"/>
    <mergeCell ref="AL339:AZ339"/>
    <mergeCell ref="BA339:BE339"/>
    <mergeCell ref="AF340:AK340"/>
    <mergeCell ref="BA335:BE335"/>
    <mergeCell ref="AF336:AK336"/>
    <mergeCell ref="BA338:BE338"/>
    <mergeCell ref="AF335:AK335"/>
    <mergeCell ref="AL335:AZ335"/>
    <mergeCell ref="A320:A334"/>
    <mergeCell ref="B320:J327"/>
    <mergeCell ref="K320:N327"/>
    <mergeCell ref="O320:T327"/>
    <mergeCell ref="U320:Z327"/>
    <mergeCell ref="AA320:AE327"/>
    <mergeCell ref="B328:J334"/>
    <mergeCell ref="K328:N334"/>
    <mergeCell ref="O328:T334"/>
    <mergeCell ref="U328:Z334"/>
    <mergeCell ref="AL325:AZ325"/>
    <mergeCell ref="BA325:BE325"/>
    <mergeCell ref="AF322:AK322"/>
    <mergeCell ref="AL322:AZ322"/>
    <mergeCell ref="BA322:BE322"/>
    <mergeCell ref="AF323:AK323"/>
    <mergeCell ref="AL323:AZ323"/>
    <mergeCell ref="BA323:BE323"/>
    <mergeCell ref="AF333:AK333"/>
    <mergeCell ref="AL333:AZ333"/>
    <mergeCell ref="BA333:BE333"/>
    <mergeCell ref="AF334:AK334"/>
    <mergeCell ref="AL334:AZ334"/>
    <mergeCell ref="BA334:BE334"/>
    <mergeCell ref="AF326:AK326"/>
    <mergeCell ref="AL326:AZ326"/>
    <mergeCell ref="BA326:BE326"/>
    <mergeCell ref="AF327:AK327"/>
    <mergeCell ref="AL327:AZ327"/>
    <mergeCell ref="BA327:BE327"/>
    <mergeCell ref="AF324:AK324"/>
    <mergeCell ref="AL324:AZ324"/>
    <mergeCell ref="BA324:BE324"/>
    <mergeCell ref="AF325:AK325"/>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3:AK313"/>
    <mergeCell ref="AL313:AZ313"/>
    <mergeCell ref="BA313:BE313"/>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F308:AK308"/>
    <mergeCell ref="AL308:AZ308"/>
    <mergeCell ref="BA308:BE308"/>
    <mergeCell ref="AL293:AZ293"/>
    <mergeCell ref="BA293:BE293"/>
    <mergeCell ref="AF305:AK305"/>
    <mergeCell ref="AL305:AZ305"/>
    <mergeCell ref="BA305:BE305"/>
    <mergeCell ref="AF306:AK306"/>
    <mergeCell ref="AL306:AZ306"/>
    <mergeCell ref="BA306:BE306"/>
    <mergeCell ref="AF303:AK303"/>
    <mergeCell ref="AL303:AZ303"/>
    <mergeCell ref="BA303:BE303"/>
    <mergeCell ref="AF304:AK304"/>
    <mergeCell ref="AL304:AZ304"/>
    <mergeCell ref="BA304:BE304"/>
    <mergeCell ref="AL300:AZ300"/>
    <mergeCell ref="BA300:BE300"/>
    <mergeCell ref="AF301:AK301"/>
    <mergeCell ref="AL301:AZ301"/>
    <mergeCell ref="BA301:BE301"/>
    <mergeCell ref="AF302:AK302"/>
    <mergeCell ref="AL302:AZ302"/>
    <mergeCell ref="BA302:BE302"/>
    <mergeCell ref="AL299:AZ299"/>
    <mergeCell ref="BA299:BE299"/>
    <mergeCell ref="AL294:AZ294"/>
    <mergeCell ref="BA294:BE294"/>
    <mergeCell ref="AF295:AK295"/>
    <mergeCell ref="AL295:AZ295"/>
    <mergeCell ref="BA295:BE295"/>
    <mergeCell ref="AF296:AK296"/>
    <mergeCell ref="AL296:AZ296"/>
    <mergeCell ref="BA296:BE296"/>
    <mergeCell ref="AL291:AZ291"/>
    <mergeCell ref="BA291:BE291"/>
    <mergeCell ref="AF292:AK292"/>
    <mergeCell ref="AL292:AZ292"/>
    <mergeCell ref="BA292:BE292"/>
    <mergeCell ref="AF293:AK293"/>
    <mergeCell ref="AF307:AK307"/>
    <mergeCell ref="AL307:AZ307"/>
    <mergeCell ref="BA307:BE307"/>
    <mergeCell ref="AL288:AZ288"/>
    <mergeCell ref="BA288:BE288"/>
    <mergeCell ref="AF289:AK289"/>
    <mergeCell ref="AL289:AZ289"/>
    <mergeCell ref="BA289:BE289"/>
    <mergeCell ref="AF290:AK290"/>
    <mergeCell ref="AL290:AZ290"/>
    <mergeCell ref="BA290:BE290"/>
    <mergeCell ref="AL277:AZ277"/>
    <mergeCell ref="BA277:BE277"/>
    <mergeCell ref="AF278:AK278"/>
    <mergeCell ref="AL278:AZ278"/>
    <mergeCell ref="BA278:BE278"/>
    <mergeCell ref="AF279:AK279"/>
    <mergeCell ref="AL279:AZ279"/>
    <mergeCell ref="BA279:BE279"/>
    <mergeCell ref="BA287:BE287"/>
    <mergeCell ref="AL283:AZ283"/>
    <mergeCell ref="BA283:BE283"/>
    <mergeCell ref="AF284:AK284"/>
    <mergeCell ref="AL284:AZ284"/>
    <mergeCell ref="BA284:BE284"/>
    <mergeCell ref="AL280:AZ280"/>
    <mergeCell ref="BA280:BE280"/>
    <mergeCell ref="AF281:AK281"/>
    <mergeCell ref="AL281:AZ281"/>
    <mergeCell ref="BA281:BE281"/>
    <mergeCell ref="AF282:AK282"/>
    <mergeCell ref="AL282:AZ282"/>
    <mergeCell ref="B288:J319"/>
    <mergeCell ref="K288:N319"/>
    <mergeCell ref="O288:T319"/>
    <mergeCell ref="U288:Z319"/>
    <mergeCell ref="AA288:AE319"/>
    <mergeCell ref="AF288:AK288"/>
    <mergeCell ref="AF291:AK291"/>
    <mergeCell ref="AF294:AK294"/>
    <mergeCell ref="AF297:AK297"/>
    <mergeCell ref="AF300:AK300"/>
    <mergeCell ref="AL297:AZ297"/>
    <mergeCell ref="BA297:BE297"/>
    <mergeCell ref="AF298:AK298"/>
    <mergeCell ref="AL298:AZ298"/>
    <mergeCell ref="BA298:BE298"/>
    <mergeCell ref="AF299:AK299"/>
    <mergeCell ref="B277:J287"/>
    <mergeCell ref="K277:N287"/>
    <mergeCell ref="O277:T287"/>
    <mergeCell ref="U277:Z287"/>
    <mergeCell ref="AA277:AE287"/>
    <mergeCell ref="AF277:AK277"/>
    <mergeCell ref="AF280:AK280"/>
    <mergeCell ref="AF283:AK283"/>
    <mergeCell ref="AF285:AK285"/>
    <mergeCell ref="AL285:AZ285"/>
    <mergeCell ref="BA285:BE285"/>
    <mergeCell ref="AF286:AK286"/>
    <mergeCell ref="AL286:AZ286"/>
    <mergeCell ref="BA286:BE286"/>
    <mergeCell ref="AF287:AK287"/>
    <mergeCell ref="AL287:AZ287"/>
    <mergeCell ref="BA282:BE282"/>
    <mergeCell ref="AF266:AK266"/>
    <mergeCell ref="AL266:AZ266"/>
    <mergeCell ref="BA266:BE266"/>
    <mergeCell ref="AF267:AK267"/>
    <mergeCell ref="AL267:AZ267"/>
    <mergeCell ref="BA267:BE267"/>
    <mergeCell ref="AF276:AK276"/>
    <mergeCell ref="AL276:AZ276"/>
    <mergeCell ref="BA276:BE276"/>
    <mergeCell ref="AF274:AK274"/>
    <mergeCell ref="AL274:AZ274"/>
    <mergeCell ref="BA274:BE274"/>
    <mergeCell ref="AF275:AK275"/>
    <mergeCell ref="AL275:AZ275"/>
    <mergeCell ref="BA275:BE275"/>
    <mergeCell ref="AF272:AK272"/>
    <mergeCell ref="AL272:AZ272"/>
    <mergeCell ref="BA272:BE272"/>
    <mergeCell ref="AF273:AK273"/>
    <mergeCell ref="AL273:AZ273"/>
    <mergeCell ref="BA273:BE273"/>
    <mergeCell ref="AF264:AK264"/>
    <mergeCell ref="AL264:AZ264"/>
    <mergeCell ref="BA264:BE264"/>
    <mergeCell ref="B265:J276"/>
    <mergeCell ref="K265:N276"/>
    <mergeCell ref="O265:T276"/>
    <mergeCell ref="U265:Z276"/>
    <mergeCell ref="AA265:AE276"/>
    <mergeCell ref="AF265:AK265"/>
    <mergeCell ref="AL265:AZ265"/>
    <mergeCell ref="AF262:AK262"/>
    <mergeCell ref="AL262:AZ262"/>
    <mergeCell ref="BA262:BE262"/>
    <mergeCell ref="AF263:AK263"/>
    <mergeCell ref="AL263:AZ263"/>
    <mergeCell ref="BA263:BE263"/>
    <mergeCell ref="AF261:AK261"/>
    <mergeCell ref="AL261:AZ261"/>
    <mergeCell ref="BA261:BE261"/>
    <mergeCell ref="AF270:AK270"/>
    <mergeCell ref="AL270:AZ270"/>
    <mergeCell ref="BA270:BE270"/>
    <mergeCell ref="AF271:AK271"/>
    <mergeCell ref="AL271:AZ271"/>
    <mergeCell ref="BA271:BE271"/>
    <mergeCell ref="AF268:AK268"/>
    <mergeCell ref="AL268:AZ268"/>
    <mergeCell ref="BA268:BE268"/>
    <mergeCell ref="AF269:AK269"/>
    <mergeCell ref="AL269:AZ269"/>
    <mergeCell ref="BA269:BE269"/>
    <mergeCell ref="BA265:BE265"/>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43:AK243"/>
    <mergeCell ref="AL243:AZ243"/>
    <mergeCell ref="BA243:BE243"/>
    <mergeCell ref="AF244:AK244"/>
    <mergeCell ref="AL244:AZ244"/>
    <mergeCell ref="BA244:BE244"/>
    <mergeCell ref="AF253:AK253"/>
    <mergeCell ref="AL253:AZ253"/>
    <mergeCell ref="BA253:BE253"/>
    <mergeCell ref="AF254:AK254"/>
    <mergeCell ref="AL254:AZ254"/>
    <mergeCell ref="BA254:BE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1:AK241"/>
    <mergeCell ref="AL241:AZ241"/>
    <mergeCell ref="BA241:BE241"/>
    <mergeCell ref="B242:J264"/>
    <mergeCell ref="K242:N264"/>
    <mergeCell ref="O242:T264"/>
    <mergeCell ref="U242:Z264"/>
    <mergeCell ref="AA242:AE264"/>
    <mergeCell ref="AF242:AK242"/>
    <mergeCell ref="AL242:AZ242"/>
    <mergeCell ref="AF239:AK239"/>
    <mergeCell ref="AL239:AZ239"/>
    <mergeCell ref="BA239:BE239"/>
    <mergeCell ref="AF240:AK240"/>
    <mergeCell ref="AL240:AZ240"/>
    <mergeCell ref="BA240:BE240"/>
    <mergeCell ref="AF238:AK238"/>
    <mergeCell ref="AL238:AZ238"/>
    <mergeCell ref="BA238:BE238"/>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BA242:BE242"/>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5:AK215"/>
    <mergeCell ref="AL215:AZ215"/>
    <mergeCell ref="BA215:BE215"/>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13:AK213"/>
    <mergeCell ref="AL213:AZ213"/>
    <mergeCell ref="BA213:BE213"/>
    <mergeCell ref="AF214:AK214"/>
    <mergeCell ref="AL214:AZ214"/>
    <mergeCell ref="BA214:BE214"/>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L199:AZ199"/>
    <mergeCell ref="BA199:BE199"/>
    <mergeCell ref="AF200:AK200"/>
    <mergeCell ref="AL200:AZ200"/>
    <mergeCell ref="BA200:BE200"/>
    <mergeCell ref="AF197:AK197"/>
    <mergeCell ref="AL197:AZ197"/>
    <mergeCell ref="BA197:BE197"/>
    <mergeCell ref="AF198:AK198"/>
    <mergeCell ref="AL198:AZ198"/>
    <mergeCell ref="BA198:BE198"/>
    <mergeCell ref="AF207:AK207"/>
    <mergeCell ref="AL207:AZ207"/>
    <mergeCell ref="BA207:BE207"/>
    <mergeCell ref="AF208:AK208"/>
    <mergeCell ref="AL208:AZ208"/>
    <mergeCell ref="BA208:BE208"/>
    <mergeCell ref="AF205:AK205"/>
    <mergeCell ref="AL205:AZ205"/>
    <mergeCell ref="BA205:BE205"/>
    <mergeCell ref="AF206:AK206"/>
    <mergeCell ref="AL206:AZ206"/>
    <mergeCell ref="BA206:BE206"/>
    <mergeCell ref="AF203:AK203"/>
    <mergeCell ref="AL203:AZ203"/>
    <mergeCell ref="BA203:BE203"/>
    <mergeCell ref="AF204:AK204"/>
    <mergeCell ref="AL204:AZ204"/>
    <mergeCell ref="BA204:BE204"/>
    <mergeCell ref="AL195:AZ195"/>
    <mergeCell ref="BA195:BE195"/>
    <mergeCell ref="AF196:AK196"/>
    <mergeCell ref="AL196:AZ196"/>
    <mergeCell ref="BA196:BE196"/>
    <mergeCell ref="B197:J218"/>
    <mergeCell ref="K197:N218"/>
    <mergeCell ref="O197:T218"/>
    <mergeCell ref="U197:Z218"/>
    <mergeCell ref="AA197:AE218"/>
    <mergeCell ref="AL192:AZ192"/>
    <mergeCell ref="BA192:BE192"/>
    <mergeCell ref="AF193:AK193"/>
    <mergeCell ref="AL193:AZ193"/>
    <mergeCell ref="BA193:BE193"/>
    <mergeCell ref="AF194:AK194"/>
    <mergeCell ref="AL194:AZ194"/>
    <mergeCell ref="BA194:BE194"/>
    <mergeCell ref="B183:J196"/>
    <mergeCell ref="K183:N196"/>
    <mergeCell ref="O183:T196"/>
    <mergeCell ref="U183:Z196"/>
    <mergeCell ref="AA183:AE196"/>
    <mergeCell ref="AF192:AK192"/>
    <mergeCell ref="AF195:AK195"/>
    <mergeCell ref="AF201:AK201"/>
    <mergeCell ref="AL201:AZ201"/>
    <mergeCell ref="BA201:BE201"/>
    <mergeCell ref="AF202:AK202"/>
    <mergeCell ref="AL202:AZ202"/>
    <mergeCell ref="BA202:BE202"/>
    <mergeCell ref="AF199:AK199"/>
    <mergeCell ref="AL189:AZ189"/>
    <mergeCell ref="BA189:BE189"/>
    <mergeCell ref="AF190:AK190"/>
    <mergeCell ref="AL190:AZ190"/>
    <mergeCell ref="BA190:BE190"/>
    <mergeCell ref="AF191:AK191"/>
    <mergeCell ref="AL191:AZ191"/>
    <mergeCell ref="BA191:BE191"/>
    <mergeCell ref="AL186:AZ186"/>
    <mergeCell ref="BA186:BE186"/>
    <mergeCell ref="AF187:AK187"/>
    <mergeCell ref="AL187:AZ187"/>
    <mergeCell ref="BA187:BE187"/>
    <mergeCell ref="AF188:AK188"/>
    <mergeCell ref="AL188:AZ188"/>
    <mergeCell ref="BA188:BE188"/>
    <mergeCell ref="AL183:AZ183"/>
    <mergeCell ref="BA183:BE183"/>
    <mergeCell ref="AF184:AK184"/>
    <mergeCell ref="AL184:AZ184"/>
    <mergeCell ref="BA184:BE184"/>
    <mergeCell ref="AF185:AK185"/>
    <mergeCell ref="AL185:AZ185"/>
    <mergeCell ref="BA185:BE185"/>
    <mergeCell ref="AF183:AK183"/>
    <mergeCell ref="AF186:AK186"/>
    <mergeCell ref="AF189:AK189"/>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6:AK176"/>
    <mergeCell ref="AL176:AZ176"/>
    <mergeCell ref="BA176:BE176"/>
    <mergeCell ref="AF174:AK174"/>
    <mergeCell ref="AL174:AZ174"/>
    <mergeCell ref="BA174:BE174"/>
    <mergeCell ref="AF175:AK175"/>
    <mergeCell ref="AL175:AZ175"/>
    <mergeCell ref="BA175:BE175"/>
    <mergeCell ref="AF172:AK172"/>
    <mergeCell ref="AL172:AZ172"/>
    <mergeCell ref="BA172:BE172"/>
    <mergeCell ref="AF173:AK173"/>
    <mergeCell ref="AL173:AZ173"/>
    <mergeCell ref="BA173:BE173"/>
    <mergeCell ref="AF170:AK170"/>
    <mergeCell ref="AL170:AZ170"/>
    <mergeCell ref="BA170:BE170"/>
    <mergeCell ref="AF171:AK171"/>
    <mergeCell ref="AL171:AZ171"/>
    <mergeCell ref="BA171:BE171"/>
    <mergeCell ref="AF168:AK168"/>
    <mergeCell ref="AL168:AZ168"/>
    <mergeCell ref="BA168:BE168"/>
    <mergeCell ref="AF169:AK169"/>
    <mergeCell ref="AL169:AZ169"/>
    <mergeCell ref="BA169:BE169"/>
    <mergeCell ref="AF166:AK166"/>
    <mergeCell ref="AL166:AZ166"/>
    <mergeCell ref="BA166:BE166"/>
    <mergeCell ref="AF167:AK167"/>
    <mergeCell ref="AL167:AZ167"/>
    <mergeCell ref="BA167:BE167"/>
    <mergeCell ref="AF164:AK164"/>
    <mergeCell ref="AL164:AZ164"/>
    <mergeCell ref="BA164:BE164"/>
    <mergeCell ref="AF165:AK165"/>
    <mergeCell ref="AL165:AZ165"/>
    <mergeCell ref="BA165:BE165"/>
    <mergeCell ref="AF162:AK162"/>
    <mergeCell ref="AL162:AZ162"/>
    <mergeCell ref="BA162:BE162"/>
    <mergeCell ref="AF163:AK163"/>
    <mergeCell ref="AL163:AZ163"/>
    <mergeCell ref="BA163:BE163"/>
    <mergeCell ref="AF160:AK160"/>
    <mergeCell ref="AL160:AZ160"/>
    <mergeCell ref="BA160:BE160"/>
    <mergeCell ref="AF161:AK161"/>
    <mergeCell ref="AL161:AZ161"/>
    <mergeCell ref="BA161:BE161"/>
    <mergeCell ref="AL151:AZ151"/>
    <mergeCell ref="BA151:BE151"/>
    <mergeCell ref="AL147:AZ147"/>
    <mergeCell ref="BA147:BE147"/>
    <mergeCell ref="AF148:AK148"/>
    <mergeCell ref="AL148:AZ148"/>
    <mergeCell ref="BA148:BE148"/>
    <mergeCell ref="AF149:AK149"/>
    <mergeCell ref="AL149:AZ149"/>
    <mergeCell ref="BA149:BE149"/>
    <mergeCell ref="AF158:AK158"/>
    <mergeCell ref="AL158:AZ158"/>
    <mergeCell ref="BA158:BE158"/>
    <mergeCell ref="AF159:AK159"/>
    <mergeCell ref="AL159:AZ159"/>
    <mergeCell ref="BA159:BE159"/>
    <mergeCell ref="AF156:AK156"/>
    <mergeCell ref="AL156:AZ156"/>
    <mergeCell ref="BA156:BE156"/>
    <mergeCell ref="AF157:AK157"/>
    <mergeCell ref="AL157:AZ157"/>
    <mergeCell ref="BA157:BE157"/>
    <mergeCell ref="AF154:AK154"/>
    <mergeCell ref="AL154:AZ154"/>
    <mergeCell ref="BA154:BE154"/>
    <mergeCell ref="AF155:AK155"/>
    <mergeCell ref="AL155:AZ155"/>
    <mergeCell ref="BA155:BE155"/>
    <mergeCell ref="AF146:AK146"/>
    <mergeCell ref="AL146:AZ146"/>
    <mergeCell ref="BA146:BE146"/>
    <mergeCell ref="A147:A319"/>
    <mergeCell ref="B147:J182"/>
    <mergeCell ref="K147:N182"/>
    <mergeCell ref="O147:T182"/>
    <mergeCell ref="U147:Z182"/>
    <mergeCell ref="AA147:AE182"/>
    <mergeCell ref="AF147:AK147"/>
    <mergeCell ref="B122:J146"/>
    <mergeCell ref="K122:N146"/>
    <mergeCell ref="O122:T146"/>
    <mergeCell ref="U122:Z146"/>
    <mergeCell ref="AA122:AE146"/>
    <mergeCell ref="AF122:AK122"/>
    <mergeCell ref="AF125:AK125"/>
    <mergeCell ref="AF128:AK128"/>
    <mergeCell ref="AF133:AK133"/>
    <mergeCell ref="AL133:AZ133"/>
    <mergeCell ref="BA133:BE133"/>
    <mergeCell ref="AL128:AZ128"/>
    <mergeCell ref="BA128:BE128"/>
    <mergeCell ref="AF129:AK129"/>
    <mergeCell ref="AF144:AK144"/>
    <mergeCell ref="AL144:AZ144"/>
    <mergeCell ref="BA144:BE144"/>
    <mergeCell ref="AF145:AK145"/>
    <mergeCell ref="AL145:AZ145"/>
    <mergeCell ref="BA145:BE145"/>
    <mergeCell ref="AF142:AK142"/>
    <mergeCell ref="AL142:AZ142"/>
    <mergeCell ref="BA142:BE142"/>
    <mergeCell ref="AF143:AK143"/>
    <mergeCell ref="AL143:AZ143"/>
    <mergeCell ref="BA143:BE143"/>
    <mergeCell ref="AF152:AK152"/>
    <mergeCell ref="AL152:AZ152"/>
    <mergeCell ref="BA152:BE152"/>
    <mergeCell ref="AF153:AK153"/>
    <mergeCell ref="AL153:AZ153"/>
    <mergeCell ref="BA153:BE153"/>
    <mergeCell ref="AF150:AK150"/>
    <mergeCell ref="AL150:AZ150"/>
    <mergeCell ref="BA150:BE150"/>
    <mergeCell ref="AF151:AK151"/>
    <mergeCell ref="AF140:AK140"/>
    <mergeCell ref="AL140:AZ140"/>
    <mergeCell ref="BA140:BE140"/>
    <mergeCell ref="AF141:AK141"/>
    <mergeCell ref="AL141:AZ141"/>
    <mergeCell ref="BA141:BE141"/>
    <mergeCell ref="AF139:AK139"/>
    <mergeCell ref="AL139:AZ139"/>
    <mergeCell ref="BA139:BE139"/>
    <mergeCell ref="AF137:AK137"/>
    <mergeCell ref="AL137:AZ137"/>
    <mergeCell ref="BA137:BE137"/>
    <mergeCell ref="AF138:AK138"/>
    <mergeCell ref="AL138:AZ138"/>
    <mergeCell ref="BA138:BE138"/>
    <mergeCell ref="AF131:AK131"/>
    <mergeCell ref="AF134:AK134"/>
    <mergeCell ref="AL134:AZ134"/>
    <mergeCell ref="BA134:BE134"/>
    <mergeCell ref="AF135:AK135"/>
    <mergeCell ref="AL135:AZ135"/>
    <mergeCell ref="BA135:BE135"/>
    <mergeCell ref="AF136:AK136"/>
    <mergeCell ref="AL136:AZ136"/>
    <mergeCell ref="BA136:BE136"/>
    <mergeCell ref="AL131:AZ131"/>
    <mergeCell ref="BA131:BE131"/>
    <mergeCell ref="AF132:AK132"/>
    <mergeCell ref="AL132:AZ132"/>
    <mergeCell ref="BA132:BE132"/>
    <mergeCell ref="AL129:AZ129"/>
    <mergeCell ref="BA129:BE129"/>
    <mergeCell ref="AF130:AK130"/>
    <mergeCell ref="BA119:BE119"/>
    <mergeCell ref="AL114:AZ114"/>
    <mergeCell ref="BA114:BE114"/>
    <mergeCell ref="AF115:AK115"/>
    <mergeCell ref="AL115:AZ115"/>
    <mergeCell ref="BA115:BE115"/>
    <mergeCell ref="AF116:AK116"/>
    <mergeCell ref="AL116:AZ116"/>
    <mergeCell ref="BA116:BE116"/>
    <mergeCell ref="AL125:AZ125"/>
    <mergeCell ref="BA125:BE125"/>
    <mergeCell ref="AF126:AK126"/>
    <mergeCell ref="AL126:AZ126"/>
    <mergeCell ref="BA126:BE126"/>
    <mergeCell ref="AF127:AK127"/>
    <mergeCell ref="AL127:AZ127"/>
    <mergeCell ref="BA127:BE127"/>
    <mergeCell ref="AL122:AZ122"/>
    <mergeCell ref="BA122:BE122"/>
    <mergeCell ref="AF123:AK123"/>
    <mergeCell ref="AL123:AZ123"/>
    <mergeCell ref="BA123:BE123"/>
    <mergeCell ref="AF124:AK124"/>
    <mergeCell ref="AL124:AZ124"/>
    <mergeCell ref="BA124:BE124"/>
    <mergeCell ref="AL130:AZ130"/>
    <mergeCell ref="BA130:BE130"/>
    <mergeCell ref="AL111:AZ111"/>
    <mergeCell ref="BA111:BE111"/>
    <mergeCell ref="AF112:AK112"/>
    <mergeCell ref="AL112:AZ112"/>
    <mergeCell ref="BA112:BE112"/>
    <mergeCell ref="AF113:AK113"/>
    <mergeCell ref="AL113:AZ113"/>
    <mergeCell ref="BA113:BE113"/>
    <mergeCell ref="B111:J121"/>
    <mergeCell ref="K111:N121"/>
    <mergeCell ref="O111:T121"/>
    <mergeCell ref="U111:Z121"/>
    <mergeCell ref="AA111:AE121"/>
    <mergeCell ref="AF111:AK111"/>
    <mergeCell ref="AF114:AK114"/>
    <mergeCell ref="AF117:AK117"/>
    <mergeCell ref="AF120:AK120"/>
    <mergeCell ref="AL120:AZ120"/>
    <mergeCell ref="BA120:BE120"/>
    <mergeCell ref="AF121:AK121"/>
    <mergeCell ref="AL121:AZ121"/>
    <mergeCell ref="BA121:BE121"/>
    <mergeCell ref="AL117:AZ117"/>
    <mergeCell ref="BA117:BE117"/>
    <mergeCell ref="AF118:AK118"/>
    <mergeCell ref="AL118:AZ118"/>
    <mergeCell ref="BA118:BE118"/>
    <mergeCell ref="AF119:AK119"/>
    <mergeCell ref="AL119:AZ119"/>
    <mergeCell ref="BA109:BE109"/>
    <mergeCell ref="AF110:AK110"/>
    <mergeCell ref="AL110:AZ110"/>
    <mergeCell ref="BA110:BE110"/>
    <mergeCell ref="AF107:AK107"/>
    <mergeCell ref="AL107:AZ107"/>
    <mergeCell ref="BA107:BE107"/>
    <mergeCell ref="AF108:AK108"/>
    <mergeCell ref="AL108:AZ108"/>
    <mergeCell ref="BA108:BE108"/>
    <mergeCell ref="AF106:AK106"/>
    <mergeCell ref="AL106:AZ106"/>
    <mergeCell ref="BA106:BE106"/>
    <mergeCell ref="AF105:AK105"/>
    <mergeCell ref="AL105:AZ105"/>
    <mergeCell ref="BA105:BE105"/>
    <mergeCell ref="AF104:AK104"/>
    <mergeCell ref="AL104:AZ104"/>
    <mergeCell ref="BA104:BE104"/>
    <mergeCell ref="B89:J110"/>
    <mergeCell ref="K89:N110"/>
    <mergeCell ref="O89:T110"/>
    <mergeCell ref="U89:Z110"/>
    <mergeCell ref="AA89:AE110"/>
    <mergeCell ref="AF89:AK89"/>
    <mergeCell ref="AF92:AK92"/>
    <mergeCell ref="AF95:AK95"/>
    <mergeCell ref="AF98:AK98"/>
    <mergeCell ref="AF101:AK101"/>
    <mergeCell ref="AF97:AK97"/>
    <mergeCell ref="AL97:AZ97"/>
    <mergeCell ref="BA97:BE97"/>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BA94:BE94"/>
    <mergeCell ref="AF109:AK109"/>
    <mergeCell ref="AL109:AZ109"/>
    <mergeCell ref="AF87:AK87"/>
    <mergeCell ref="AL87:AZ87"/>
    <mergeCell ref="BA87:BE87"/>
    <mergeCell ref="AF88:AK88"/>
    <mergeCell ref="AL88:AZ88"/>
    <mergeCell ref="BA88:BE88"/>
    <mergeCell ref="AF85:AK85"/>
    <mergeCell ref="AL85:AZ85"/>
    <mergeCell ref="BA85:BE85"/>
    <mergeCell ref="AF86:AK86"/>
    <mergeCell ref="AL86:AZ86"/>
    <mergeCell ref="BA86:BE86"/>
    <mergeCell ref="AL95:AZ95"/>
    <mergeCell ref="BA95:BE95"/>
    <mergeCell ref="AF96:AK96"/>
    <mergeCell ref="AL96:AZ96"/>
    <mergeCell ref="BA96:BE96"/>
    <mergeCell ref="AL92:AZ92"/>
    <mergeCell ref="BA92:BE92"/>
    <mergeCell ref="AL89:AZ89"/>
    <mergeCell ref="BA89:BE89"/>
    <mergeCell ref="AF90:AK90"/>
    <mergeCell ref="AL90:AZ90"/>
    <mergeCell ref="BA90:BE90"/>
    <mergeCell ref="AF91:AK91"/>
    <mergeCell ref="AL91:AZ91"/>
    <mergeCell ref="BA91:BE91"/>
    <mergeCell ref="AF93:AK93"/>
    <mergeCell ref="AL93:AZ93"/>
    <mergeCell ref="BA93:BE93"/>
    <mergeCell ref="AF94:AK94"/>
    <mergeCell ref="AL94:AZ94"/>
    <mergeCell ref="AF84:AK84"/>
    <mergeCell ref="AL84:AZ84"/>
    <mergeCell ref="BA84:BE84"/>
    <mergeCell ref="AF82:AK82"/>
    <mergeCell ref="AL82:AZ82"/>
    <mergeCell ref="BA82:BE82"/>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83:AK83"/>
    <mergeCell ref="AL83:AZ83"/>
    <mergeCell ref="BA83:BE83"/>
    <mergeCell ref="AF71:AK71"/>
    <mergeCell ref="AL71:AZ71"/>
    <mergeCell ref="BA71:BE71"/>
    <mergeCell ref="AF68:AK68"/>
    <mergeCell ref="AL68:AZ68"/>
    <mergeCell ref="BA68:BE68"/>
    <mergeCell ref="AF69:AK69"/>
    <mergeCell ref="AL69:AZ69"/>
    <mergeCell ref="BA69:BE69"/>
    <mergeCell ref="AL66:AZ66"/>
    <mergeCell ref="BA66:BE66"/>
    <mergeCell ref="AF67:AK67"/>
    <mergeCell ref="AL67:AZ67"/>
    <mergeCell ref="BA67:BE67"/>
    <mergeCell ref="AF76:AK76"/>
    <mergeCell ref="AL76:AZ76"/>
    <mergeCell ref="BA76:BE76"/>
    <mergeCell ref="BA64:BE64"/>
    <mergeCell ref="AF65:AK65"/>
    <mergeCell ref="AL65:AZ65"/>
    <mergeCell ref="BA65:BE65"/>
    <mergeCell ref="AF62:AK62"/>
    <mergeCell ref="AL62:AZ62"/>
    <mergeCell ref="BA62:BE62"/>
    <mergeCell ref="AF63:AK63"/>
    <mergeCell ref="AL63:AZ63"/>
    <mergeCell ref="BA63:BE63"/>
    <mergeCell ref="AF55:AK55"/>
    <mergeCell ref="AL55:AZ55"/>
    <mergeCell ref="BA55:BE55"/>
    <mergeCell ref="AF52:AK52"/>
    <mergeCell ref="AL52:AZ52"/>
    <mergeCell ref="BA52:BE52"/>
    <mergeCell ref="AF70:AK70"/>
    <mergeCell ref="AL70:AZ70"/>
    <mergeCell ref="BA70:BE70"/>
    <mergeCell ref="BA53:BE53"/>
    <mergeCell ref="AF54:AK54"/>
    <mergeCell ref="AL54:AZ54"/>
    <mergeCell ref="BA54:BE54"/>
    <mergeCell ref="AF43:AK43"/>
    <mergeCell ref="AL43:AZ43"/>
    <mergeCell ref="BA43:BE43"/>
    <mergeCell ref="AF44:AK44"/>
    <mergeCell ref="B53:J88"/>
    <mergeCell ref="K53:N88"/>
    <mergeCell ref="O53:T88"/>
    <mergeCell ref="U53:Z88"/>
    <mergeCell ref="AA53:AE88"/>
    <mergeCell ref="AF53:AK53"/>
    <mergeCell ref="AL53:AZ53"/>
    <mergeCell ref="AF60:AK60"/>
    <mergeCell ref="AL60:AZ60"/>
    <mergeCell ref="BA60:BE60"/>
    <mergeCell ref="AF61:AK61"/>
    <mergeCell ref="AL61:AZ61"/>
    <mergeCell ref="BA61:BE61"/>
    <mergeCell ref="AF58:AK58"/>
    <mergeCell ref="AL58:AZ58"/>
    <mergeCell ref="BA58:BE58"/>
    <mergeCell ref="AF59:AK59"/>
    <mergeCell ref="AL59:AZ59"/>
    <mergeCell ref="BA59:BE59"/>
    <mergeCell ref="AF56:AK56"/>
    <mergeCell ref="AL56:AZ56"/>
    <mergeCell ref="BA56:BE56"/>
    <mergeCell ref="AF57:AK57"/>
    <mergeCell ref="AL57:AZ57"/>
    <mergeCell ref="BA57:BE57"/>
    <mergeCell ref="AF66:AK66"/>
    <mergeCell ref="AF64:AK64"/>
    <mergeCell ref="AL64:AZ64"/>
    <mergeCell ref="AF51:AK51"/>
    <mergeCell ref="AL51:AZ51"/>
    <mergeCell ref="BA51:BE51"/>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5:BE45"/>
    <mergeCell ref="AF46:AK46"/>
    <mergeCell ref="AL46:AZ46"/>
    <mergeCell ref="BA46:BE46"/>
    <mergeCell ref="AF32:AK32"/>
    <mergeCell ref="AL32:AZ32"/>
    <mergeCell ref="BA32:BE32"/>
    <mergeCell ref="AF33:AK33"/>
    <mergeCell ref="AL33:AZ33"/>
    <mergeCell ref="BA33:BE33"/>
    <mergeCell ref="AF31:AK31"/>
    <mergeCell ref="AL31:AZ31"/>
    <mergeCell ref="BA31:BE31"/>
    <mergeCell ref="AF39:AK39"/>
    <mergeCell ref="AL39:AZ39"/>
    <mergeCell ref="BA39:BE39"/>
    <mergeCell ref="AF34:AK34"/>
    <mergeCell ref="AL34:AZ34"/>
    <mergeCell ref="BA34:BE34"/>
    <mergeCell ref="AF35:AK35"/>
    <mergeCell ref="AL35:AZ35"/>
    <mergeCell ref="BA35:BE35"/>
    <mergeCell ref="B40:J52"/>
    <mergeCell ref="K40:N52"/>
    <mergeCell ref="O40:T52"/>
    <mergeCell ref="U40:Z52"/>
    <mergeCell ref="AA40:AE52"/>
    <mergeCell ref="AF40:AK40"/>
    <mergeCell ref="AL40:AZ40"/>
    <mergeCell ref="AF38:AK38"/>
    <mergeCell ref="AL38:AZ38"/>
    <mergeCell ref="BA38:BE38"/>
    <mergeCell ref="AF36:AK36"/>
    <mergeCell ref="AL36:AZ36"/>
    <mergeCell ref="BA36:BE36"/>
    <mergeCell ref="AF37:AK37"/>
    <mergeCell ref="AL37:AZ37"/>
    <mergeCell ref="BA37:BE37"/>
    <mergeCell ref="B32:J39"/>
    <mergeCell ref="K32:N39"/>
    <mergeCell ref="O32:T39"/>
    <mergeCell ref="U32:Z39"/>
    <mergeCell ref="AA32:AE39"/>
    <mergeCell ref="AF45:AK45"/>
    <mergeCell ref="AL45:AZ45"/>
    <mergeCell ref="AL44:AZ44"/>
    <mergeCell ref="BA44:BE44"/>
    <mergeCell ref="BA40:BE40"/>
    <mergeCell ref="AF41:AK41"/>
    <mergeCell ref="AL41:AZ41"/>
    <mergeCell ref="BA41:BE41"/>
    <mergeCell ref="AF42:AK42"/>
    <mergeCell ref="AL42:AZ42"/>
    <mergeCell ref="BA42:BE42"/>
    <mergeCell ref="AL28:AZ28"/>
    <mergeCell ref="BA28:BE28"/>
    <mergeCell ref="AF29:AK29"/>
    <mergeCell ref="AL29:AZ29"/>
    <mergeCell ref="BA29:BE29"/>
    <mergeCell ref="AF30:AK30"/>
    <mergeCell ref="AL30:AZ30"/>
    <mergeCell ref="BA30:BE30"/>
    <mergeCell ref="AL25:AZ25"/>
    <mergeCell ref="BA25:BE25"/>
    <mergeCell ref="AF26:AK26"/>
    <mergeCell ref="AL26:AZ26"/>
    <mergeCell ref="BA26:BE26"/>
    <mergeCell ref="AF27:AK27"/>
    <mergeCell ref="AL27:AZ27"/>
    <mergeCell ref="BA27:BE27"/>
    <mergeCell ref="B25:J31"/>
    <mergeCell ref="K25:N31"/>
    <mergeCell ref="O25:T31"/>
    <mergeCell ref="U25:Z31"/>
    <mergeCell ref="AA25:AE31"/>
    <mergeCell ref="AF25:AK25"/>
    <mergeCell ref="AF28:AK28"/>
    <mergeCell ref="AL18:AZ18"/>
    <mergeCell ref="BA18:BE18"/>
    <mergeCell ref="AF19:AK19"/>
    <mergeCell ref="AL19:AZ19"/>
    <mergeCell ref="BA19:BE19"/>
    <mergeCell ref="AF16:AK16"/>
    <mergeCell ref="AL16:AZ16"/>
    <mergeCell ref="BA16:BE16"/>
    <mergeCell ref="B17:J24"/>
    <mergeCell ref="K17:N24"/>
    <mergeCell ref="O17:T24"/>
    <mergeCell ref="U17:Z24"/>
    <mergeCell ref="AA17:AE24"/>
    <mergeCell ref="AF17:AK17"/>
    <mergeCell ref="AL17:AZ17"/>
    <mergeCell ref="AF23:AK23"/>
    <mergeCell ref="AL23:AZ23"/>
    <mergeCell ref="BA23:BE23"/>
    <mergeCell ref="AF24:AK24"/>
    <mergeCell ref="AL24:AZ24"/>
    <mergeCell ref="BA24:BE24"/>
    <mergeCell ref="AF22:AK22"/>
    <mergeCell ref="AL22:AZ22"/>
    <mergeCell ref="BA22:BE22"/>
    <mergeCell ref="AF20:AK20"/>
    <mergeCell ref="AL20:AZ20"/>
    <mergeCell ref="BA20:BE20"/>
    <mergeCell ref="AF21:AK21"/>
    <mergeCell ref="AL21:AZ21"/>
    <mergeCell ref="BA21:BE21"/>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F18:AK18"/>
    <mergeCell ref="BH6:BJ6"/>
    <mergeCell ref="AF15:AK15"/>
    <mergeCell ref="AL15:AZ15"/>
    <mergeCell ref="BA15:BE15"/>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7:BE17"/>
    <mergeCell ref="BF5:BG6"/>
    <mergeCell ref="BH5:BJ5"/>
    <mergeCell ref="BH14:BJ14"/>
  </mergeCells>
  <phoneticPr fontId="11"/>
  <hyperlinks>
    <hyperlink ref="BF12" location="'別紙２-１'!A1" display="別紙２-１" xr:uid="{565020F8-8B6E-4969-95CA-E49136EBBBFA}"/>
    <hyperlink ref="BF21" location="'別紙２-２'!A1" display="別紙２-２" xr:uid="{4C65CDDA-5B02-41A9-BC2D-4643FA948BCA}"/>
    <hyperlink ref="BF29" location="'別紙２-３'!A1" display="別紙２-３" xr:uid="{BCF5A305-064E-4CA9-B2B0-17501E70B37A}"/>
    <hyperlink ref="BF36" location="'別紙２-４'!A1" display="別紙２-４" xr:uid="{3702559F-752E-4FA3-86EB-883161A416FC}"/>
    <hyperlink ref="BF24" location="別紙47!A1" display="別紙47" xr:uid="{0671E2BA-4CA0-400B-B85C-9C7F1B0951CC}"/>
    <hyperlink ref="BF31" location="別紙47!A1" display="別紙47" xr:uid="{FBA983D1-450F-4A42-B390-5E43720E4798}"/>
    <hyperlink ref="BF39" location="別紙47!A1" display="別紙47" xr:uid="{C31A526E-94AD-4A70-8ACF-5B794C18ED17}"/>
    <hyperlink ref="BF97" location="別紙５!A1" display="別紙５" xr:uid="{B93109FD-1FAE-4000-8A17-551F18FAC5C8}"/>
    <hyperlink ref="BF98" location="'別紙８-２'!A1" display="別紙８-２" xr:uid="{56B580FC-A6B5-43AA-98CA-E9902AA39371}"/>
    <hyperlink ref="BF100" location="別紙15!A1" display="別紙15" xr:uid="{0F6CCB85-CB18-4B09-85DD-C76714B8BA6F}"/>
    <hyperlink ref="BF102" location="別紙10!A1" display="別紙10" xr:uid="{DD882762-6B50-48D9-9F24-A011B1DF45F9}"/>
    <hyperlink ref="BF103" location="別紙48!A1" display="別紙48" xr:uid="{A8B786A3-3B04-490D-84E7-011C2C08BFDA}"/>
    <hyperlink ref="BF104" location="'別紙49 (260401～)'!A1" display="別紙49" xr:uid="{E8D16898-5B81-4566-80AA-3F014A5EEB58}"/>
    <hyperlink ref="BF108" location="'別紙３-２'!A1" display="別紙３-２" xr:uid="{71758AAA-3A43-4B53-BD87-D0AF162C6F1B}"/>
    <hyperlink ref="BF109" location="別紙47!A1" display="別紙47" xr:uid="{E7C4C75B-565D-41BF-BFF7-B5B1340508FF}"/>
    <hyperlink ref="BF110" location="'別紙８-２'!A1" display="別紙８ｰ２" xr:uid="{A1CF74AD-ECE3-45E8-AAC5-330896F3E8EA}"/>
    <hyperlink ref="BF115" location="別紙48!A1" display="別紙48" xr:uid="{30DE31E6-98AE-46EC-9390-4A18BBA96880}"/>
    <hyperlink ref="BF116" location="別紙12!A1" display="別紙12" xr:uid="{9A7A6C46-0869-4884-AE35-217CE05BF9B3}"/>
    <hyperlink ref="BF117" location="別紙13!A1" display="別紙13" xr:uid="{A849417C-D27F-4096-98FE-190D52D3FA4F}"/>
    <hyperlink ref="BF118" location="別紙14!A1" display="別紙14" xr:uid="{473153F0-0C45-417A-8836-27A1095BDBBE}"/>
    <hyperlink ref="BF121" location="別紙47!A1" display="別紙47" xr:uid="{8D90FDBD-964C-4F57-B9DC-D9208BB2A9FB}"/>
    <hyperlink ref="BF282" location="'別紙３-１'!A1" display="別紙３-１" xr:uid="{CAF65EA1-FBD2-46ED-9B24-A5DE737AF43E}"/>
    <hyperlink ref="BF283" location="別紙55!A1" display="別紙55" xr:uid="{FA4B42FE-3C14-4F28-A91D-9149751ED7FF}"/>
    <hyperlink ref="BF285" location="別紙25!A1" display="別紙25" xr:uid="{28ABE59C-504E-401B-82AA-C7D9F8F7DD1D}"/>
    <hyperlink ref="BF286" location="別紙47!A1" display="別紙47" xr:uid="{A86F731F-0A47-4295-B66C-2F0A4D7DE7BC}"/>
    <hyperlink ref="BF287" location="別紙36!A1" display="別紙36" xr:uid="{E71A3D29-20B8-4D3F-B1BA-C70E498E0838}"/>
    <hyperlink ref="BF296" location="'別紙３-１'!A1" display="別紙３-１" xr:uid="{C618A313-2A0B-4BE7-9C95-F4601894BEC9}"/>
    <hyperlink ref="BF297" location="'別紙６-１ (260401～)'!A1" display="別紙６-１" xr:uid="{9ECD4106-BAE7-4041-A5AE-BC795E34EEF0}"/>
    <hyperlink ref="BG297" location="'別紙６-２ (260401～)'!A1" display="別紙６-２" xr:uid="{4281D40F-F7BB-447A-9AD3-F52BB4270E41}"/>
    <hyperlink ref="BF298" location="別紙５!A1" display="別紙５" xr:uid="{5D96CCFD-2330-4B1D-8C7F-12899DF191BF}"/>
    <hyperlink ref="BF299" location="'別紙29-２'!A1" display="別紙29-２" xr:uid="{CA066283-FB8E-4919-9C28-F19D83068532}"/>
    <hyperlink ref="BF301" location="別紙38!A1" display="別紙38" xr:uid="{EAD0D22F-F7F2-4358-9437-6ACB4F720027}"/>
    <hyperlink ref="BF302" location="'別紙８-３'!A1" display="別紙８-３" xr:uid="{109ED51A-92AB-4B88-B44C-3AD8248BBE72}"/>
    <hyperlink ref="BF303" location="別紙12!A1" display="別紙12" xr:uid="{813C5EB4-DDB5-466A-BE38-BE08FAEE5961}"/>
    <hyperlink ref="BF304" location="別紙13!A1" display="別紙13" xr:uid="{C09A07CF-2C6F-400E-A54F-061FC853BF27}"/>
    <hyperlink ref="BF305" location="別紙14!A1" display="別紙14" xr:uid="{006D49AE-D2D1-48E8-AD0B-F1CF09331F80}"/>
    <hyperlink ref="BF306" location="別紙41!A1" display="別紙41" xr:uid="{2445DA11-4EE8-45CA-ABE2-161CF1418091}"/>
    <hyperlink ref="BF307" location="別紙15!A1" display="別紙15" xr:uid="{ED6ACFE6-DEC0-4DF8-8836-40DCA084D1FC}"/>
    <hyperlink ref="BF308" location="別紙56!A1" display="別紙56" xr:uid="{D35758B9-6AFC-463A-B831-E0B2E9EFF9E5}"/>
    <hyperlink ref="BF309" location="別紙39!A1" display="別紙39" xr:uid="{A7424ED1-F28F-451E-A6D3-337A54377529}"/>
    <hyperlink ref="BF310" location="別紙55!A1" display="別紙55" xr:uid="{81A0E8E2-E8A3-4CB0-B59A-5ED370F437D3}"/>
    <hyperlink ref="BF311" location="別紙40!A1" display="別紙40" xr:uid="{42B6ACDB-2E47-4F51-ADBA-56043058D6EC}"/>
    <hyperlink ref="BF312" location="'別紙37（260401～）'!A1" display="別紙 37" xr:uid="{BA15EA63-7F3F-4081-BBBA-679EF2AD3750}"/>
    <hyperlink ref="BF315" location="'別紙23-１'!A1" display="別紙23-１" xr:uid="{2AF038C5-C801-4125-908A-7E439AA20B4F}"/>
    <hyperlink ref="BG315" location="別紙24!A1" display="別紙24" xr:uid="{77B204E0-9579-483E-9949-AB53C135E5A6}"/>
    <hyperlink ref="BF317" location="別紙22!A1" display="別紙22" xr:uid="{61FE13DB-3C77-49B3-ABDF-BBC9D0D3CA1B}"/>
    <hyperlink ref="BF318" location="'別紙８-３'!A1" display="別紙８-３" xr:uid="{21B3F076-D622-4E39-941B-0F340E470D6C}"/>
    <hyperlink ref="BF319" location="別紙７!A1" display="別紙７" xr:uid="{6EE10925-4290-42A2-84E7-54286E7739A8}"/>
    <hyperlink ref="BF324" location="別紙55!A1" display="別紙55" xr:uid="{E186A4F7-CD17-45A3-B2E3-FE4B9525F698}"/>
    <hyperlink ref="BF325" location="別紙25!A1" display="別紙25" xr:uid="{FDDE184E-2BA0-4E47-A22D-2D9AFAAF3CA8}"/>
    <hyperlink ref="BF326" location="別紙47!A1" display="別紙47" xr:uid="{D0486D95-582F-4222-B336-71D5501064E6}"/>
    <hyperlink ref="BF327" location="別紙36!A1" display="別紙36" xr:uid="{1B973C5C-9419-4892-8CAE-D22792AF7D17}"/>
    <hyperlink ref="BF331" location="別紙55!A1" display="別紙55" xr:uid="{DD7530CC-E91A-4AE8-82C2-F31B94764845}"/>
    <hyperlink ref="BF332" location="別紙25!A1" display="別紙25" xr:uid="{7E9BF7AF-DB44-4ED2-BD31-B0EE14EEA848}"/>
    <hyperlink ref="BF333" location="別紙47!A1" display="別紙47" xr:uid="{87D306AB-BB61-4479-B61E-CF54A852FA3E}"/>
    <hyperlink ref="BF334" location="別紙36!A1" display="別紙36" xr:uid="{3C3DF053-3AF4-42AE-95E3-7E3D5AE23D10}"/>
    <hyperlink ref="BF101" location="別紙16!A1" display="別紙16" xr:uid="{EED91D6E-0F01-4339-A642-836938A02764}"/>
    <hyperlink ref="BF16" location="別紙47!A1" display="別紙47" xr:uid="{EC4409C3-2940-4919-BDA7-0FD161861B2D}"/>
    <hyperlink ref="BH14" r:id="rId1" display="処遇改善加算HPを参照" xr:uid="{A42B5B01-CA64-413D-A6AC-65A131D88339}"/>
    <hyperlink ref="BF320" location="地域移行支援サービス費!A1" display="地域移行支援サービス費(Ⅰ)(Ⅱ)に係る届出書" xr:uid="{82AEC868-C9C1-405B-9F3E-43EA3033C591}"/>
    <hyperlink ref="BF300" location="'別紙29-２'!A1" display="別紙29-２" xr:uid="{F5FC2E0F-1778-47B4-BF56-1F546CC0CEEF}"/>
    <hyperlink ref="BF288" location="共同生活援助に係る体制!A1" display="共同生活援助に係る体制" xr:uid="{9DA9EFFD-D346-45B0-BAFA-115B3379867F}"/>
    <hyperlink ref="BI311" location="移行支援住居配置数算定票!A1" display="移行支援住居におけるサービス管理責任者配置数算定票" xr:uid="{3D04364C-F620-4D7F-B08D-C8830CAE5C6E}"/>
    <hyperlink ref="BH22" r:id="rId2" display="処遇改善加算HPを参照" xr:uid="{50A7E997-2B31-4646-8A1B-9F9BF5D1CDB0}"/>
    <hyperlink ref="BH30" r:id="rId3" display="処遇改善加算HPを参照" xr:uid="{98F39288-A4E9-428C-8874-3207482A7460}"/>
    <hyperlink ref="BH38" r:id="rId4" display="処遇改善加算HPを参照" xr:uid="{C42F67CC-656A-4F2A-B9BB-5701D64DA34A}"/>
    <hyperlink ref="BH105" r:id="rId5" display="処遇改善加算HPを参照" xr:uid="{2C70CE6A-0D5B-4CB8-BBC6-7A5B6152ECDC}"/>
    <hyperlink ref="BH119" r:id="rId6" display="処遇改善加算HPを参照" xr:uid="{85DE2484-D2EF-494B-9A87-F49BB33E36C6}"/>
    <hyperlink ref="BH284" r:id="rId7" display="処遇改善加算HPを参照" xr:uid="{BA15C2E2-AB46-4CE6-AFD3-A890D750273D}"/>
    <hyperlink ref="BH313" r:id="rId8" display="処遇改善加算HPを参照" xr:uid="{28C1DD4B-0FD4-4E96-B7E1-CA131CA0762C}"/>
    <hyperlink ref="BI312" location="'別添参考様式（人員配置体制確認表）'!A1" display="人員配置体制加算確認票" xr:uid="{EE3F00DE-CF15-4986-A5FE-72C75C4C5F83}"/>
    <hyperlink ref="BJ312" location="'参考表（人員配置体制加算）'!A1" display="参考票" xr:uid="{52DCC8B6-B3E9-4DF6-BE7F-D20D51C3643E}"/>
  </hyperlinks>
  <printOptions horizontalCentered="1"/>
  <pageMargins left="0.51181102362204722" right="0.51181102362204722" top="0.78740157480314965" bottom="0.19685039370078741" header="0.11811023622047245" footer="0.11811023622047245"/>
  <pageSetup paperSize="9" scale="53" fitToHeight="0" orientation="landscape" r:id="rId9"/>
  <headerFooter alignWithMargins="0"/>
  <rowBreaks count="13" manualBreakCount="13">
    <brk id="39" max="56" man="1"/>
    <brk id="52" max="56" man="1"/>
    <brk id="88" max="56" man="1"/>
    <brk id="121" max="56" man="1"/>
    <brk id="146" max="16383" man="1"/>
    <brk id="182" max="56" man="1"/>
    <brk id="218" max="16383" man="1"/>
    <brk id="241" max="16383" man="1"/>
    <brk id="264" max="16383" man="1"/>
    <brk id="276" max="56" man="1"/>
    <brk id="287" max="56" man="1"/>
    <brk id="319" max="16383" man="1"/>
    <brk id="348" max="5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sheetPr>
    <tabColor rgb="FFFFFF00"/>
    <pageSetUpPr fitToPage="1"/>
  </sheetPr>
  <dimension ref="A1:Y33"/>
  <sheetViews>
    <sheetView view="pageBreakPreview" zoomScaleNormal="100" zoomScaleSheetLayoutView="100" workbookViewId="0">
      <selection activeCell="D1" sqref="D1:F1"/>
    </sheetView>
  </sheetViews>
  <sheetFormatPr defaultColWidth="8.125" defaultRowHeight="13.5" x14ac:dyDescent="0.4"/>
  <cols>
    <col min="1" max="1" width="10.125" style="2" customWidth="1"/>
    <col min="2" max="2" width="17.375" style="2" customWidth="1"/>
    <col min="3" max="3" width="11.625" style="2" customWidth="1"/>
    <col min="4" max="7" width="10.125" style="2" customWidth="1"/>
    <col min="8" max="8" width="16.25" style="2" customWidth="1"/>
    <col min="9" max="256" width="8.125" style="2"/>
    <col min="257" max="264" width="10.125" style="2" customWidth="1"/>
    <col min="265" max="512" width="8.125" style="2"/>
    <col min="513" max="520" width="10.125" style="2" customWidth="1"/>
    <col min="521" max="768" width="8.125" style="2"/>
    <col min="769" max="776" width="10.125" style="2" customWidth="1"/>
    <col min="777" max="1024" width="8.125" style="2"/>
    <col min="1025" max="1032" width="10.125" style="2" customWidth="1"/>
    <col min="1033" max="1280" width="8.125" style="2"/>
    <col min="1281" max="1288" width="10.125" style="2" customWidth="1"/>
    <col min="1289" max="1536" width="8.125" style="2"/>
    <col min="1537" max="1544" width="10.125" style="2" customWidth="1"/>
    <col min="1545" max="1792" width="8.125" style="2"/>
    <col min="1793" max="1800" width="10.125" style="2" customWidth="1"/>
    <col min="1801" max="2048" width="8.125" style="2"/>
    <col min="2049" max="2056" width="10.125" style="2" customWidth="1"/>
    <col min="2057" max="2304" width="8.125" style="2"/>
    <col min="2305" max="2312" width="10.125" style="2" customWidth="1"/>
    <col min="2313" max="2560" width="8.125" style="2"/>
    <col min="2561" max="2568" width="10.125" style="2" customWidth="1"/>
    <col min="2569" max="2816" width="8.125" style="2"/>
    <col min="2817" max="2824" width="10.125" style="2" customWidth="1"/>
    <col min="2825" max="3072" width="8.125" style="2"/>
    <col min="3073" max="3080" width="10.125" style="2" customWidth="1"/>
    <col min="3081" max="3328" width="8.125" style="2"/>
    <col min="3329" max="3336" width="10.125" style="2" customWidth="1"/>
    <col min="3337" max="3584" width="8.125" style="2"/>
    <col min="3585" max="3592" width="10.125" style="2" customWidth="1"/>
    <col min="3593" max="3840" width="8.125" style="2"/>
    <col min="3841" max="3848" width="10.125" style="2" customWidth="1"/>
    <col min="3849" max="4096" width="8.125" style="2"/>
    <col min="4097" max="4104" width="10.125" style="2" customWidth="1"/>
    <col min="4105" max="4352" width="8.125" style="2"/>
    <col min="4353" max="4360" width="10.125" style="2" customWidth="1"/>
    <col min="4361" max="4608" width="8.125" style="2"/>
    <col min="4609" max="4616" width="10.125" style="2" customWidth="1"/>
    <col min="4617" max="4864" width="8.125" style="2"/>
    <col min="4865" max="4872" width="10.125" style="2" customWidth="1"/>
    <col min="4873" max="5120" width="8.125" style="2"/>
    <col min="5121" max="5128" width="10.125" style="2" customWidth="1"/>
    <col min="5129" max="5376" width="8.125" style="2"/>
    <col min="5377" max="5384" width="10.125" style="2" customWidth="1"/>
    <col min="5385" max="5632" width="8.125" style="2"/>
    <col min="5633" max="5640" width="10.125" style="2" customWidth="1"/>
    <col min="5641" max="5888" width="8.125" style="2"/>
    <col min="5889" max="5896" width="10.125" style="2" customWidth="1"/>
    <col min="5897" max="6144" width="8.125" style="2"/>
    <col min="6145" max="6152" width="10.125" style="2" customWidth="1"/>
    <col min="6153" max="6400" width="8.125" style="2"/>
    <col min="6401" max="6408" width="10.125" style="2" customWidth="1"/>
    <col min="6409" max="6656" width="8.125" style="2"/>
    <col min="6657" max="6664" width="10.125" style="2" customWidth="1"/>
    <col min="6665" max="6912" width="8.125" style="2"/>
    <col min="6913" max="6920" width="10.125" style="2" customWidth="1"/>
    <col min="6921" max="7168" width="8.125" style="2"/>
    <col min="7169" max="7176" width="10.125" style="2" customWidth="1"/>
    <col min="7177" max="7424" width="8.125" style="2"/>
    <col min="7425" max="7432" width="10.125" style="2" customWidth="1"/>
    <col min="7433" max="7680" width="8.125" style="2"/>
    <col min="7681" max="7688" width="10.125" style="2" customWidth="1"/>
    <col min="7689" max="7936" width="8.125" style="2"/>
    <col min="7937" max="7944" width="10.125" style="2" customWidth="1"/>
    <col min="7945" max="8192" width="8.125" style="2"/>
    <col min="8193" max="8200" width="10.125" style="2" customWidth="1"/>
    <col min="8201" max="8448" width="8.125" style="2"/>
    <col min="8449" max="8456" width="10.125" style="2" customWidth="1"/>
    <col min="8457" max="8704" width="8.125" style="2"/>
    <col min="8705" max="8712" width="10.125" style="2" customWidth="1"/>
    <col min="8713" max="8960" width="8.125" style="2"/>
    <col min="8961" max="8968" width="10.125" style="2" customWidth="1"/>
    <col min="8969" max="9216" width="8.125" style="2"/>
    <col min="9217" max="9224" width="10.125" style="2" customWidth="1"/>
    <col min="9225" max="9472" width="8.125" style="2"/>
    <col min="9473" max="9480" width="10.125" style="2" customWidth="1"/>
    <col min="9481" max="9728" width="8.125" style="2"/>
    <col min="9729" max="9736" width="10.125" style="2" customWidth="1"/>
    <col min="9737" max="9984" width="8.125" style="2"/>
    <col min="9985" max="9992" width="10.125" style="2" customWidth="1"/>
    <col min="9993" max="10240" width="8.125" style="2"/>
    <col min="10241" max="10248" width="10.125" style="2" customWidth="1"/>
    <col min="10249" max="10496" width="8.125" style="2"/>
    <col min="10497" max="10504" width="10.125" style="2" customWidth="1"/>
    <col min="10505" max="10752" width="8.125" style="2"/>
    <col min="10753" max="10760" width="10.125" style="2" customWidth="1"/>
    <col min="10761" max="11008" width="8.125" style="2"/>
    <col min="11009" max="11016" width="10.125" style="2" customWidth="1"/>
    <col min="11017" max="11264" width="8.125" style="2"/>
    <col min="11265" max="11272" width="10.125" style="2" customWidth="1"/>
    <col min="11273" max="11520" width="8.125" style="2"/>
    <col min="11521" max="11528" width="10.125" style="2" customWidth="1"/>
    <col min="11529" max="11776" width="8.125" style="2"/>
    <col min="11777" max="11784" width="10.125" style="2" customWidth="1"/>
    <col min="11785" max="12032" width="8.125" style="2"/>
    <col min="12033" max="12040" width="10.125" style="2" customWidth="1"/>
    <col min="12041" max="12288" width="8.125" style="2"/>
    <col min="12289" max="12296" width="10.125" style="2" customWidth="1"/>
    <col min="12297" max="12544" width="8.125" style="2"/>
    <col min="12545" max="12552" width="10.125" style="2" customWidth="1"/>
    <col min="12553" max="12800" width="8.125" style="2"/>
    <col min="12801" max="12808" width="10.125" style="2" customWidth="1"/>
    <col min="12809" max="13056" width="8.125" style="2"/>
    <col min="13057" max="13064" width="10.125" style="2" customWidth="1"/>
    <col min="13065" max="13312" width="8.125" style="2"/>
    <col min="13313" max="13320" width="10.125" style="2" customWidth="1"/>
    <col min="13321" max="13568" width="8.125" style="2"/>
    <col min="13569" max="13576" width="10.125" style="2" customWidth="1"/>
    <col min="13577" max="13824" width="8.125" style="2"/>
    <col min="13825" max="13832" width="10.125" style="2" customWidth="1"/>
    <col min="13833" max="14080" width="8.125" style="2"/>
    <col min="14081" max="14088" width="10.125" style="2" customWidth="1"/>
    <col min="14089" max="14336" width="8.125" style="2"/>
    <col min="14337" max="14344" width="10.125" style="2" customWidth="1"/>
    <col min="14345" max="14592" width="8.125" style="2"/>
    <col min="14593" max="14600" width="10.125" style="2" customWidth="1"/>
    <col min="14601" max="14848" width="8.125" style="2"/>
    <col min="14849" max="14856" width="10.125" style="2" customWidth="1"/>
    <col min="14857" max="15104" width="8.125" style="2"/>
    <col min="15105" max="15112" width="10.125" style="2" customWidth="1"/>
    <col min="15113" max="15360" width="8.125" style="2"/>
    <col min="15361" max="15368" width="10.125" style="2" customWidth="1"/>
    <col min="15369" max="15616" width="8.125" style="2"/>
    <col min="15617" max="15624" width="10.125" style="2" customWidth="1"/>
    <col min="15625" max="15872" width="8.125" style="2"/>
    <col min="15873" max="15880" width="10.125" style="2" customWidth="1"/>
    <col min="15881" max="16128" width="8.125" style="2"/>
    <col min="16129" max="16136" width="10.125" style="2" customWidth="1"/>
    <col min="16137" max="16384" width="8.125" style="2"/>
  </cols>
  <sheetData>
    <row r="1" spans="1:25" s="757" customFormat="1" ht="23.25" customHeight="1" x14ac:dyDescent="0.4">
      <c r="A1" s="1311" t="s">
        <v>1488</v>
      </c>
      <c r="B1" s="1311"/>
      <c r="C1" s="761"/>
      <c r="D1" s="1311" t="s">
        <v>1489</v>
      </c>
      <c r="E1" s="1311"/>
      <c r="F1" s="1311"/>
      <c r="G1" s="761"/>
      <c r="H1" s="761"/>
      <c r="I1" s="761"/>
      <c r="J1" s="761"/>
      <c r="Q1" s="756"/>
      <c r="R1" s="756"/>
      <c r="S1" s="756"/>
      <c r="T1" s="756"/>
      <c r="U1" s="756"/>
      <c r="V1" s="756"/>
      <c r="W1" s="756"/>
      <c r="X1" s="756"/>
      <c r="Y1" s="756"/>
    </row>
    <row r="2" spans="1:25" ht="20.100000000000001" customHeight="1" x14ac:dyDescent="0.4">
      <c r="A2" s="53" t="s">
        <v>451</v>
      </c>
    </row>
    <row r="3" spans="1:25" ht="20.100000000000001" customHeight="1" x14ac:dyDescent="0.4">
      <c r="F3" s="1474" t="s">
        <v>452</v>
      </c>
      <c r="G3" s="1474"/>
      <c r="H3" s="1474"/>
    </row>
    <row r="4" spans="1:25" ht="20.100000000000001" customHeight="1" x14ac:dyDescent="0.4"/>
    <row r="5" spans="1:25" s="66" customFormat="1" ht="20.100000000000001" customHeight="1" x14ac:dyDescent="0.4">
      <c r="A5" s="1438" t="s">
        <v>453</v>
      </c>
      <c r="B5" s="1429"/>
      <c r="C5" s="1429"/>
      <c r="D5" s="1429"/>
      <c r="E5" s="1429"/>
      <c r="F5" s="1429"/>
      <c r="G5" s="1429"/>
      <c r="H5" s="1429"/>
    </row>
    <row r="6" spans="1:25" ht="20.100000000000001" customHeight="1" x14ac:dyDescent="0.4">
      <c r="A6" s="58"/>
      <c r="B6" s="58"/>
      <c r="C6" s="58"/>
      <c r="D6" s="58"/>
      <c r="E6" s="58"/>
      <c r="F6" s="58"/>
      <c r="G6" s="58"/>
      <c r="H6" s="58"/>
    </row>
    <row r="7" spans="1:25" ht="45" customHeight="1" x14ac:dyDescent="0.4">
      <c r="A7" s="1439" t="s">
        <v>454</v>
      </c>
      <c r="B7" s="1439"/>
      <c r="C7" s="1440"/>
      <c r="D7" s="1441"/>
      <c r="E7" s="1441"/>
      <c r="F7" s="1441"/>
      <c r="G7" s="1441"/>
      <c r="H7" s="1442"/>
    </row>
    <row r="8" spans="1:25" ht="45" customHeight="1" x14ac:dyDescent="0.4">
      <c r="A8" s="1464" t="s">
        <v>455</v>
      </c>
      <c r="B8" s="1464"/>
      <c r="C8" s="1439" t="s">
        <v>456</v>
      </c>
      <c r="D8" s="1439"/>
      <c r="E8" s="1439"/>
      <c r="F8" s="1439"/>
      <c r="G8" s="1439"/>
      <c r="H8" s="1439"/>
    </row>
    <row r="9" spans="1:25" ht="26.25" customHeight="1" x14ac:dyDescent="0.4">
      <c r="A9" s="1465" t="s">
        <v>457</v>
      </c>
      <c r="B9" s="1466"/>
      <c r="C9" s="1471" t="s">
        <v>458</v>
      </c>
      <c r="D9" s="1472"/>
      <c r="E9" s="1435" t="s">
        <v>459</v>
      </c>
      <c r="F9" s="1436"/>
      <c r="G9" s="1437"/>
      <c r="H9" s="486"/>
    </row>
    <row r="10" spans="1:25" ht="26.25" customHeight="1" x14ac:dyDescent="0.4">
      <c r="A10" s="1467"/>
      <c r="B10" s="1468"/>
      <c r="C10" s="1473" t="s">
        <v>460</v>
      </c>
      <c r="D10" s="1473"/>
      <c r="E10" s="1435" t="s">
        <v>461</v>
      </c>
      <c r="F10" s="1436"/>
      <c r="G10" s="1437"/>
      <c r="H10" s="486"/>
    </row>
    <row r="11" spans="1:25" ht="26.25" customHeight="1" x14ac:dyDescent="0.4">
      <c r="A11" s="1467"/>
      <c r="B11" s="1468"/>
      <c r="C11" s="1473" t="s">
        <v>462</v>
      </c>
      <c r="D11" s="1473"/>
      <c r="E11" s="1435" t="s">
        <v>463</v>
      </c>
      <c r="F11" s="1436"/>
      <c r="G11" s="1437"/>
      <c r="H11" s="486"/>
    </row>
    <row r="12" spans="1:25" ht="26.25" customHeight="1" x14ac:dyDescent="0.4">
      <c r="A12" s="1467"/>
      <c r="B12" s="1468"/>
      <c r="C12" s="1473" t="s">
        <v>464</v>
      </c>
      <c r="D12" s="1473"/>
      <c r="E12" s="1435" t="s">
        <v>465</v>
      </c>
      <c r="F12" s="1436"/>
      <c r="G12" s="1437"/>
      <c r="H12" s="486"/>
    </row>
    <row r="13" spans="1:25" ht="26.25" customHeight="1" x14ac:dyDescent="0.4">
      <c r="A13" s="1469"/>
      <c r="B13" s="1470"/>
      <c r="C13" s="1473" t="s">
        <v>466</v>
      </c>
      <c r="D13" s="1473"/>
      <c r="E13" s="1435" t="s">
        <v>467</v>
      </c>
      <c r="F13" s="1436"/>
      <c r="G13" s="1437"/>
      <c r="H13" s="486"/>
    </row>
    <row r="14" spans="1:25" ht="14.25" customHeight="1" thickBot="1" x14ac:dyDescent="0.45">
      <c r="A14" s="56"/>
      <c r="B14" s="56"/>
      <c r="C14" s="56"/>
      <c r="D14" s="56"/>
      <c r="E14" s="56"/>
      <c r="F14" s="56"/>
      <c r="G14" s="58"/>
      <c r="H14" s="56"/>
    </row>
    <row r="15" spans="1:25" ht="45" customHeight="1" thickTop="1" x14ac:dyDescent="0.4">
      <c r="A15" s="1443" t="s">
        <v>468</v>
      </c>
      <c r="B15" s="1444"/>
      <c r="C15" s="487" t="s">
        <v>469</v>
      </c>
      <c r="D15" s="65"/>
      <c r="E15" s="64" t="s">
        <v>269</v>
      </c>
      <c r="F15" s="1449" t="s">
        <v>470</v>
      </c>
      <c r="G15" s="1450"/>
      <c r="H15" s="1455" t="s">
        <v>471</v>
      </c>
    </row>
    <row r="16" spans="1:25" ht="45" customHeight="1" x14ac:dyDescent="0.4">
      <c r="A16" s="1445"/>
      <c r="B16" s="1446"/>
      <c r="C16" s="487" t="s">
        <v>472</v>
      </c>
      <c r="D16" s="63"/>
      <c r="E16" s="62" t="s">
        <v>269</v>
      </c>
      <c r="F16" s="1451"/>
      <c r="G16" s="1452"/>
      <c r="H16" s="1456"/>
    </row>
    <row r="17" spans="1:8" ht="45" customHeight="1" thickBot="1" x14ac:dyDescent="0.45">
      <c r="A17" s="1447"/>
      <c r="B17" s="1448"/>
      <c r="C17" s="618" t="s">
        <v>473</v>
      </c>
      <c r="D17" s="61"/>
      <c r="E17" s="60" t="s">
        <v>269</v>
      </c>
      <c r="F17" s="1453"/>
      <c r="G17" s="1454"/>
      <c r="H17" s="1457"/>
    </row>
    <row r="18" spans="1:8" ht="21" customHeight="1" thickTop="1" x14ac:dyDescent="0.4">
      <c r="A18" s="58"/>
      <c r="B18" s="58"/>
      <c r="C18" s="58"/>
      <c r="D18" s="56"/>
      <c r="E18" s="56"/>
      <c r="F18" s="59"/>
      <c r="G18" s="59"/>
      <c r="H18" s="58"/>
    </row>
    <row r="19" spans="1:8" ht="45" customHeight="1" x14ac:dyDescent="0.4">
      <c r="A19" s="1443" t="s">
        <v>474</v>
      </c>
      <c r="B19" s="1444"/>
      <c r="C19" s="488" t="s">
        <v>475</v>
      </c>
      <c r="D19" s="489"/>
      <c r="E19" s="490" t="s">
        <v>269</v>
      </c>
      <c r="F19" s="1458" t="s">
        <v>476</v>
      </c>
      <c r="G19" s="1458"/>
      <c r="H19" s="1459" t="s">
        <v>477</v>
      </c>
    </row>
    <row r="20" spans="1:8" ht="51.75" customHeight="1" x14ac:dyDescent="0.4">
      <c r="A20" s="1447"/>
      <c r="B20" s="1448"/>
      <c r="C20" s="619" t="s">
        <v>478</v>
      </c>
      <c r="D20" s="489"/>
      <c r="E20" s="490" t="s">
        <v>269</v>
      </c>
      <c r="F20" s="1458"/>
      <c r="G20" s="1458"/>
      <c r="H20" s="1460"/>
    </row>
    <row r="21" spans="1:8" ht="15" customHeight="1" x14ac:dyDescent="0.4">
      <c r="A21" s="57"/>
      <c r="B21" s="56"/>
      <c r="C21" s="56"/>
      <c r="D21" s="56"/>
      <c r="E21" s="56"/>
      <c r="F21" s="56"/>
      <c r="G21" s="56"/>
      <c r="H21" s="56"/>
    </row>
    <row r="22" spans="1:8" ht="57.75" customHeight="1" x14ac:dyDescent="0.4">
      <c r="A22" s="1460" t="s">
        <v>479</v>
      </c>
      <c r="B22" s="1460"/>
      <c r="C22" s="1461" t="s">
        <v>480</v>
      </c>
      <c r="D22" s="1462"/>
      <c r="E22" s="1462"/>
      <c r="F22" s="1462"/>
      <c r="G22" s="1462"/>
      <c r="H22" s="1463"/>
    </row>
    <row r="23" spans="1:8" ht="15" customHeight="1" x14ac:dyDescent="0.4">
      <c r="A23" s="53"/>
      <c r="B23" s="53"/>
      <c r="C23" s="53"/>
      <c r="D23" s="53"/>
      <c r="E23" s="53"/>
      <c r="F23" s="53"/>
      <c r="G23" s="53"/>
      <c r="H23" s="53"/>
    </row>
    <row r="24" spans="1:8" ht="52.5" customHeight="1" x14ac:dyDescent="0.4">
      <c r="A24" s="1427" t="s">
        <v>481</v>
      </c>
      <c r="B24" s="1427"/>
      <c r="C24" s="1427"/>
      <c r="D24" s="1427"/>
      <c r="E24" s="1427"/>
      <c r="F24" s="1427"/>
      <c r="G24" s="1427"/>
      <c r="H24" s="1427"/>
    </row>
    <row r="25" spans="1:8" ht="39" customHeight="1" x14ac:dyDescent="0.4">
      <c r="A25" s="1427" t="s">
        <v>482</v>
      </c>
      <c r="B25" s="1427"/>
      <c r="C25" s="1427"/>
      <c r="D25" s="1427"/>
      <c r="E25" s="1427"/>
      <c r="F25" s="1427"/>
      <c r="G25" s="1427"/>
      <c r="H25" s="1427"/>
    </row>
    <row r="26" spans="1:8" ht="38.25" customHeight="1" x14ac:dyDescent="0.4">
      <c r="A26" s="1427" t="s">
        <v>483</v>
      </c>
      <c r="B26" s="1427"/>
      <c r="C26" s="1427"/>
      <c r="D26" s="1427"/>
      <c r="E26" s="1427"/>
      <c r="F26" s="1427"/>
      <c r="G26" s="1427"/>
      <c r="H26" s="1427"/>
    </row>
    <row r="27" spans="1:8" ht="19.5" customHeight="1" x14ac:dyDescent="0.4"/>
    <row r="28" spans="1:8" ht="19.5" customHeight="1" x14ac:dyDescent="0.4"/>
    <row r="29" spans="1:8" ht="19.5" customHeight="1" x14ac:dyDescent="0.4"/>
    <row r="32" spans="1:8" ht="17.25" customHeight="1" x14ac:dyDescent="0.4"/>
    <row r="33" ht="17.25" customHeight="1" x14ac:dyDescent="0.4"/>
  </sheetData>
  <mergeCells count="30">
    <mergeCell ref="A1:B1"/>
    <mergeCell ref="D1:F1"/>
    <mergeCell ref="E13:G13"/>
    <mergeCell ref="E12:G12"/>
    <mergeCell ref="A8:B8"/>
    <mergeCell ref="C8:H8"/>
    <mergeCell ref="E9:G9"/>
    <mergeCell ref="E10:G10"/>
    <mergeCell ref="E11:G11"/>
    <mergeCell ref="A9:B13"/>
    <mergeCell ref="C9:D9"/>
    <mergeCell ref="C10:D10"/>
    <mergeCell ref="C11:D11"/>
    <mergeCell ref="C12:D12"/>
    <mergeCell ref="F3:H3"/>
    <mergeCell ref="C13:D13"/>
    <mergeCell ref="A19:B20"/>
    <mergeCell ref="F19:G20"/>
    <mergeCell ref="H19:H20"/>
    <mergeCell ref="A26:H26"/>
    <mergeCell ref="A22:B22"/>
    <mergeCell ref="C22:H22"/>
    <mergeCell ref="A24:H24"/>
    <mergeCell ref="A25:H25"/>
    <mergeCell ref="A5:H5"/>
    <mergeCell ref="A7:B7"/>
    <mergeCell ref="C7:H7"/>
    <mergeCell ref="A15:B17"/>
    <mergeCell ref="F15:G17"/>
    <mergeCell ref="H15:H17"/>
  </mergeCells>
  <phoneticPr fontId="11"/>
  <dataValidations count="1">
    <dataValidation type="list" allowBlank="1" showInputMessage="1" showErrorMessage="1" sqref="H9:H13" xr:uid="{8C5A8134-565C-4714-BAD8-A0A460897C21}">
      <formula1>"○"</formula1>
    </dataValidation>
  </dataValidations>
  <hyperlinks>
    <hyperlink ref="A1" location="'別紙１-１(R8.4.1～5.31)'!A1" display="一覧表に戻る" xr:uid="{1813F2B5-94B6-4836-88A9-3586768CCDE3}"/>
    <hyperlink ref="D1" location="'別紙１-１(R8.6.1～)'!A1" display="別紙1-1(R8.6.1～)へ戻る" xr:uid="{6B46C5FD-50E8-43E8-B460-51A4EC3DA2BE}"/>
  </hyperlinks>
  <printOptions horizontalCentered="1" verticalCentered="1"/>
  <pageMargins left="0.78740157480314965" right="0.78740157480314965" top="0.47244094488188981" bottom="0.31496062992125984" header="0.31496062992125984" footer="0.31496062992125984"/>
  <pageSetup paperSize="9" scale="81" fitToHeight="0" orientation="portrait" blackAndWhite="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dimension ref="A1:AM50"/>
  <sheetViews>
    <sheetView view="pageBreakPreview" zoomScaleSheetLayoutView="100" workbookViewId="0">
      <selection activeCell="B4" sqref="B4:AJ4"/>
    </sheetView>
  </sheetViews>
  <sheetFormatPr defaultColWidth="8.625" defaultRowHeight="21" customHeight="1" x14ac:dyDescent="0.4"/>
  <cols>
    <col min="1" max="1" width="7.875" style="67" customWidth="1"/>
    <col min="2" max="23" width="2.625" style="67" customWidth="1"/>
    <col min="24" max="24" width="5.5" style="67" customWidth="1"/>
    <col min="25" max="25" width="4.375" style="67" customWidth="1"/>
    <col min="26" max="37" width="2.625" style="67" customWidth="1"/>
    <col min="38" max="38" width="2.5" style="67" customWidth="1"/>
    <col min="39" max="39" width="9" style="67" customWidth="1"/>
    <col min="40" max="40" width="2.5" style="67" customWidth="1"/>
    <col min="41" max="16384" width="8.625" style="67"/>
  </cols>
  <sheetData>
    <row r="1" spans="1:39" s="86" customFormat="1" ht="20.100000000000001" customHeight="1" x14ac:dyDescent="0.4">
      <c r="B1" s="1475" t="s">
        <v>484</v>
      </c>
      <c r="C1" s="1475"/>
      <c r="D1" s="1475"/>
      <c r="E1" s="1475"/>
      <c r="F1" s="1475"/>
      <c r="G1" s="1475"/>
    </row>
    <row r="2" spans="1:39" s="86" customFormat="1" ht="20.100000000000001" customHeight="1" x14ac:dyDescent="0.4">
      <c r="AA2" s="1503" t="s">
        <v>485</v>
      </c>
      <c r="AB2" s="1503"/>
      <c r="AC2" s="1503"/>
      <c r="AD2" s="1503"/>
      <c r="AE2" s="1503"/>
      <c r="AF2" s="1503"/>
      <c r="AG2" s="1503"/>
      <c r="AH2" s="1503"/>
      <c r="AI2" s="1503"/>
      <c r="AJ2" s="1503"/>
    </row>
    <row r="3" spans="1:39" s="86" customFormat="1" ht="20.100000000000001" customHeight="1" x14ac:dyDescent="0.4"/>
    <row r="4" spans="1:39" ht="21" customHeight="1" x14ac:dyDescent="0.4">
      <c r="B4" s="1476" t="s">
        <v>486</v>
      </c>
      <c r="C4" s="1476"/>
      <c r="D4" s="1476"/>
      <c r="E4" s="1476"/>
      <c r="F4" s="1476"/>
      <c r="G4" s="1476"/>
      <c r="H4" s="1476"/>
      <c r="I4" s="1476"/>
      <c r="J4" s="1476"/>
      <c r="K4" s="1476"/>
      <c r="L4" s="1476"/>
      <c r="M4" s="1476"/>
      <c r="N4" s="1476"/>
      <c r="O4" s="1476"/>
      <c r="P4" s="1476"/>
      <c r="Q4" s="1476"/>
      <c r="R4" s="1476"/>
      <c r="S4" s="1476"/>
      <c r="T4" s="1476"/>
      <c r="U4" s="1476"/>
      <c r="V4" s="1476"/>
      <c r="W4" s="1476"/>
      <c r="X4" s="1476"/>
      <c r="Y4" s="1476"/>
      <c r="Z4" s="1476"/>
      <c r="AA4" s="1476"/>
      <c r="AB4" s="1476"/>
      <c r="AC4" s="1476"/>
      <c r="AD4" s="1476"/>
      <c r="AE4" s="1476"/>
      <c r="AF4" s="1476"/>
      <c r="AG4" s="1476"/>
      <c r="AH4" s="1476"/>
      <c r="AI4" s="1476"/>
      <c r="AJ4" s="1476"/>
    </row>
    <row r="5" spans="1:39" s="84" customFormat="1" ht="18" customHeight="1" x14ac:dyDescent="0.4">
      <c r="A5" s="85"/>
      <c r="B5" s="85"/>
      <c r="C5" s="85"/>
      <c r="D5" s="85"/>
      <c r="E5" s="85"/>
      <c r="F5" s="85"/>
      <c r="G5" s="85"/>
      <c r="H5" s="85"/>
    </row>
    <row r="6" spans="1:39" s="84" customFormat="1" ht="29.25" customHeight="1" x14ac:dyDescent="0.4">
      <c r="A6" s="85"/>
      <c r="B6" s="1477" t="s">
        <v>487</v>
      </c>
      <c r="C6" s="1477"/>
      <c r="D6" s="1477"/>
      <c r="E6" s="1477"/>
      <c r="F6" s="1477"/>
      <c r="G6" s="1477"/>
      <c r="H6" s="1477"/>
      <c r="I6" s="1477"/>
      <c r="J6" s="1477"/>
      <c r="K6" s="1477"/>
      <c r="L6" s="1478"/>
      <c r="M6" s="1478"/>
      <c r="N6" s="1478"/>
      <c r="O6" s="1478"/>
      <c r="P6" s="1478"/>
      <c r="Q6" s="1478"/>
      <c r="R6" s="1478"/>
      <c r="S6" s="1478"/>
      <c r="T6" s="1478"/>
      <c r="U6" s="1478"/>
      <c r="V6" s="1478"/>
      <c r="W6" s="1478"/>
      <c r="X6" s="1478"/>
      <c r="Y6" s="1478"/>
      <c r="Z6" s="1478"/>
      <c r="AA6" s="1478"/>
      <c r="AB6" s="1478"/>
      <c r="AC6" s="1478"/>
      <c r="AD6" s="1478"/>
      <c r="AE6" s="1478"/>
      <c r="AF6" s="1478"/>
      <c r="AG6" s="1478"/>
      <c r="AH6" s="1478"/>
      <c r="AI6" s="1478"/>
      <c r="AJ6" s="1478"/>
    </row>
    <row r="7" spans="1:39" s="84" customFormat="1" ht="31.5" customHeight="1" x14ac:dyDescent="0.4">
      <c r="A7" s="85"/>
      <c r="B7" s="1477" t="s">
        <v>488</v>
      </c>
      <c r="C7" s="1477"/>
      <c r="D7" s="1477"/>
      <c r="E7" s="1477"/>
      <c r="F7" s="1477"/>
      <c r="G7" s="1477"/>
      <c r="H7" s="1477"/>
      <c r="I7" s="1477"/>
      <c r="J7" s="1477"/>
      <c r="K7" s="1477"/>
      <c r="L7" s="1479"/>
      <c r="M7" s="1479"/>
      <c r="N7" s="1479"/>
      <c r="O7" s="1479"/>
      <c r="P7" s="1479"/>
      <c r="Q7" s="1479"/>
      <c r="R7" s="1479"/>
      <c r="S7" s="1479"/>
      <c r="T7" s="1479"/>
      <c r="U7" s="1479"/>
      <c r="V7" s="1479"/>
      <c r="W7" s="1479"/>
      <c r="X7" s="1479"/>
      <c r="Y7" s="1479"/>
      <c r="Z7" s="1480" t="s">
        <v>489</v>
      </c>
      <c r="AA7" s="1480"/>
      <c r="AB7" s="1480"/>
      <c r="AC7" s="1480"/>
      <c r="AD7" s="1480"/>
      <c r="AE7" s="1480"/>
      <c r="AF7" s="1480"/>
      <c r="AG7" s="1481" t="s">
        <v>490</v>
      </c>
      <c r="AH7" s="1481"/>
      <c r="AI7" s="1481"/>
      <c r="AJ7" s="1481"/>
    </row>
    <row r="8" spans="1:39" s="84" customFormat="1" ht="29.25" customHeight="1" x14ac:dyDescent="0.4">
      <c r="B8" s="1491" t="s">
        <v>491</v>
      </c>
      <c r="C8" s="1491"/>
      <c r="D8" s="1491"/>
      <c r="E8" s="1491"/>
      <c r="F8" s="1491"/>
      <c r="G8" s="1491"/>
      <c r="H8" s="1491"/>
      <c r="I8" s="1491"/>
      <c r="J8" s="1491"/>
      <c r="K8" s="1491"/>
      <c r="L8" s="1478" t="s">
        <v>492</v>
      </c>
      <c r="M8" s="1478"/>
      <c r="N8" s="1478"/>
      <c r="O8" s="1478"/>
      <c r="P8" s="1478"/>
      <c r="Q8" s="1478"/>
      <c r="R8" s="1478"/>
      <c r="S8" s="1478"/>
      <c r="T8" s="1478"/>
      <c r="U8" s="1478"/>
      <c r="V8" s="1478"/>
      <c r="W8" s="1478"/>
      <c r="X8" s="1478"/>
      <c r="Y8" s="1478"/>
      <c r="Z8" s="1478"/>
      <c r="AA8" s="1478"/>
      <c r="AB8" s="1478"/>
      <c r="AC8" s="1478"/>
      <c r="AD8" s="1478"/>
      <c r="AE8" s="1478"/>
      <c r="AF8" s="1478"/>
      <c r="AG8" s="1478"/>
      <c r="AH8" s="1478"/>
      <c r="AI8" s="1478"/>
      <c r="AJ8" s="1478"/>
    </row>
    <row r="9" spans="1:39" ht="9.75" customHeight="1" x14ac:dyDescent="0.4"/>
    <row r="10" spans="1:39" ht="21" customHeight="1" x14ac:dyDescent="0.4">
      <c r="B10" s="1492" t="s">
        <v>493</v>
      </c>
      <c r="C10" s="1492"/>
      <c r="D10" s="1492"/>
      <c r="E10" s="1492"/>
      <c r="F10" s="1492"/>
      <c r="G10" s="1492"/>
      <c r="H10" s="1492"/>
      <c r="I10" s="1492"/>
      <c r="J10" s="1492"/>
      <c r="K10" s="1492"/>
      <c r="L10" s="1492"/>
      <c r="M10" s="1492"/>
      <c r="N10" s="1492"/>
      <c r="O10" s="1492"/>
      <c r="P10" s="1492"/>
      <c r="Q10" s="1492"/>
      <c r="R10" s="1492"/>
      <c r="S10" s="1492"/>
      <c r="T10" s="1492"/>
      <c r="U10" s="1492"/>
      <c r="V10" s="1492"/>
      <c r="W10" s="1492"/>
      <c r="X10" s="1492"/>
      <c r="Y10" s="1492"/>
      <c r="Z10" s="1492"/>
      <c r="AA10" s="1492"/>
      <c r="AB10" s="1492"/>
      <c r="AC10" s="1492"/>
      <c r="AD10" s="1492"/>
      <c r="AE10" s="1492"/>
      <c r="AF10" s="1492"/>
      <c r="AG10" s="1492"/>
      <c r="AH10" s="1492"/>
      <c r="AI10" s="1492"/>
      <c r="AJ10" s="1492"/>
    </row>
    <row r="11" spans="1:39" ht="21" customHeight="1" x14ac:dyDescent="0.4">
      <c r="B11" s="1488" t="s">
        <v>494</v>
      </c>
      <c r="C11" s="1488"/>
      <c r="D11" s="1488"/>
      <c r="E11" s="1488"/>
      <c r="F11" s="1488"/>
      <c r="G11" s="1488"/>
      <c r="H11" s="1488"/>
      <c r="I11" s="1488"/>
      <c r="J11" s="1488"/>
      <c r="K11" s="1488"/>
      <c r="L11" s="1488"/>
      <c r="M11" s="1488"/>
      <c r="N11" s="1488"/>
      <c r="O11" s="1488"/>
      <c r="P11" s="1488"/>
      <c r="Q11" s="1488"/>
      <c r="R11" s="1488"/>
      <c r="S11" s="1489"/>
      <c r="T11" s="1489"/>
      <c r="U11" s="1489"/>
      <c r="V11" s="1489"/>
      <c r="W11" s="1489"/>
      <c r="X11" s="1489"/>
      <c r="Y11" s="1489"/>
      <c r="Z11" s="1489"/>
      <c r="AA11" s="1489"/>
      <c r="AB11" s="1489"/>
      <c r="AC11" s="83" t="s">
        <v>495</v>
      </c>
      <c r="AD11" s="82"/>
      <c r="AE11" s="1490"/>
      <c r="AF11" s="1490"/>
      <c r="AG11" s="1490"/>
      <c r="AH11" s="1490"/>
      <c r="AI11" s="1490"/>
      <c r="AJ11" s="1490"/>
      <c r="AM11" s="81"/>
    </row>
    <row r="12" spans="1:39" ht="21" customHeight="1" thickBot="1" x14ac:dyDescent="0.45">
      <c r="B12" s="80"/>
      <c r="C12" s="1482" t="s">
        <v>496</v>
      </c>
      <c r="D12" s="1482"/>
      <c r="E12" s="1482"/>
      <c r="F12" s="1482"/>
      <c r="G12" s="1482"/>
      <c r="H12" s="1482"/>
      <c r="I12" s="1482"/>
      <c r="J12" s="1482"/>
      <c r="K12" s="1482"/>
      <c r="L12" s="1482"/>
      <c r="M12" s="1482"/>
      <c r="N12" s="1482"/>
      <c r="O12" s="1482"/>
      <c r="P12" s="1482"/>
      <c r="Q12" s="1482"/>
      <c r="R12" s="1482"/>
      <c r="S12" s="1483">
        <f>ROUNDUP(S11*50%,1)</f>
        <v>0</v>
      </c>
      <c r="T12" s="1483"/>
      <c r="U12" s="1483"/>
      <c r="V12" s="1483"/>
      <c r="W12" s="1483"/>
      <c r="X12" s="1483"/>
      <c r="Y12" s="1483"/>
      <c r="Z12" s="1483"/>
      <c r="AA12" s="1483"/>
      <c r="AB12" s="1483"/>
      <c r="AC12" s="79" t="s">
        <v>495</v>
      </c>
      <c r="AD12" s="79"/>
      <c r="AE12" s="1484"/>
      <c r="AF12" s="1484"/>
      <c r="AG12" s="1484"/>
      <c r="AH12" s="1484"/>
      <c r="AI12" s="1484"/>
      <c r="AJ12" s="1484"/>
    </row>
    <row r="13" spans="1:39" ht="21" customHeight="1" thickTop="1" x14ac:dyDescent="0.4">
      <c r="B13" s="1485" t="s">
        <v>497</v>
      </c>
      <c r="C13" s="1485"/>
      <c r="D13" s="1485"/>
      <c r="E13" s="1485"/>
      <c r="F13" s="1485"/>
      <c r="G13" s="1485"/>
      <c r="H13" s="1485"/>
      <c r="I13" s="1485"/>
      <c r="J13" s="1485"/>
      <c r="K13" s="1485"/>
      <c r="L13" s="1485"/>
      <c r="M13" s="1485"/>
      <c r="N13" s="1485"/>
      <c r="O13" s="1485"/>
      <c r="P13" s="1485"/>
      <c r="Q13" s="1485"/>
      <c r="R13" s="1485"/>
      <c r="S13" s="1486" t="e">
        <f>ROUNDUP(AE25/L25,1)</f>
        <v>#DIV/0!</v>
      </c>
      <c r="T13" s="1486"/>
      <c r="U13" s="1486"/>
      <c r="V13" s="1486"/>
      <c r="W13" s="1486"/>
      <c r="X13" s="1486"/>
      <c r="Y13" s="1486"/>
      <c r="Z13" s="1486"/>
      <c r="AA13" s="1486"/>
      <c r="AB13" s="1486"/>
      <c r="AC13" s="78" t="s">
        <v>495</v>
      </c>
      <c r="AD13" s="78"/>
      <c r="AE13" s="1487" t="s">
        <v>498</v>
      </c>
      <c r="AF13" s="1487"/>
      <c r="AG13" s="1487"/>
      <c r="AH13" s="1487"/>
      <c r="AI13" s="1487"/>
      <c r="AJ13" s="1487"/>
    </row>
    <row r="14" spans="1:39" ht="21" customHeight="1" x14ac:dyDescent="0.4">
      <c r="B14" s="1493" t="s">
        <v>499</v>
      </c>
      <c r="C14" s="1493"/>
      <c r="D14" s="1493"/>
      <c r="E14" s="1493"/>
      <c r="F14" s="1493"/>
      <c r="G14" s="1493"/>
      <c r="H14" s="1493"/>
      <c r="I14" s="1493"/>
      <c r="J14" s="1493"/>
      <c r="K14" s="1493"/>
      <c r="L14" s="1493" t="s">
        <v>500</v>
      </c>
      <c r="M14" s="1493"/>
      <c r="N14" s="1493"/>
      <c r="O14" s="1493"/>
      <c r="P14" s="1493"/>
      <c r="Q14" s="1493"/>
      <c r="R14" s="1493"/>
      <c r="S14" s="1493"/>
      <c r="T14" s="1493"/>
      <c r="U14" s="1493"/>
      <c r="V14" s="1493"/>
      <c r="W14" s="1493"/>
      <c r="X14" s="1493"/>
      <c r="Y14" s="1493" t="s">
        <v>501</v>
      </c>
      <c r="Z14" s="1493"/>
      <c r="AA14" s="1493"/>
      <c r="AB14" s="1493"/>
      <c r="AC14" s="1493"/>
      <c r="AD14" s="1493"/>
      <c r="AE14" s="1493" t="s">
        <v>502</v>
      </c>
      <c r="AF14" s="1493"/>
      <c r="AG14" s="1493"/>
      <c r="AH14" s="1493"/>
      <c r="AI14" s="1493"/>
      <c r="AJ14" s="1493"/>
    </row>
    <row r="15" spans="1:39" ht="21" customHeight="1" x14ac:dyDescent="0.4">
      <c r="B15" s="73">
        <v>1</v>
      </c>
      <c r="C15" s="1494"/>
      <c r="D15" s="1494"/>
      <c r="E15" s="1494"/>
      <c r="F15" s="1494"/>
      <c r="G15" s="1494"/>
      <c r="H15" s="1494"/>
      <c r="I15" s="1494"/>
      <c r="J15" s="1494"/>
      <c r="K15" s="1494"/>
      <c r="L15" s="1494"/>
      <c r="M15" s="1494"/>
      <c r="N15" s="1494"/>
      <c r="O15" s="1494"/>
      <c r="P15" s="1494"/>
      <c r="Q15" s="1494"/>
      <c r="R15" s="1494"/>
      <c r="S15" s="1494"/>
      <c r="T15" s="1494"/>
      <c r="U15" s="1494"/>
      <c r="V15" s="1494"/>
      <c r="W15" s="1494"/>
      <c r="X15" s="1494"/>
      <c r="Y15" s="1494"/>
      <c r="Z15" s="1494"/>
      <c r="AA15" s="1494"/>
      <c r="AB15" s="1494"/>
      <c r="AC15" s="1494"/>
      <c r="AD15" s="1494"/>
      <c r="AE15" s="1494"/>
      <c r="AF15" s="1494"/>
      <c r="AG15" s="1494"/>
      <c r="AH15" s="1494"/>
      <c r="AI15" s="1494"/>
      <c r="AJ15" s="1494"/>
    </row>
    <row r="16" spans="1:39" ht="21" customHeight="1" x14ac:dyDescent="0.4">
      <c r="B16" s="73">
        <v>2</v>
      </c>
      <c r="C16" s="1494"/>
      <c r="D16" s="1494"/>
      <c r="E16" s="1494"/>
      <c r="F16" s="1494"/>
      <c r="G16" s="1494"/>
      <c r="H16" s="1494"/>
      <c r="I16" s="1494"/>
      <c r="J16" s="1494"/>
      <c r="K16" s="1494"/>
      <c r="L16" s="1494"/>
      <c r="M16" s="1494"/>
      <c r="N16" s="1494"/>
      <c r="O16" s="1494"/>
      <c r="P16" s="1494"/>
      <c r="Q16" s="1494"/>
      <c r="R16" s="1494"/>
      <c r="S16" s="1494"/>
      <c r="T16" s="1494"/>
      <c r="U16" s="1494"/>
      <c r="V16" s="1494"/>
      <c r="W16" s="1494"/>
      <c r="X16" s="1494"/>
      <c r="Y16" s="1494"/>
      <c r="Z16" s="1494"/>
      <c r="AA16" s="1494"/>
      <c r="AB16" s="1494"/>
      <c r="AC16" s="1494"/>
      <c r="AD16" s="1494"/>
      <c r="AE16" s="1494"/>
      <c r="AF16" s="1494"/>
      <c r="AG16" s="1494"/>
      <c r="AH16" s="1494"/>
      <c r="AI16" s="1494"/>
      <c r="AJ16" s="1494"/>
    </row>
    <row r="17" spans="2:36" ht="21" customHeight="1" x14ac:dyDescent="0.4">
      <c r="B17" s="73">
        <v>3</v>
      </c>
      <c r="C17" s="1494"/>
      <c r="D17" s="1494"/>
      <c r="E17" s="1494"/>
      <c r="F17" s="1494"/>
      <c r="G17" s="1494"/>
      <c r="H17" s="1494"/>
      <c r="I17" s="1494"/>
      <c r="J17" s="1494"/>
      <c r="K17" s="1494"/>
      <c r="L17" s="1494"/>
      <c r="M17" s="1494"/>
      <c r="N17" s="1494"/>
      <c r="O17" s="1494"/>
      <c r="P17" s="1494"/>
      <c r="Q17" s="1494"/>
      <c r="R17" s="1494"/>
      <c r="S17" s="1494"/>
      <c r="T17" s="1494"/>
      <c r="U17" s="1494"/>
      <c r="V17" s="1494"/>
      <c r="W17" s="1494"/>
      <c r="X17" s="1494"/>
      <c r="Y17" s="1494"/>
      <c r="Z17" s="1494"/>
      <c r="AA17" s="1494"/>
      <c r="AB17" s="1494"/>
      <c r="AC17" s="1494"/>
      <c r="AD17" s="1494"/>
      <c r="AE17" s="1494"/>
      <c r="AF17" s="1494"/>
      <c r="AG17" s="1494"/>
      <c r="AH17" s="1494"/>
      <c r="AI17" s="1494"/>
      <c r="AJ17" s="1494"/>
    </row>
    <row r="18" spans="2:36" ht="21" customHeight="1" x14ac:dyDescent="0.4">
      <c r="B18" s="73">
        <v>4</v>
      </c>
      <c r="C18" s="1494"/>
      <c r="D18" s="1494"/>
      <c r="E18" s="1494"/>
      <c r="F18" s="1494"/>
      <c r="G18" s="1494"/>
      <c r="H18" s="1494"/>
      <c r="I18" s="1494"/>
      <c r="J18" s="1494"/>
      <c r="K18" s="1494"/>
      <c r="L18" s="1494"/>
      <c r="M18" s="1494"/>
      <c r="N18" s="1494"/>
      <c r="O18" s="1494"/>
      <c r="P18" s="1494"/>
      <c r="Q18" s="1494"/>
      <c r="R18" s="1494"/>
      <c r="S18" s="1494"/>
      <c r="T18" s="1494"/>
      <c r="U18" s="1494"/>
      <c r="V18" s="1494"/>
      <c r="W18" s="1494"/>
      <c r="X18" s="1494"/>
      <c r="Y18" s="1494"/>
      <c r="Z18" s="1494"/>
      <c r="AA18" s="1494"/>
      <c r="AB18" s="1494"/>
      <c r="AC18" s="1494"/>
      <c r="AD18" s="1494"/>
      <c r="AE18" s="1494"/>
      <c r="AF18" s="1494"/>
      <c r="AG18" s="1494"/>
      <c r="AH18" s="1494"/>
      <c r="AI18" s="1494"/>
      <c r="AJ18" s="1494"/>
    </row>
    <row r="19" spans="2:36" ht="21" customHeight="1" x14ac:dyDescent="0.4">
      <c r="B19" s="73">
        <v>5</v>
      </c>
      <c r="C19" s="1494"/>
      <c r="D19" s="1494"/>
      <c r="E19" s="1494"/>
      <c r="F19" s="1494"/>
      <c r="G19" s="1494"/>
      <c r="H19" s="1494"/>
      <c r="I19" s="1494"/>
      <c r="J19" s="1494"/>
      <c r="K19" s="1494"/>
      <c r="L19" s="1494"/>
      <c r="M19" s="1494"/>
      <c r="N19" s="1494"/>
      <c r="O19" s="1494"/>
      <c r="P19" s="1494"/>
      <c r="Q19" s="1494"/>
      <c r="R19" s="1494"/>
      <c r="S19" s="1494"/>
      <c r="T19" s="1494"/>
      <c r="U19" s="1494"/>
      <c r="V19" s="1494"/>
      <c r="W19" s="1494"/>
      <c r="X19" s="1494"/>
      <c r="Y19" s="1494"/>
      <c r="Z19" s="1494"/>
      <c r="AA19" s="1494"/>
      <c r="AB19" s="1494"/>
      <c r="AC19" s="1494"/>
      <c r="AD19" s="1494"/>
      <c r="AE19" s="1494"/>
      <c r="AF19" s="1494"/>
      <c r="AG19" s="1494"/>
      <c r="AH19" s="1494"/>
      <c r="AI19" s="1494"/>
      <c r="AJ19" s="1494"/>
    </row>
    <row r="20" spans="2:36" ht="21" customHeight="1" x14ac:dyDescent="0.4">
      <c r="B20" s="73">
        <v>6</v>
      </c>
      <c r="C20" s="1494"/>
      <c r="D20" s="1494"/>
      <c r="E20" s="1494"/>
      <c r="F20" s="1494"/>
      <c r="G20" s="1494"/>
      <c r="H20" s="1494"/>
      <c r="I20" s="1494"/>
      <c r="J20" s="1494"/>
      <c r="K20" s="1494"/>
      <c r="L20" s="1494"/>
      <c r="M20" s="1494"/>
      <c r="N20" s="1494"/>
      <c r="O20" s="1494"/>
      <c r="P20" s="1494"/>
      <c r="Q20" s="1494"/>
      <c r="R20" s="1494"/>
      <c r="S20" s="1494"/>
      <c r="T20" s="1494"/>
      <c r="U20" s="1494"/>
      <c r="V20" s="1494"/>
      <c r="W20" s="1494"/>
      <c r="X20" s="1494"/>
      <c r="Y20" s="1494"/>
      <c r="Z20" s="1494"/>
      <c r="AA20" s="1494"/>
      <c r="AB20" s="1494"/>
      <c r="AC20" s="1494"/>
      <c r="AD20" s="1494"/>
      <c r="AE20" s="1494"/>
      <c r="AF20" s="1494"/>
      <c r="AG20" s="1494"/>
      <c r="AH20" s="1494"/>
      <c r="AI20" s="1494"/>
      <c r="AJ20" s="1494"/>
    </row>
    <row r="21" spans="2:36" ht="21" customHeight="1" x14ac:dyDescent="0.4">
      <c r="B21" s="73">
        <v>7</v>
      </c>
      <c r="C21" s="1494"/>
      <c r="D21" s="1494"/>
      <c r="E21" s="1494"/>
      <c r="F21" s="1494"/>
      <c r="G21" s="1494"/>
      <c r="H21" s="1494"/>
      <c r="I21" s="1494"/>
      <c r="J21" s="1494"/>
      <c r="K21" s="1494"/>
      <c r="L21" s="1494"/>
      <c r="M21" s="1494"/>
      <c r="N21" s="1494"/>
      <c r="O21" s="1494"/>
      <c r="P21" s="1494"/>
      <c r="Q21" s="1494"/>
      <c r="R21" s="1494"/>
      <c r="S21" s="1494"/>
      <c r="T21" s="1494"/>
      <c r="U21" s="1494"/>
      <c r="V21" s="1494"/>
      <c r="W21" s="1494"/>
      <c r="X21" s="1494"/>
      <c r="Y21" s="1494"/>
      <c r="Z21" s="1494"/>
      <c r="AA21" s="1494"/>
      <c r="AB21" s="1494"/>
      <c r="AC21" s="1494"/>
      <c r="AD21" s="1494"/>
      <c r="AE21" s="1494"/>
      <c r="AF21" s="1494"/>
      <c r="AG21" s="1494"/>
      <c r="AH21" s="1494"/>
      <c r="AI21" s="1494"/>
      <c r="AJ21" s="1494"/>
    </row>
    <row r="22" spans="2:36" ht="21" customHeight="1" x14ac:dyDescent="0.4">
      <c r="B22" s="73">
        <v>8</v>
      </c>
      <c r="C22" s="1494"/>
      <c r="D22" s="1494"/>
      <c r="E22" s="1494"/>
      <c r="F22" s="1494"/>
      <c r="G22" s="1494"/>
      <c r="H22" s="1494"/>
      <c r="I22" s="1494"/>
      <c r="J22" s="1494"/>
      <c r="K22" s="1494"/>
      <c r="L22" s="1494"/>
      <c r="M22" s="1494"/>
      <c r="N22" s="1494"/>
      <c r="O22" s="1494"/>
      <c r="P22" s="1494"/>
      <c r="Q22" s="1494"/>
      <c r="R22" s="1494"/>
      <c r="S22" s="1494"/>
      <c r="T22" s="1494"/>
      <c r="U22" s="1494"/>
      <c r="V22" s="1494"/>
      <c r="W22" s="1494"/>
      <c r="X22" s="1494"/>
      <c r="Y22" s="1494"/>
      <c r="Z22" s="1494"/>
      <c r="AA22" s="1494"/>
      <c r="AB22" s="1494"/>
      <c r="AC22" s="1494"/>
      <c r="AD22" s="1494"/>
      <c r="AE22" s="1494"/>
      <c r="AF22" s="1494"/>
      <c r="AG22" s="1494"/>
      <c r="AH22" s="1494"/>
      <c r="AI22" s="1494"/>
      <c r="AJ22" s="1494"/>
    </row>
    <row r="23" spans="2:36" ht="21" customHeight="1" x14ac:dyDescent="0.4">
      <c r="B23" s="73">
        <v>9</v>
      </c>
      <c r="C23" s="1494"/>
      <c r="D23" s="1494"/>
      <c r="E23" s="1494"/>
      <c r="F23" s="1494"/>
      <c r="G23" s="1494"/>
      <c r="H23" s="1494"/>
      <c r="I23" s="1494"/>
      <c r="J23" s="1494"/>
      <c r="K23" s="1494"/>
      <c r="L23" s="1494"/>
      <c r="M23" s="1494"/>
      <c r="N23" s="1494"/>
      <c r="O23" s="1494"/>
      <c r="P23" s="1494"/>
      <c r="Q23" s="1494"/>
      <c r="R23" s="1494"/>
      <c r="S23" s="1494"/>
      <c r="T23" s="1494"/>
      <c r="U23" s="1494"/>
      <c r="V23" s="1494"/>
      <c r="W23" s="1494"/>
      <c r="X23" s="1494"/>
      <c r="Y23" s="1494"/>
      <c r="Z23" s="1494"/>
      <c r="AA23" s="1494"/>
      <c r="AB23" s="1494"/>
      <c r="AC23" s="1494"/>
      <c r="AD23" s="1494"/>
      <c r="AE23" s="1494"/>
      <c r="AF23" s="1494"/>
      <c r="AG23" s="1494"/>
      <c r="AH23" s="1494"/>
      <c r="AI23" s="1494"/>
      <c r="AJ23" s="1494"/>
    </row>
    <row r="24" spans="2:36" ht="21" customHeight="1" x14ac:dyDescent="0.4">
      <c r="B24" s="73">
        <v>10</v>
      </c>
      <c r="C24" s="1494"/>
      <c r="D24" s="1494"/>
      <c r="E24" s="1494"/>
      <c r="F24" s="1494"/>
      <c r="G24" s="1494"/>
      <c r="H24" s="1494"/>
      <c r="I24" s="1494"/>
      <c r="J24" s="1494"/>
      <c r="K24" s="1494"/>
      <c r="L24" s="1494"/>
      <c r="M24" s="1494"/>
      <c r="N24" s="1494"/>
      <c r="O24" s="1494"/>
      <c r="P24" s="1494"/>
      <c r="Q24" s="1494"/>
      <c r="R24" s="1494"/>
      <c r="S24" s="1494"/>
      <c r="T24" s="1494"/>
      <c r="U24" s="1494"/>
      <c r="V24" s="1494"/>
      <c r="W24" s="1494"/>
      <c r="X24" s="1494"/>
      <c r="Y24" s="1494"/>
      <c r="Z24" s="1494"/>
      <c r="AA24" s="1494"/>
      <c r="AB24" s="1494"/>
      <c r="AC24" s="1494"/>
      <c r="AD24" s="1494"/>
      <c r="AE24" s="1494"/>
      <c r="AF24" s="1494"/>
      <c r="AG24" s="1494"/>
      <c r="AH24" s="1494"/>
      <c r="AI24" s="1494"/>
      <c r="AJ24" s="1494"/>
    </row>
    <row r="25" spans="2:36" ht="21" customHeight="1" x14ac:dyDescent="0.4">
      <c r="B25" s="1495" t="s">
        <v>503</v>
      </c>
      <c r="C25" s="1495"/>
      <c r="D25" s="1495"/>
      <c r="E25" s="1495"/>
      <c r="F25" s="1495"/>
      <c r="G25" s="1495"/>
      <c r="H25" s="1495"/>
      <c r="I25" s="1495"/>
      <c r="J25" s="1495"/>
      <c r="K25" s="1495"/>
      <c r="L25" s="1496"/>
      <c r="M25" s="1496"/>
      <c r="N25" s="1496"/>
      <c r="O25" s="1496"/>
      <c r="P25" s="1496"/>
      <c r="Q25" s="1497" t="s">
        <v>504</v>
      </c>
      <c r="R25" s="1497"/>
      <c r="S25" s="1493" t="s">
        <v>505</v>
      </c>
      <c r="T25" s="1493"/>
      <c r="U25" s="1493"/>
      <c r="V25" s="1493"/>
      <c r="W25" s="1493"/>
      <c r="X25" s="1493"/>
      <c r="Y25" s="1493"/>
      <c r="Z25" s="1493"/>
      <c r="AA25" s="1493"/>
      <c r="AB25" s="1493"/>
      <c r="AC25" s="1493"/>
      <c r="AD25" s="1493"/>
      <c r="AE25" s="1498">
        <f>SUM(AE15:AJ24)</f>
        <v>0</v>
      </c>
      <c r="AF25" s="1498"/>
      <c r="AG25" s="1498"/>
      <c r="AH25" s="1498"/>
      <c r="AI25" s="1498"/>
      <c r="AJ25" s="1498"/>
    </row>
    <row r="26" spans="2:36" ht="9" customHeight="1" x14ac:dyDescent="0.4">
      <c r="B26" s="72"/>
      <c r="C26" s="71"/>
      <c r="D26" s="71"/>
      <c r="E26" s="71"/>
      <c r="F26" s="71"/>
      <c r="G26" s="71"/>
      <c r="H26" s="71"/>
      <c r="I26" s="71"/>
      <c r="J26" s="71"/>
      <c r="K26" s="71"/>
      <c r="L26" s="71"/>
      <c r="M26" s="71"/>
      <c r="N26" s="71"/>
      <c r="O26" s="71"/>
      <c r="P26" s="71"/>
      <c r="Q26" s="71"/>
      <c r="R26" s="71"/>
      <c r="S26" s="71"/>
      <c r="T26" s="71"/>
      <c r="U26" s="71"/>
      <c r="V26" s="71"/>
      <c r="W26" s="71"/>
      <c r="X26" s="71"/>
      <c r="Y26" s="71"/>
      <c r="Z26" s="71"/>
      <c r="AA26" s="71"/>
      <c r="AB26" s="71"/>
      <c r="AC26" s="71"/>
      <c r="AD26" s="71"/>
      <c r="AE26" s="71"/>
      <c r="AF26" s="71"/>
      <c r="AG26" s="71"/>
      <c r="AH26" s="71"/>
      <c r="AI26" s="71"/>
      <c r="AJ26" s="71"/>
    </row>
    <row r="27" spans="2:36" ht="21" customHeight="1" x14ac:dyDescent="0.4">
      <c r="B27" s="1492" t="s">
        <v>506</v>
      </c>
      <c r="C27" s="1492"/>
      <c r="D27" s="1492"/>
      <c r="E27" s="1492"/>
      <c r="F27" s="1492"/>
      <c r="G27" s="1492"/>
      <c r="H27" s="1492"/>
      <c r="I27" s="1492"/>
      <c r="J27" s="1492"/>
      <c r="K27" s="1492"/>
      <c r="L27" s="1492"/>
      <c r="M27" s="1492"/>
      <c r="N27" s="1492"/>
      <c r="O27" s="1492"/>
      <c r="P27" s="1492"/>
      <c r="Q27" s="1492"/>
      <c r="R27" s="1492"/>
      <c r="S27" s="1492"/>
      <c r="T27" s="1492"/>
      <c r="U27" s="1492"/>
      <c r="V27" s="1492"/>
      <c r="W27" s="1492"/>
      <c r="X27" s="1492"/>
      <c r="Y27" s="1492"/>
      <c r="Z27" s="1492"/>
      <c r="AA27" s="1492"/>
      <c r="AB27" s="1492"/>
      <c r="AC27" s="1492"/>
      <c r="AD27" s="1492"/>
      <c r="AE27" s="1492"/>
      <c r="AF27" s="1492"/>
      <c r="AG27" s="1492"/>
      <c r="AH27" s="1492"/>
      <c r="AI27" s="1492"/>
      <c r="AJ27" s="1492"/>
    </row>
    <row r="28" spans="2:36" ht="21" customHeight="1" thickBot="1" x14ac:dyDescent="0.45">
      <c r="B28" s="1505" t="s">
        <v>507</v>
      </c>
      <c r="C28" s="1505"/>
      <c r="D28" s="1505"/>
      <c r="E28" s="1505"/>
      <c r="F28" s="1505"/>
      <c r="G28" s="1505"/>
      <c r="H28" s="1505"/>
      <c r="I28" s="1505"/>
      <c r="J28" s="1505"/>
      <c r="K28" s="1505"/>
      <c r="L28" s="1505"/>
      <c r="M28" s="1505"/>
      <c r="N28" s="1505"/>
      <c r="O28" s="1505"/>
      <c r="P28" s="1505"/>
      <c r="Q28" s="1505"/>
      <c r="R28" s="1505"/>
      <c r="S28" s="1483">
        <f>ROUNDUP(S11/40,1)</f>
        <v>0</v>
      </c>
      <c r="T28" s="1483"/>
      <c r="U28" s="1483"/>
      <c r="V28" s="1483"/>
      <c r="W28" s="1483"/>
      <c r="X28" s="1483"/>
      <c r="Y28" s="1483"/>
      <c r="Z28" s="1483"/>
      <c r="AA28" s="1483"/>
      <c r="AB28" s="1483"/>
      <c r="AC28" s="77" t="s">
        <v>495</v>
      </c>
      <c r="AD28" s="76"/>
      <c r="AE28" s="1484"/>
      <c r="AF28" s="1484"/>
      <c r="AG28" s="1484"/>
      <c r="AH28" s="1484"/>
      <c r="AI28" s="1484"/>
      <c r="AJ28" s="1484"/>
    </row>
    <row r="29" spans="2:36" ht="21" customHeight="1" thickTop="1" x14ac:dyDescent="0.4">
      <c r="B29" s="1485" t="s">
        <v>508</v>
      </c>
      <c r="C29" s="1485"/>
      <c r="D29" s="1485"/>
      <c r="E29" s="1485"/>
      <c r="F29" s="1485"/>
      <c r="G29" s="1485"/>
      <c r="H29" s="1485"/>
      <c r="I29" s="1485"/>
      <c r="J29" s="1485"/>
      <c r="K29" s="1485"/>
      <c r="L29" s="1485"/>
      <c r="M29" s="1485"/>
      <c r="N29" s="1485"/>
      <c r="O29" s="1485"/>
      <c r="P29" s="1485"/>
      <c r="Q29" s="1485"/>
      <c r="R29" s="1485"/>
      <c r="S29" s="1506"/>
      <c r="T29" s="1506"/>
      <c r="U29" s="1506"/>
      <c r="V29" s="1506"/>
      <c r="W29" s="1506"/>
      <c r="X29" s="1506"/>
      <c r="Y29" s="1506"/>
      <c r="Z29" s="1506"/>
      <c r="AA29" s="1506"/>
      <c r="AB29" s="1506"/>
      <c r="AC29" s="75" t="s">
        <v>495</v>
      </c>
      <c r="AD29" s="74"/>
      <c r="AE29" s="1487" t="s">
        <v>509</v>
      </c>
      <c r="AF29" s="1487"/>
      <c r="AG29" s="1487"/>
      <c r="AH29" s="1487"/>
      <c r="AI29" s="1487"/>
      <c r="AJ29" s="1487"/>
    </row>
    <row r="30" spans="2:36" ht="21" customHeight="1" x14ac:dyDescent="0.4">
      <c r="B30" s="1504" t="s">
        <v>510</v>
      </c>
      <c r="C30" s="1504"/>
      <c r="D30" s="1504"/>
      <c r="E30" s="1504"/>
      <c r="F30" s="1504"/>
      <c r="G30" s="1504"/>
      <c r="H30" s="1504"/>
      <c r="I30" s="1504"/>
      <c r="J30" s="1504"/>
      <c r="K30" s="1504"/>
      <c r="L30" s="1504"/>
      <c r="M30" s="1504"/>
      <c r="N30" s="1504"/>
      <c r="O30" s="1504"/>
      <c r="P30" s="1504"/>
      <c r="Q30" s="1504"/>
      <c r="R30" s="1504"/>
      <c r="S30" s="1504" t="s">
        <v>511</v>
      </c>
      <c r="T30" s="1504"/>
      <c r="U30" s="1504"/>
      <c r="V30" s="1504"/>
      <c r="W30" s="1504"/>
      <c r="X30" s="1504"/>
      <c r="Y30" s="1504"/>
      <c r="Z30" s="1504"/>
      <c r="AA30" s="1504"/>
      <c r="AB30" s="1504"/>
      <c r="AC30" s="1504"/>
      <c r="AD30" s="1504"/>
      <c r="AE30" s="1504"/>
      <c r="AF30" s="1504"/>
      <c r="AG30" s="1504"/>
      <c r="AH30" s="1504"/>
      <c r="AI30" s="1504"/>
      <c r="AJ30" s="1504"/>
    </row>
    <row r="31" spans="2:36" ht="21" customHeight="1" x14ac:dyDescent="0.4">
      <c r="B31" s="73">
        <v>1</v>
      </c>
      <c r="C31" s="1494"/>
      <c r="D31" s="1494"/>
      <c r="E31" s="1494"/>
      <c r="F31" s="1494"/>
      <c r="G31" s="1494"/>
      <c r="H31" s="1494"/>
      <c r="I31" s="1494"/>
      <c r="J31" s="1494"/>
      <c r="K31" s="1494"/>
      <c r="L31" s="1494"/>
      <c r="M31" s="1494"/>
      <c r="N31" s="1494"/>
      <c r="O31" s="1494"/>
      <c r="P31" s="1494"/>
      <c r="Q31" s="1494"/>
      <c r="R31" s="1494"/>
      <c r="S31" s="1494"/>
      <c r="T31" s="1494"/>
      <c r="U31" s="1494"/>
      <c r="V31" s="1494"/>
      <c r="W31" s="1494"/>
      <c r="X31" s="1494"/>
      <c r="Y31" s="1494"/>
      <c r="Z31" s="1494"/>
      <c r="AA31" s="1494"/>
      <c r="AB31" s="1494"/>
      <c r="AC31" s="1494"/>
      <c r="AD31" s="1494"/>
      <c r="AE31" s="1494"/>
      <c r="AF31" s="1494"/>
      <c r="AG31" s="1494"/>
      <c r="AH31" s="1494"/>
      <c r="AI31" s="1494"/>
      <c r="AJ31" s="1494"/>
    </row>
    <row r="32" spans="2:36" ht="21" customHeight="1" x14ac:dyDescent="0.4">
      <c r="B32" s="73">
        <v>2</v>
      </c>
      <c r="C32" s="1494"/>
      <c r="D32" s="1494"/>
      <c r="E32" s="1494"/>
      <c r="F32" s="1494"/>
      <c r="G32" s="1494"/>
      <c r="H32" s="1494"/>
      <c r="I32" s="1494"/>
      <c r="J32" s="1494"/>
      <c r="K32" s="1494"/>
      <c r="L32" s="1494"/>
      <c r="M32" s="1494"/>
      <c r="N32" s="1494"/>
      <c r="O32" s="1494"/>
      <c r="P32" s="1494"/>
      <c r="Q32" s="1494"/>
      <c r="R32" s="1494"/>
      <c r="S32" s="1494"/>
      <c r="T32" s="1494"/>
      <c r="U32" s="1494"/>
      <c r="V32" s="1494"/>
      <c r="W32" s="1494"/>
      <c r="X32" s="1494"/>
      <c r="Y32" s="1494"/>
      <c r="Z32" s="1494"/>
      <c r="AA32" s="1494"/>
      <c r="AB32" s="1494"/>
      <c r="AC32" s="1494"/>
      <c r="AD32" s="1494"/>
      <c r="AE32" s="1494"/>
      <c r="AF32" s="1494"/>
      <c r="AG32" s="1494"/>
      <c r="AH32" s="1494"/>
      <c r="AI32" s="1494"/>
      <c r="AJ32" s="1494"/>
    </row>
    <row r="33" spans="2:38" ht="21" customHeight="1" x14ac:dyDescent="0.4">
      <c r="B33" s="73">
        <v>3</v>
      </c>
      <c r="C33" s="1494"/>
      <c r="D33" s="1494"/>
      <c r="E33" s="1494"/>
      <c r="F33" s="1494"/>
      <c r="G33" s="1494"/>
      <c r="H33" s="1494"/>
      <c r="I33" s="1494"/>
      <c r="J33" s="1494"/>
      <c r="K33" s="1494"/>
      <c r="L33" s="1494"/>
      <c r="M33" s="1494"/>
      <c r="N33" s="1494"/>
      <c r="O33" s="1494"/>
      <c r="P33" s="1494"/>
      <c r="Q33" s="1494"/>
      <c r="R33" s="1494"/>
      <c r="S33" s="1494"/>
      <c r="T33" s="1494"/>
      <c r="U33" s="1494"/>
      <c r="V33" s="1494"/>
      <c r="W33" s="1494"/>
      <c r="X33" s="1494"/>
      <c r="Y33" s="1494"/>
      <c r="Z33" s="1494"/>
      <c r="AA33" s="1494"/>
      <c r="AB33" s="1494"/>
      <c r="AC33" s="1494"/>
      <c r="AD33" s="1494"/>
      <c r="AE33" s="1494"/>
      <c r="AF33" s="1494"/>
      <c r="AG33" s="1494"/>
      <c r="AH33" s="1494"/>
      <c r="AI33" s="1494"/>
      <c r="AJ33" s="1494"/>
    </row>
    <row r="34" spans="2:38" ht="8.25" customHeight="1" x14ac:dyDescent="0.4">
      <c r="B34" s="72"/>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row>
    <row r="35" spans="2:38" ht="22.5" customHeight="1" x14ac:dyDescent="0.4">
      <c r="B35" s="1500" t="s">
        <v>479</v>
      </c>
      <c r="C35" s="1500"/>
      <c r="D35" s="1500"/>
      <c r="E35" s="1500"/>
      <c r="F35" s="1500"/>
      <c r="G35" s="1500"/>
      <c r="H35" s="1501" t="s">
        <v>512</v>
      </c>
      <c r="I35" s="1501"/>
      <c r="J35" s="1501"/>
      <c r="K35" s="1501"/>
      <c r="L35" s="1501"/>
      <c r="M35" s="1501"/>
      <c r="N35" s="1501"/>
      <c r="O35" s="1501"/>
      <c r="P35" s="1501"/>
      <c r="Q35" s="1501"/>
      <c r="R35" s="1501"/>
      <c r="S35" s="1501"/>
      <c r="T35" s="1501"/>
      <c r="U35" s="1501"/>
      <c r="V35" s="1501"/>
      <c r="W35" s="1501"/>
      <c r="X35" s="1501"/>
      <c r="Y35" s="1501"/>
      <c r="Z35" s="1501"/>
      <c r="AA35" s="1501"/>
      <c r="AB35" s="1501"/>
      <c r="AC35" s="1501"/>
      <c r="AD35" s="1501"/>
      <c r="AE35" s="1501"/>
      <c r="AF35" s="1501"/>
      <c r="AG35" s="1501"/>
      <c r="AH35" s="1501"/>
      <c r="AI35" s="1501"/>
      <c r="AJ35" s="1501"/>
    </row>
    <row r="36" spans="2:38" ht="8.25" customHeight="1" x14ac:dyDescent="0.4">
      <c r="B36" s="72"/>
      <c r="C36" s="71"/>
      <c r="D36" s="71"/>
      <c r="E36" s="71"/>
      <c r="F36" s="71"/>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row>
    <row r="37" spans="2:38" ht="18.75" customHeight="1" x14ac:dyDescent="0.4">
      <c r="B37" s="1502" t="s">
        <v>513</v>
      </c>
      <c r="C37" s="1502"/>
      <c r="D37" s="1502"/>
      <c r="E37" s="1502"/>
      <c r="F37" s="1502"/>
      <c r="G37" s="1502"/>
      <c r="H37" s="1502"/>
      <c r="I37" s="1502"/>
      <c r="J37" s="1502"/>
      <c r="K37" s="1502"/>
      <c r="L37" s="1502"/>
      <c r="M37" s="1502"/>
      <c r="N37" s="1502"/>
      <c r="O37" s="1502"/>
      <c r="P37" s="1502"/>
      <c r="Q37" s="1502"/>
      <c r="R37" s="1502"/>
      <c r="S37" s="1502"/>
      <c r="T37" s="1502"/>
      <c r="U37" s="1502"/>
      <c r="V37" s="1502"/>
      <c r="W37" s="1502"/>
      <c r="X37" s="1502"/>
      <c r="Y37" s="1502"/>
      <c r="Z37" s="1502"/>
      <c r="AA37" s="1502"/>
      <c r="AB37" s="1502"/>
      <c r="AC37" s="1502"/>
      <c r="AD37" s="1502"/>
      <c r="AE37" s="1502"/>
      <c r="AF37" s="1502"/>
      <c r="AG37" s="1502"/>
      <c r="AH37" s="1502"/>
      <c r="AI37" s="1502"/>
      <c r="AJ37" s="1502"/>
      <c r="AK37" s="1502"/>
      <c r="AL37" s="70"/>
    </row>
    <row r="38" spans="2:38" ht="18.75" customHeight="1" x14ac:dyDescent="0.4">
      <c r="B38" s="1502"/>
      <c r="C38" s="1502"/>
      <c r="D38" s="1502"/>
      <c r="E38" s="1502"/>
      <c r="F38" s="1502"/>
      <c r="G38" s="1502"/>
      <c r="H38" s="1502"/>
      <c r="I38" s="1502"/>
      <c r="J38" s="1502"/>
      <c r="K38" s="1502"/>
      <c r="L38" s="1502"/>
      <c r="M38" s="1502"/>
      <c r="N38" s="1502"/>
      <c r="O38" s="1502"/>
      <c r="P38" s="1502"/>
      <c r="Q38" s="1502"/>
      <c r="R38" s="1502"/>
      <c r="S38" s="1502"/>
      <c r="T38" s="1502"/>
      <c r="U38" s="1502"/>
      <c r="V38" s="1502"/>
      <c r="W38" s="1502"/>
      <c r="X38" s="1502"/>
      <c r="Y38" s="1502"/>
      <c r="Z38" s="1502"/>
      <c r="AA38" s="1502"/>
      <c r="AB38" s="1502"/>
      <c r="AC38" s="1502"/>
      <c r="AD38" s="1502"/>
      <c r="AE38" s="1502"/>
      <c r="AF38" s="1502"/>
      <c r="AG38" s="1502"/>
      <c r="AH38" s="1502"/>
      <c r="AI38" s="1502"/>
      <c r="AJ38" s="1502"/>
      <c r="AK38" s="1502"/>
      <c r="AL38" s="70"/>
    </row>
    <row r="39" spans="2:38" ht="18.75" customHeight="1" x14ac:dyDescent="0.4">
      <c r="B39" s="1502"/>
      <c r="C39" s="1502"/>
      <c r="D39" s="1502"/>
      <c r="E39" s="1502"/>
      <c r="F39" s="1502"/>
      <c r="G39" s="1502"/>
      <c r="H39" s="1502"/>
      <c r="I39" s="1502"/>
      <c r="J39" s="1502"/>
      <c r="K39" s="1502"/>
      <c r="L39" s="1502"/>
      <c r="M39" s="1502"/>
      <c r="N39" s="1502"/>
      <c r="O39" s="1502"/>
      <c r="P39" s="1502"/>
      <c r="Q39" s="1502"/>
      <c r="R39" s="1502"/>
      <c r="S39" s="1502"/>
      <c r="T39" s="1502"/>
      <c r="U39" s="1502"/>
      <c r="V39" s="1502"/>
      <c r="W39" s="1502"/>
      <c r="X39" s="1502"/>
      <c r="Y39" s="1502"/>
      <c r="Z39" s="1502"/>
      <c r="AA39" s="1502"/>
      <c r="AB39" s="1502"/>
      <c r="AC39" s="1502"/>
      <c r="AD39" s="1502"/>
      <c r="AE39" s="1502"/>
      <c r="AF39" s="1502"/>
      <c r="AG39" s="1502"/>
      <c r="AH39" s="1502"/>
      <c r="AI39" s="1502"/>
      <c r="AJ39" s="1502"/>
      <c r="AK39" s="1502"/>
      <c r="AL39" s="70"/>
    </row>
    <row r="40" spans="2:38" ht="18.75" customHeight="1" x14ac:dyDescent="0.4">
      <c r="B40" s="1502"/>
      <c r="C40" s="1502"/>
      <c r="D40" s="1502"/>
      <c r="E40" s="1502"/>
      <c r="F40" s="1502"/>
      <c r="G40" s="1502"/>
      <c r="H40" s="1502"/>
      <c r="I40" s="1502"/>
      <c r="J40" s="1502"/>
      <c r="K40" s="1502"/>
      <c r="L40" s="1502"/>
      <c r="M40" s="1502"/>
      <c r="N40" s="1502"/>
      <c r="O40" s="1502"/>
      <c r="P40" s="1502"/>
      <c r="Q40" s="1502"/>
      <c r="R40" s="1502"/>
      <c r="S40" s="1502"/>
      <c r="T40" s="1502"/>
      <c r="U40" s="1502"/>
      <c r="V40" s="1502"/>
      <c r="W40" s="1502"/>
      <c r="X40" s="1502"/>
      <c r="Y40" s="1502"/>
      <c r="Z40" s="1502"/>
      <c r="AA40" s="1502"/>
      <c r="AB40" s="1502"/>
      <c r="AC40" s="1502"/>
      <c r="AD40" s="1502"/>
      <c r="AE40" s="1502"/>
      <c r="AF40" s="1502"/>
      <c r="AG40" s="1502"/>
      <c r="AH40" s="1502"/>
      <c r="AI40" s="1502"/>
      <c r="AJ40" s="1502"/>
      <c r="AK40" s="1502"/>
      <c r="AL40" s="70"/>
    </row>
    <row r="41" spans="2:38" ht="80.25" customHeight="1" x14ac:dyDescent="0.4">
      <c r="B41" s="1502"/>
      <c r="C41" s="1502"/>
      <c r="D41" s="1502"/>
      <c r="E41" s="1502"/>
      <c r="F41" s="1502"/>
      <c r="G41" s="1502"/>
      <c r="H41" s="1502"/>
      <c r="I41" s="1502"/>
      <c r="J41" s="1502"/>
      <c r="K41" s="1502"/>
      <c r="L41" s="1502"/>
      <c r="M41" s="1502"/>
      <c r="N41" s="1502"/>
      <c r="O41" s="1502"/>
      <c r="P41" s="1502"/>
      <c r="Q41" s="1502"/>
      <c r="R41" s="1502"/>
      <c r="S41" s="1502"/>
      <c r="T41" s="1502"/>
      <c r="U41" s="1502"/>
      <c r="V41" s="1502"/>
      <c r="W41" s="1502"/>
      <c r="X41" s="1502"/>
      <c r="Y41" s="1502"/>
      <c r="Z41" s="1502"/>
      <c r="AA41" s="1502"/>
      <c r="AB41" s="1502"/>
      <c r="AC41" s="1502"/>
      <c r="AD41" s="1502"/>
      <c r="AE41" s="1502"/>
      <c r="AF41" s="1502"/>
      <c r="AG41" s="1502"/>
      <c r="AH41" s="1502"/>
      <c r="AI41" s="1502"/>
      <c r="AJ41" s="1502"/>
      <c r="AK41" s="1502"/>
      <c r="AL41" s="70"/>
    </row>
    <row r="42" spans="2:38" ht="15" customHeight="1" x14ac:dyDescent="0.4">
      <c r="B42" s="1499" t="s">
        <v>514</v>
      </c>
      <c r="C42" s="1499"/>
      <c r="D42" s="1499"/>
      <c r="E42" s="1499"/>
      <c r="F42" s="1499"/>
      <c r="G42" s="1499"/>
      <c r="H42" s="1499"/>
      <c r="I42" s="1499"/>
      <c r="J42" s="1499"/>
      <c r="K42" s="1499"/>
      <c r="L42" s="1499"/>
      <c r="M42" s="1499"/>
      <c r="N42" s="1499"/>
      <c r="O42" s="1499"/>
      <c r="P42" s="1499"/>
      <c r="Q42" s="1499"/>
      <c r="R42" s="1499"/>
      <c r="S42" s="1499"/>
      <c r="T42" s="1499"/>
      <c r="U42" s="1499"/>
      <c r="V42" s="1499"/>
      <c r="W42" s="1499"/>
      <c r="X42" s="1499"/>
      <c r="Y42" s="1499"/>
      <c r="Z42" s="1499"/>
      <c r="AA42" s="1499"/>
      <c r="AB42" s="1499"/>
      <c r="AC42" s="1499"/>
      <c r="AD42" s="1499"/>
      <c r="AE42" s="1499"/>
      <c r="AF42" s="1499"/>
      <c r="AG42" s="1499"/>
      <c r="AH42" s="1499"/>
      <c r="AI42" s="1499"/>
      <c r="AJ42" s="1499"/>
      <c r="AK42" s="1499"/>
      <c r="AL42" s="70"/>
    </row>
    <row r="43" spans="2:38" ht="15" customHeight="1" x14ac:dyDescent="0.4">
      <c r="B43" s="1499"/>
      <c r="C43" s="1499"/>
      <c r="D43" s="1499"/>
      <c r="E43" s="1499"/>
      <c r="F43" s="1499"/>
      <c r="G43" s="1499"/>
      <c r="H43" s="1499"/>
      <c r="I43" s="1499"/>
      <c r="J43" s="1499"/>
      <c r="K43" s="1499"/>
      <c r="L43" s="1499"/>
      <c r="M43" s="1499"/>
      <c r="N43" s="1499"/>
      <c r="O43" s="1499"/>
      <c r="P43" s="1499"/>
      <c r="Q43" s="1499"/>
      <c r="R43" s="1499"/>
      <c r="S43" s="1499"/>
      <c r="T43" s="1499"/>
      <c r="U43" s="1499"/>
      <c r="V43" s="1499"/>
      <c r="W43" s="1499"/>
      <c r="X43" s="1499"/>
      <c r="Y43" s="1499"/>
      <c r="Z43" s="1499"/>
      <c r="AA43" s="1499"/>
      <c r="AB43" s="1499"/>
      <c r="AC43" s="1499"/>
      <c r="AD43" s="1499"/>
      <c r="AE43" s="1499"/>
      <c r="AF43" s="1499"/>
      <c r="AG43" s="1499"/>
      <c r="AH43" s="1499"/>
      <c r="AI43" s="1499"/>
      <c r="AJ43" s="1499"/>
      <c r="AK43" s="1499"/>
      <c r="AL43" s="70"/>
    </row>
    <row r="44" spans="2:38" ht="15" customHeight="1" x14ac:dyDescent="0.4">
      <c r="B44" s="1499"/>
      <c r="C44" s="1499"/>
      <c r="D44" s="1499"/>
      <c r="E44" s="1499"/>
      <c r="F44" s="1499"/>
      <c r="G44" s="1499"/>
      <c r="H44" s="1499"/>
      <c r="I44" s="1499"/>
      <c r="J44" s="1499"/>
      <c r="K44" s="1499"/>
      <c r="L44" s="1499"/>
      <c r="M44" s="1499"/>
      <c r="N44" s="1499"/>
      <c r="O44" s="1499"/>
      <c r="P44" s="1499"/>
      <c r="Q44" s="1499"/>
      <c r="R44" s="1499"/>
      <c r="S44" s="1499"/>
      <c r="T44" s="1499"/>
      <c r="U44" s="1499"/>
      <c r="V44" s="1499"/>
      <c r="W44" s="1499"/>
      <c r="X44" s="1499"/>
      <c r="Y44" s="1499"/>
      <c r="Z44" s="1499"/>
      <c r="AA44" s="1499"/>
      <c r="AB44" s="1499"/>
      <c r="AC44" s="1499"/>
      <c r="AD44" s="1499"/>
      <c r="AE44" s="1499"/>
      <c r="AF44" s="1499"/>
      <c r="AG44" s="1499"/>
      <c r="AH44" s="1499"/>
      <c r="AI44" s="1499"/>
      <c r="AJ44" s="1499"/>
      <c r="AK44" s="1499"/>
      <c r="AL44" s="70"/>
    </row>
    <row r="45" spans="2:38" ht="15" customHeight="1" x14ac:dyDescent="0.4">
      <c r="B45" s="1499"/>
      <c r="C45" s="1499"/>
      <c r="D45" s="1499"/>
      <c r="E45" s="1499"/>
      <c r="F45" s="1499"/>
      <c r="G45" s="1499"/>
      <c r="H45" s="1499"/>
      <c r="I45" s="1499"/>
      <c r="J45" s="1499"/>
      <c r="K45" s="1499"/>
      <c r="L45" s="1499"/>
      <c r="M45" s="1499"/>
      <c r="N45" s="1499"/>
      <c r="O45" s="1499"/>
      <c r="P45" s="1499"/>
      <c r="Q45" s="1499"/>
      <c r="R45" s="1499"/>
      <c r="S45" s="1499"/>
      <c r="T45" s="1499"/>
      <c r="U45" s="1499"/>
      <c r="V45" s="1499"/>
      <c r="W45" s="1499"/>
      <c r="X45" s="1499"/>
      <c r="Y45" s="1499"/>
      <c r="Z45" s="1499"/>
      <c r="AA45" s="1499"/>
      <c r="AB45" s="1499"/>
      <c r="AC45" s="1499"/>
      <c r="AD45" s="1499"/>
      <c r="AE45" s="1499"/>
      <c r="AF45" s="1499"/>
      <c r="AG45" s="1499"/>
      <c r="AH45" s="1499"/>
      <c r="AI45" s="1499"/>
      <c r="AJ45" s="1499"/>
      <c r="AK45" s="1499"/>
      <c r="AL45" s="70"/>
    </row>
    <row r="46" spans="2:38" ht="37.5" customHeight="1" x14ac:dyDescent="0.4">
      <c r="B46" s="1499"/>
      <c r="C46" s="1499"/>
      <c r="D46" s="1499"/>
      <c r="E46" s="1499"/>
      <c r="F46" s="1499"/>
      <c r="G46" s="1499"/>
      <c r="H46" s="1499"/>
      <c r="I46" s="1499"/>
      <c r="J46" s="1499"/>
      <c r="K46" s="1499"/>
      <c r="L46" s="1499"/>
      <c r="M46" s="1499"/>
      <c r="N46" s="1499"/>
      <c r="O46" s="1499"/>
      <c r="P46" s="1499"/>
      <c r="Q46" s="1499"/>
      <c r="R46" s="1499"/>
      <c r="S46" s="1499"/>
      <c r="T46" s="1499"/>
      <c r="U46" s="1499"/>
      <c r="V46" s="1499"/>
      <c r="W46" s="1499"/>
      <c r="X46" s="1499"/>
      <c r="Y46" s="1499"/>
      <c r="Z46" s="1499"/>
      <c r="AA46" s="1499"/>
      <c r="AB46" s="1499"/>
      <c r="AC46" s="1499"/>
      <c r="AD46" s="1499"/>
      <c r="AE46" s="1499"/>
      <c r="AF46" s="1499"/>
      <c r="AG46" s="1499"/>
      <c r="AH46" s="1499"/>
      <c r="AI46" s="1499"/>
      <c r="AJ46" s="1499"/>
      <c r="AK46" s="1499"/>
      <c r="AL46" s="70"/>
    </row>
    <row r="47" spans="2:38" s="68" customFormat="1" ht="36.75" customHeight="1" x14ac:dyDescent="0.4">
      <c r="B47" s="1499" t="s">
        <v>515</v>
      </c>
      <c r="C47" s="1499"/>
      <c r="D47" s="1499"/>
      <c r="E47" s="1499"/>
      <c r="F47" s="1499"/>
      <c r="G47" s="1499"/>
      <c r="H47" s="1499"/>
      <c r="I47" s="1499"/>
      <c r="J47" s="1499"/>
      <c r="K47" s="1499"/>
      <c r="L47" s="1499"/>
      <c r="M47" s="1499"/>
      <c r="N47" s="1499"/>
      <c r="O47" s="1499"/>
      <c r="P47" s="1499"/>
      <c r="Q47" s="1499"/>
      <c r="R47" s="1499"/>
      <c r="S47" s="1499"/>
      <c r="T47" s="1499"/>
      <c r="U47" s="1499"/>
      <c r="V47" s="1499"/>
      <c r="W47" s="1499"/>
      <c r="X47" s="1499"/>
      <c r="Y47" s="1499"/>
      <c r="Z47" s="1499"/>
      <c r="AA47" s="1499"/>
      <c r="AB47" s="1499"/>
      <c r="AC47" s="1499"/>
      <c r="AD47" s="1499"/>
      <c r="AE47" s="1499"/>
      <c r="AF47" s="1499"/>
      <c r="AG47" s="1499"/>
      <c r="AH47" s="1499"/>
      <c r="AI47" s="1499"/>
      <c r="AJ47" s="1499"/>
      <c r="AK47" s="1499"/>
    </row>
    <row r="48" spans="2:38" s="68" customFormat="1" ht="36" customHeight="1" x14ac:dyDescent="0.4">
      <c r="B48" s="1499" t="s">
        <v>516</v>
      </c>
      <c r="C48" s="1499"/>
      <c r="D48" s="1499"/>
      <c r="E48" s="1499"/>
      <c r="F48" s="1499"/>
      <c r="G48" s="1499"/>
      <c r="H48" s="1499"/>
      <c r="I48" s="1499"/>
      <c r="J48" s="1499"/>
      <c r="K48" s="1499"/>
      <c r="L48" s="1499"/>
      <c r="M48" s="1499"/>
      <c r="N48" s="1499"/>
      <c r="O48" s="1499"/>
      <c r="P48" s="1499"/>
      <c r="Q48" s="1499"/>
      <c r="R48" s="1499"/>
      <c r="S48" s="1499"/>
      <c r="T48" s="1499"/>
      <c r="U48" s="1499"/>
      <c r="V48" s="1499"/>
      <c r="W48" s="1499"/>
      <c r="X48" s="1499"/>
      <c r="Y48" s="1499"/>
      <c r="Z48" s="1499"/>
      <c r="AA48" s="1499"/>
      <c r="AB48" s="1499"/>
      <c r="AC48" s="1499"/>
      <c r="AD48" s="1499"/>
      <c r="AE48" s="1499"/>
      <c r="AF48" s="1499"/>
      <c r="AG48" s="1499"/>
      <c r="AH48" s="1499"/>
      <c r="AI48" s="1499"/>
      <c r="AJ48" s="1499"/>
      <c r="AK48" s="1499"/>
    </row>
    <row r="49" spans="2:37" s="68" customFormat="1" ht="21" customHeight="1" x14ac:dyDescent="0.4">
      <c r="B49" s="68" t="s">
        <v>517</v>
      </c>
      <c r="AK49" s="69"/>
    </row>
    <row r="50" spans="2:37" s="68" customFormat="1" ht="21" customHeight="1" x14ac:dyDescent="0.4">
      <c r="B50" s="68" t="s">
        <v>517</v>
      </c>
      <c r="AK50" s="69"/>
    </row>
  </sheetData>
  <protectedRanges>
    <protectedRange sqref="L7:Y7 AG7:AJ7 L6:AJ6 L8:AJ8" name="範囲1"/>
  </protectedRanges>
  <mergeCells count="91">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 ref="B47:AK47"/>
    <mergeCell ref="B48:AK48"/>
    <mergeCell ref="C33:R33"/>
    <mergeCell ref="S33:AJ33"/>
    <mergeCell ref="B35:G35"/>
    <mergeCell ref="H35:AJ35"/>
    <mergeCell ref="B37:AK41"/>
    <mergeCell ref="B42:AK46"/>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B11:R11"/>
    <mergeCell ref="S11:AB11"/>
    <mergeCell ref="AE11:AJ11"/>
    <mergeCell ref="B8:K8"/>
    <mergeCell ref="L8:AJ8"/>
    <mergeCell ref="B10:AJ10"/>
    <mergeCell ref="C12:R12"/>
    <mergeCell ref="S12:AB12"/>
    <mergeCell ref="AE12:AJ12"/>
    <mergeCell ref="B13:R13"/>
    <mergeCell ref="S13:AB13"/>
    <mergeCell ref="AE13:AJ13"/>
    <mergeCell ref="B1:G1"/>
    <mergeCell ref="B4:AJ4"/>
    <mergeCell ref="B6:K6"/>
    <mergeCell ref="L6:AJ6"/>
    <mergeCell ref="B7:K7"/>
    <mergeCell ref="L7:Y7"/>
    <mergeCell ref="Z7:AF7"/>
    <mergeCell ref="AG7:AJ7"/>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7D31-ACBD-47BB-9995-5C5098468EAF}">
  <sheetPr>
    <tabColor rgb="FFFFFF00"/>
  </sheetPr>
  <dimension ref="A1:AM51"/>
  <sheetViews>
    <sheetView view="pageBreakPreview" zoomScaleSheetLayoutView="100" workbookViewId="0">
      <selection activeCell="P1" sqref="P1:Y1"/>
    </sheetView>
  </sheetViews>
  <sheetFormatPr defaultColWidth="8.625" defaultRowHeight="21" customHeight="1" x14ac:dyDescent="0.4"/>
  <cols>
    <col min="1" max="1" width="3.375" style="67" customWidth="1"/>
    <col min="2" max="23" width="2.625" style="67" customWidth="1"/>
    <col min="24" max="24" width="5.5" style="67" customWidth="1"/>
    <col min="25" max="25" width="4.375" style="67" customWidth="1"/>
    <col min="26" max="37" width="2.625" style="67" customWidth="1"/>
    <col min="38" max="38" width="2.5" style="67" customWidth="1"/>
    <col min="39" max="39" width="9" style="67" customWidth="1"/>
    <col min="40" max="40" width="2.5" style="67" customWidth="1"/>
    <col min="41" max="16384" width="8.625" style="67"/>
  </cols>
  <sheetData>
    <row r="1" spans="1:39" s="757" customFormat="1" ht="23.25" customHeight="1" x14ac:dyDescent="0.4">
      <c r="A1" s="755"/>
      <c r="B1" s="1311" t="s">
        <v>1488</v>
      </c>
      <c r="C1" s="1311"/>
      <c r="D1" s="1311"/>
      <c r="E1" s="1311"/>
      <c r="F1" s="1311"/>
      <c r="G1" s="1311"/>
      <c r="H1" s="1311"/>
      <c r="I1" s="1311"/>
      <c r="J1" s="1311"/>
      <c r="K1" s="1311"/>
      <c r="L1" s="1311"/>
      <c r="M1" s="1311"/>
      <c r="P1" s="1311" t="s">
        <v>1489</v>
      </c>
      <c r="Q1" s="1311"/>
      <c r="R1" s="1311"/>
      <c r="S1" s="1311"/>
      <c r="T1" s="1311"/>
      <c r="U1" s="1311"/>
      <c r="V1" s="1311"/>
      <c r="W1" s="1311"/>
      <c r="X1" s="1311"/>
      <c r="Y1" s="1311"/>
    </row>
    <row r="2" spans="1:39" s="86" customFormat="1" ht="20.100000000000001" customHeight="1" x14ac:dyDescent="0.4">
      <c r="B2" s="1507" t="s">
        <v>484</v>
      </c>
      <c r="C2" s="1507"/>
      <c r="D2" s="1507"/>
      <c r="E2" s="1507"/>
      <c r="F2" s="1507"/>
      <c r="G2" s="1507"/>
    </row>
    <row r="3" spans="1:39" s="86" customFormat="1" ht="20.100000000000001" customHeight="1" x14ac:dyDescent="0.4">
      <c r="AA3" s="1503" t="s">
        <v>485</v>
      </c>
      <c r="AB3" s="1503"/>
      <c r="AC3" s="1503"/>
      <c r="AD3" s="1503"/>
      <c r="AE3" s="1503"/>
      <c r="AF3" s="1503"/>
      <c r="AG3" s="1503"/>
      <c r="AH3" s="1503"/>
      <c r="AI3" s="1503"/>
      <c r="AJ3" s="1503"/>
    </row>
    <row r="4" spans="1:39" s="86" customFormat="1" ht="20.100000000000001" customHeight="1" x14ac:dyDescent="0.4"/>
    <row r="5" spans="1:39" ht="21" customHeight="1" x14ac:dyDescent="0.4">
      <c r="B5" s="1476" t="s">
        <v>486</v>
      </c>
      <c r="C5" s="1476"/>
      <c r="D5" s="1476"/>
      <c r="E5" s="1476"/>
      <c r="F5" s="1476"/>
      <c r="G5" s="1476"/>
      <c r="H5" s="1476"/>
      <c r="I5" s="1476"/>
      <c r="J5" s="1476"/>
      <c r="K5" s="1476"/>
      <c r="L5" s="1476"/>
      <c r="M5" s="1476"/>
      <c r="N5" s="1476"/>
      <c r="O5" s="1476"/>
      <c r="P5" s="1476"/>
      <c r="Q5" s="1476"/>
      <c r="R5" s="1476"/>
      <c r="S5" s="1476"/>
      <c r="T5" s="1476"/>
      <c r="U5" s="1476"/>
      <c r="V5" s="1476"/>
      <c r="W5" s="1476"/>
      <c r="X5" s="1476"/>
      <c r="Y5" s="1476"/>
      <c r="Z5" s="1476"/>
      <c r="AA5" s="1476"/>
      <c r="AB5" s="1476"/>
      <c r="AC5" s="1476"/>
      <c r="AD5" s="1476"/>
      <c r="AE5" s="1476"/>
      <c r="AF5" s="1476"/>
      <c r="AG5" s="1476"/>
      <c r="AH5" s="1476"/>
      <c r="AI5" s="1476"/>
      <c r="AJ5" s="1476"/>
    </row>
    <row r="6" spans="1:39" s="84" customFormat="1" ht="18" customHeight="1" x14ac:dyDescent="0.4">
      <c r="A6" s="85"/>
      <c r="B6" s="85"/>
      <c r="C6" s="85"/>
      <c r="D6" s="85"/>
      <c r="E6" s="85"/>
      <c r="F6" s="85"/>
      <c r="G6" s="85"/>
      <c r="H6" s="85"/>
    </row>
    <row r="7" spans="1:39" s="84" customFormat="1" ht="29.25" customHeight="1" x14ac:dyDescent="0.4">
      <c r="A7" s="85"/>
      <c r="B7" s="1477" t="s">
        <v>487</v>
      </c>
      <c r="C7" s="1477"/>
      <c r="D7" s="1477"/>
      <c r="E7" s="1477"/>
      <c r="F7" s="1477"/>
      <c r="G7" s="1477"/>
      <c r="H7" s="1477"/>
      <c r="I7" s="1477"/>
      <c r="J7" s="1477"/>
      <c r="K7" s="1477"/>
      <c r="L7" s="1478"/>
      <c r="M7" s="1478"/>
      <c r="N7" s="1478"/>
      <c r="O7" s="1478"/>
      <c r="P7" s="1478"/>
      <c r="Q7" s="1478"/>
      <c r="R7" s="1478"/>
      <c r="S7" s="1478"/>
      <c r="T7" s="1478"/>
      <c r="U7" s="1478"/>
      <c r="V7" s="1478"/>
      <c r="W7" s="1478"/>
      <c r="X7" s="1478"/>
      <c r="Y7" s="1478"/>
      <c r="Z7" s="1478"/>
      <c r="AA7" s="1478"/>
      <c r="AB7" s="1478"/>
      <c r="AC7" s="1478"/>
      <c r="AD7" s="1478"/>
      <c r="AE7" s="1478"/>
      <c r="AF7" s="1478"/>
      <c r="AG7" s="1478"/>
      <c r="AH7" s="1478"/>
      <c r="AI7" s="1478"/>
      <c r="AJ7" s="1478"/>
    </row>
    <row r="8" spans="1:39" s="84" customFormat="1" ht="31.5" customHeight="1" x14ac:dyDescent="0.4">
      <c r="A8" s="85"/>
      <c r="B8" s="1477" t="s">
        <v>488</v>
      </c>
      <c r="C8" s="1477"/>
      <c r="D8" s="1477"/>
      <c r="E8" s="1477"/>
      <c r="F8" s="1477"/>
      <c r="G8" s="1477"/>
      <c r="H8" s="1477"/>
      <c r="I8" s="1477"/>
      <c r="J8" s="1477"/>
      <c r="K8" s="1477"/>
      <c r="L8" s="1479"/>
      <c r="M8" s="1479"/>
      <c r="N8" s="1479"/>
      <c r="O8" s="1479"/>
      <c r="P8" s="1479"/>
      <c r="Q8" s="1479"/>
      <c r="R8" s="1479"/>
      <c r="S8" s="1479"/>
      <c r="T8" s="1479"/>
      <c r="U8" s="1479"/>
      <c r="V8" s="1479"/>
      <c r="W8" s="1479"/>
      <c r="X8" s="1479"/>
      <c r="Y8" s="1479"/>
      <c r="Z8" s="1480" t="s">
        <v>489</v>
      </c>
      <c r="AA8" s="1480"/>
      <c r="AB8" s="1480"/>
      <c r="AC8" s="1480"/>
      <c r="AD8" s="1480"/>
      <c r="AE8" s="1480"/>
      <c r="AF8" s="1480"/>
      <c r="AG8" s="1481" t="s">
        <v>490</v>
      </c>
      <c r="AH8" s="1481"/>
      <c r="AI8" s="1481"/>
      <c r="AJ8" s="1481"/>
    </row>
    <row r="9" spans="1:39" s="84" customFormat="1" ht="29.25" customHeight="1" x14ac:dyDescent="0.4">
      <c r="B9" s="1491" t="s">
        <v>491</v>
      </c>
      <c r="C9" s="1491"/>
      <c r="D9" s="1491"/>
      <c r="E9" s="1491"/>
      <c r="F9" s="1491"/>
      <c r="G9" s="1491"/>
      <c r="H9" s="1491"/>
      <c r="I9" s="1491"/>
      <c r="J9" s="1491"/>
      <c r="K9" s="1491"/>
      <c r="L9" s="1478" t="s">
        <v>492</v>
      </c>
      <c r="M9" s="1478"/>
      <c r="N9" s="1478"/>
      <c r="O9" s="1478"/>
      <c r="P9" s="1478"/>
      <c r="Q9" s="1478"/>
      <c r="R9" s="1478"/>
      <c r="S9" s="1478"/>
      <c r="T9" s="1478"/>
      <c r="U9" s="1478"/>
      <c r="V9" s="1478"/>
      <c r="W9" s="1478"/>
      <c r="X9" s="1478"/>
      <c r="Y9" s="1478"/>
      <c r="Z9" s="1478"/>
      <c r="AA9" s="1478"/>
      <c r="AB9" s="1478"/>
      <c r="AC9" s="1478"/>
      <c r="AD9" s="1478"/>
      <c r="AE9" s="1478"/>
      <c r="AF9" s="1478"/>
      <c r="AG9" s="1478"/>
      <c r="AH9" s="1478"/>
      <c r="AI9" s="1478"/>
      <c r="AJ9" s="1478"/>
    </row>
    <row r="10" spans="1:39" ht="9.75" customHeight="1" x14ac:dyDescent="0.4"/>
    <row r="11" spans="1:39" ht="21" customHeight="1" x14ac:dyDescent="0.4">
      <c r="B11" s="1492" t="s">
        <v>493</v>
      </c>
      <c r="C11" s="1492"/>
      <c r="D11" s="1492"/>
      <c r="E11" s="1492"/>
      <c r="F11" s="1492"/>
      <c r="G11" s="1492"/>
      <c r="H11" s="1492"/>
      <c r="I11" s="1492"/>
      <c r="J11" s="1492"/>
      <c r="K11" s="1492"/>
      <c r="L11" s="1492"/>
      <c r="M11" s="1492"/>
      <c r="N11" s="1492"/>
      <c r="O11" s="1492"/>
      <c r="P11" s="1492"/>
      <c r="Q11" s="1492"/>
      <c r="R11" s="1492"/>
      <c r="S11" s="1492"/>
      <c r="T11" s="1492"/>
      <c r="U11" s="1492"/>
      <c r="V11" s="1492"/>
      <c r="W11" s="1492"/>
      <c r="X11" s="1492"/>
      <c r="Y11" s="1492"/>
      <c r="Z11" s="1492"/>
      <c r="AA11" s="1492"/>
      <c r="AB11" s="1492"/>
      <c r="AC11" s="1492"/>
      <c r="AD11" s="1492"/>
      <c r="AE11" s="1492"/>
      <c r="AF11" s="1492"/>
      <c r="AG11" s="1492"/>
      <c r="AH11" s="1492"/>
      <c r="AI11" s="1492"/>
      <c r="AJ11" s="1492"/>
    </row>
    <row r="12" spans="1:39" ht="21" customHeight="1" x14ac:dyDescent="0.4">
      <c r="B12" s="1488" t="s">
        <v>494</v>
      </c>
      <c r="C12" s="1488"/>
      <c r="D12" s="1488"/>
      <c r="E12" s="1488"/>
      <c r="F12" s="1488"/>
      <c r="G12" s="1488"/>
      <c r="H12" s="1488"/>
      <c r="I12" s="1488"/>
      <c r="J12" s="1488"/>
      <c r="K12" s="1488"/>
      <c r="L12" s="1488"/>
      <c r="M12" s="1488"/>
      <c r="N12" s="1488"/>
      <c r="O12" s="1488"/>
      <c r="P12" s="1488"/>
      <c r="Q12" s="1488"/>
      <c r="R12" s="1488"/>
      <c r="S12" s="1489"/>
      <c r="T12" s="1489"/>
      <c r="U12" s="1489"/>
      <c r="V12" s="1489"/>
      <c r="W12" s="1489"/>
      <c r="X12" s="1489"/>
      <c r="Y12" s="1489"/>
      <c r="Z12" s="1489"/>
      <c r="AA12" s="1489"/>
      <c r="AB12" s="1489"/>
      <c r="AC12" s="83" t="s">
        <v>495</v>
      </c>
      <c r="AD12" s="82"/>
      <c r="AE12" s="1490"/>
      <c r="AF12" s="1490"/>
      <c r="AG12" s="1490"/>
      <c r="AH12" s="1490"/>
      <c r="AI12" s="1490"/>
      <c r="AJ12" s="1490"/>
      <c r="AM12" s="81"/>
    </row>
    <row r="13" spans="1:39" ht="21" customHeight="1" thickBot="1" x14ac:dyDescent="0.45">
      <c r="B13" s="80"/>
      <c r="C13" s="1482" t="s">
        <v>496</v>
      </c>
      <c r="D13" s="1482"/>
      <c r="E13" s="1482"/>
      <c r="F13" s="1482"/>
      <c r="G13" s="1482"/>
      <c r="H13" s="1482"/>
      <c r="I13" s="1482"/>
      <c r="J13" s="1482"/>
      <c r="K13" s="1482"/>
      <c r="L13" s="1482"/>
      <c r="M13" s="1482"/>
      <c r="N13" s="1482"/>
      <c r="O13" s="1482"/>
      <c r="P13" s="1482"/>
      <c r="Q13" s="1482"/>
      <c r="R13" s="1482"/>
      <c r="S13" s="1483">
        <f>ROUNDUP(S12*50%,1)</f>
        <v>0</v>
      </c>
      <c r="T13" s="1483"/>
      <c r="U13" s="1483"/>
      <c r="V13" s="1483"/>
      <c r="W13" s="1483"/>
      <c r="X13" s="1483"/>
      <c r="Y13" s="1483"/>
      <c r="Z13" s="1483"/>
      <c r="AA13" s="1483"/>
      <c r="AB13" s="1483"/>
      <c r="AC13" s="79" t="s">
        <v>495</v>
      </c>
      <c r="AD13" s="79"/>
      <c r="AE13" s="1484"/>
      <c r="AF13" s="1484"/>
      <c r="AG13" s="1484"/>
      <c r="AH13" s="1484"/>
      <c r="AI13" s="1484"/>
      <c r="AJ13" s="1484"/>
    </row>
    <row r="14" spans="1:39" ht="21" customHeight="1" thickTop="1" x14ac:dyDescent="0.4">
      <c r="B14" s="1485" t="s">
        <v>497</v>
      </c>
      <c r="C14" s="1485"/>
      <c r="D14" s="1485"/>
      <c r="E14" s="1485"/>
      <c r="F14" s="1485"/>
      <c r="G14" s="1485"/>
      <c r="H14" s="1485"/>
      <c r="I14" s="1485"/>
      <c r="J14" s="1485"/>
      <c r="K14" s="1485"/>
      <c r="L14" s="1485"/>
      <c r="M14" s="1485"/>
      <c r="N14" s="1485"/>
      <c r="O14" s="1485"/>
      <c r="P14" s="1485"/>
      <c r="Q14" s="1485"/>
      <c r="R14" s="1485"/>
      <c r="S14" s="1486" t="e">
        <f>ROUNDUP(AE26/L26,1)</f>
        <v>#DIV/0!</v>
      </c>
      <c r="T14" s="1486"/>
      <c r="U14" s="1486"/>
      <c r="V14" s="1486"/>
      <c r="W14" s="1486"/>
      <c r="X14" s="1486"/>
      <c r="Y14" s="1486"/>
      <c r="Z14" s="1486"/>
      <c r="AA14" s="1486"/>
      <c r="AB14" s="1486"/>
      <c r="AC14" s="78" t="s">
        <v>495</v>
      </c>
      <c r="AD14" s="78"/>
      <c r="AE14" s="1487" t="s">
        <v>498</v>
      </c>
      <c r="AF14" s="1487"/>
      <c r="AG14" s="1487"/>
      <c r="AH14" s="1487"/>
      <c r="AI14" s="1487"/>
      <c r="AJ14" s="1487"/>
    </row>
    <row r="15" spans="1:39" ht="21" customHeight="1" x14ac:dyDescent="0.4">
      <c r="B15" s="1493" t="s">
        <v>499</v>
      </c>
      <c r="C15" s="1493"/>
      <c r="D15" s="1493"/>
      <c r="E15" s="1493"/>
      <c r="F15" s="1493"/>
      <c r="G15" s="1493"/>
      <c r="H15" s="1493"/>
      <c r="I15" s="1493"/>
      <c r="J15" s="1493"/>
      <c r="K15" s="1493"/>
      <c r="L15" s="1493" t="s">
        <v>500</v>
      </c>
      <c r="M15" s="1493"/>
      <c r="N15" s="1493"/>
      <c r="O15" s="1493"/>
      <c r="P15" s="1493"/>
      <c r="Q15" s="1493"/>
      <c r="R15" s="1493"/>
      <c r="S15" s="1493"/>
      <c r="T15" s="1493"/>
      <c r="U15" s="1493"/>
      <c r="V15" s="1493"/>
      <c r="W15" s="1493"/>
      <c r="X15" s="1493"/>
      <c r="Y15" s="1493" t="s">
        <v>501</v>
      </c>
      <c r="Z15" s="1493"/>
      <c r="AA15" s="1493"/>
      <c r="AB15" s="1493"/>
      <c r="AC15" s="1493"/>
      <c r="AD15" s="1493"/>
      <c r="AE15" s="1493" t="s">
        <v>502</v>
      </c>
      <c r="AF15" s="1493"/>
      <c r="AG15" s="1493"/>
      <c r="AH15" s="1493"/>
      <c r="AI15" s="1493"/>
      <c r="AJ15" s="1493"/>
    </row>
    <row r="16" spans="1:39" ht="21" customHeight="1" x14ac:dyDescent="0.4">
      <c r="B16" s="73">
        <v>1</v>
      </c>
      <c r="C16" s="1494"/>
      <c r="D16" s="1494"/>
      <c r="E16" s="1494"/>
      <c r="F16" s="1494"/>
      <c r="G16" s="1494"/>
      <c r="H16" s="1494"/>
      <c r="I16" s="1494"/>
      <c r="J16" s="1494"/>
      <c r="K16" s="1494"/>
      <c r="L16" s="1494"/>
      <c r="M16" s="1494"/>
      <c r="N16" s="1494"/>
      <c r="O16" s="1494"/>
      <c r="P16" s="1494"/>
      <c r="Q16" s="1494"/>
      <c r="R16" s="1494"/>
      <c r="S16" s="1494"/>
      <c r="T16" s="1494"/>
      <c r="U16" s="1494"/>
      <c r="V16" s="1494"/>
      <c r="W16" s="1494"/>
      <c r="X16" s="1494"/>
      <c r="Y16" s="1494"/>
      <c r="Z16" s="1494"/>
      <c r="AA16" s="1494"/>
      <c r="AB16" s="1494"/>
      <c r="AC16" s="1494"/>
      <c r="AD16" s="1494"/>
      <c r="AE16" s="1494"/>
      <c r="AF16" s="1494"/>
      <c r="AG16" s="1494"/>
      <c r="AH16" s="1494"/>
      <c r="AI16" s="1494"/>
      <c r="AJ16" s="1494"/>
    </row>
    <row r="17" spans="2:36" ht="21" customHeight="1" x14ac:dyDescent="0.4">
      <c r="B17" s="73">
        <v>2</v>
      </c>
      <c r="C17" s="1494"/>
      <c r="D17" s="1494"/>
      <c r="E17" s="1494"/>
      <c r="F17" s="1494"/>
      <c r="G17" s="1494"/>
      <c r="H17" s="1494"/>
      <c r="I17" s="1494"/>
      <c r="J17" s="1494"/>
      <c r="K17" s="1494"/>
      <c r="L17" s="1494"/>
      <c r="M17" s="1494"/>
      <c r="N17" s="1494"/>
      <c r="O17" s="1494"/>
      <c r="P17" s="1494"/>
      <c r="Q17" s="1494"/>
      <c r="R17" s="1494"/>
      <c r="S17" s="1494"/>
      <c r="T17" s="1494"/>
      <c r="U17" s="1494"/>
      <c r="V17" s="1494"/>
      <c r="W17" s="1494"/>
      <c r="X17" s="1494"/>
      <c r="Y17" s="1494"/>
      <c r="Z17" s="1494"/>
      <c r="AA17" s="1494"/>
      <c r="AB17" s="1494"/>
      <c r="AC17" s="1494"/>
      <c r="AD17" s="1494"/>
      <c r="AE17" s="1494"/>
      <c r="AF17" s="1494"/>
      <c r="AG17" s="1494"/>
      <c r="AH17" s="1494"/>
      <c r="AI17" s="1494"/>
      <c r="AJ17" s="1494"/>
    </row>
    <row r="18" spans="2:36" ht="21" customHeight="1" x14ac:dyDescent="0.4">
      <c r="B18" s="73">
        <v>3</v>
      </c>
      <c r="C18" s="1494"/>
      <c r="D18" s="1494"/>
      <c r="E18" s="1494"/>
      <c r="F18" s="1494"/>
      <c r="G18" s="1494"/>
      <c r="H18" s="1494"/>
      <c r="I18" s="1494"/>
      <c r="J18" s="1494"/>
      <c r="K18" s="1494"/>
      <c r="L18" s="1494"/>
      <c r="M18" s="1494"/>
      <c r="N18" s="1494"/>
      <c r="O18" s="1494"/>
      <c r="P18" s="1494"/>
      <c r="Q18" s="1494"/>
      <c r="R18" s="1494"/>
      <c r="S18" s="1494"/>
      <c r="T18" s="1494"/>
      <c r="U18" s="1494"/>
      <c r="V18" s="1494"/>
      <c r="W18" s="1494"/>
      <c r="X18" s="1494"/>
      <c r="Y18" s="1494"/>
      <c r="Z18" s="1494"/>
      <c r="AA18" s="1494"/>
      <c r="AB18" s="1494"/>
      <c r="AC18" s="1494"/>
      <c r="AD18" s="1494"/>
      <c r="AE18" s="1494"/>
      <c r="AF18" s="1494"/>
      <c r="AG18" s="1494"/>
      <c r="AH18" s="1494"/>
      <c r="AI18" s="1494"/>
      <c r="AJ18" s="1494"/>
    </row>
    <row r="19" spans="2:36" ht="21" customHeight="1" x14ac:dyDescent="0.4">
      <c r="B19" s="73">
        <v>4</v>
      </c>
      <c r="C19" s="1494"/>
      <c r="D19" s="1494"/>
      <c r="E19" s="1494"/>
      <c r="F19" s="1494"/>
      <c r="G19" s="1494"/>
      <c r="H19" s="1494"/>
      <c r="I19" s="1494"/>
      <c r="J19" s="1494"/>
      <c r="K19" s="1494"/>
      <c r="L19" s="1494"/>
      <c r="M19" s="1494"/>
      <c r="N19" s="1494"/>
      <c r="O19" s="1494"/>
      <c r="P19" s="1494"/>
      <c r="Q19" s="1494"/>
      <c r="R19" s="1494"/>
      <c r="S19" s="1494"/>
      <c r="T19" s="1494"/>
      <c r="U19" s="1494"/>
      <c r="V19" s="1494"/>
      <c r="W19" s="1494"/>
      <c r="X19" s="1494"/>
      <c r="Y19" s="1494"/>
      <c r="Z19" s="1494"/>
      <c r="AA19" s="1494"/>
      <c r="AB19" s="1494"/>
      <c r="AC19" s="1494"/>
      <c r="AD19" s="1494"/>
      <c r="AE19" s="1494"/>
      <c r="AF19" s="1494"/>
      <c r="AG19" s="1494"/>
      <c r="AH19" s="1494"/>
      <c r="AI19" s="1494"/>
      <c r="AJ19" s="1494"/>
    </row>
    <row r="20" spans="2:36" ht="21" customHeight="1" x14ac:dyDescent="0.4">
      <c r="B20" s="73">
        <v>5</v>
      </c>
      <c r="C20" s="1494"/>
      <c r="D20" s="1494"/>
      <c r="E20" s="1494"/>
      <c r="F20" s="1494"/>
      <c r="G20" s="1494"/>
      <c r="H20" s="1494"/>
      <c r="I20" s="1494"/>
      <c r="J20" s="1494"/>
      <c r="K20" s="1494"/>
      <c r="L20" s="1494"/>
      <c r="M20" s="1494"/>
      <c r="N20" s="1494"/>
      <c r="O20" s="1494"/>
      <c r="P20" s="1494"/>
      <c r="Q20" s="1494"/>
      <c r="R20" s="1494"/>
      <c r="S20" s="1494"/>
      <c r="T20" s="1494"/>
      <c r="U20" s="1494"/>
      <c r="V20" s="1494"/>
      <c r="W20" s="1494"/>
      <c r="X20" s="1494"/>
      <c r="Y20" s="1494"/>
      <c r="Z20" s="1494"/>
      <c r="AA20" s="1494"/>
      <c r="AB20" s="1494"/>
      <c r="AC20" s="1494"/>
      <c r="AD20" s="1494"/>
      <c r="AE20" s="1494"/>
      <c r="AF20" s="1494"/>
      <c r="AG20" s="1494"/>
      <c r="AH20" s="1494"/>
      <c r="AI20" s="1494"/>
      <c r="AJ20" s="1494"/>
    </row>
    <row r="21" spans="2:36" ht="21" customHeight="1" x14ac:dyDescent="0.4">
      <c r="B21" s="73">
        <v>6</v>
      </c>
      <c r="C21" s="1494"/>
      <c r="D21" s="1494"/>
      <c r="E21" s="1494"/>
      <c r="F21" s="1494"/>
      <c r="G21" s="1494"/>
      <c r="H21" s="1494"/>
      <c r="I21" s="1494"/>
      <c r="J21" s="1494"/>
      <c r="K21" s="1494"/>
      <c r="L21" s="1494"/>
      <c r="M21" s="1494"/>
      <c r="N21" s="1494"/>
      <c r="O21" s="1494"/>
      <c r="P21" s="1494"/>
      <c r="Q21" s="1494"/>
      <c r="R21" s="1494"/>
      <c r="S21" s="1494"/>
      <c r="T21" s="1494"/>
      <c r="U21" s="1494"/>
      <c r="V21" s="1494"/>
      <c r="W21" s="1494"/>
      <c r="X21" s="1494"/>
      <c r="Y21" s="1494"/>
      <c r="Z21" s="1494"/>
      <c r="AA21" s="1494"/>
      <c r="AB21" s="1494"/>
      <c r="AC21" s="1494"/>
      <c r="AD21" s="1494"/>
      <c r="AE21" s="1494"/>
      <c r="AF21" s="1494"/>
      <c r="AG21" s="1494"/>
      <c r="AH21" s="1494"/>
      <c r="AI21" s="1494"/>
      <c r="AJ21" s="1494"/>
    </row>
    <row r="22" spans="2:36" ht="21" customHeight="1" x14ac:dyDescent="0.4">
      <c r="B22" s="73">
        <v>7</v>
      </c>
      <c r="C22" s="1494"/>
      <c r="D22" s="1494"/>
      <c r="E22" s="1494"/>
      <c r="F22" s="1494"/>
      <c r="G22" s="1494"/>
      <c r="H22" s="1494"/>
      <c r="I22" s="1494"/>
      <c r="J22" s="1494"/>
      <c r="K22" s="1494"/>
      <c r="L22" s="1494"/>
      <c r="M22" s="1494"/>
      <c r="N22" s="1494"/>
      <c r="O22" s="1494"/>
      <c r="P22" s="1494"/>
      <c r="Q22" s="1494"/>
      <c r="R22" s="1494"/>
      <c r="S22" s="1494"/>
      <c r="T22" s="1494"/>
      <c r="U22" s="1494"/>
      <c r="V22" s="1494"/>
      <c r="W22" s="1494"/>
      <c r="X22" s="1494"/>
      <c r="Y22" s="1494"/>
      <c r="Z22" s="1494"/>
      <c r="AA22" s="1494"/>
      <c r="AB22" s="1494"/>
      <c r="AC22" s="1494"/>
      <c r="AD22" s="1494"/>
      <c r="AE22" s="1494"/>
      <c r="AF22" s="1494"/>
      <c r="AG22" s="1494"/>
      <c r="AH22" s="1494"/>
      <c r="AI22" s="1494"/>
      <c r="AJ22" s="1494"/>
    </row>
    <row r="23" spans="2:36" ht="21" customHeight="1" x14ac:dyDescent="0.4">
      <c r="B23" s="73">
        <v>8</v>
      </c>
      <c r="C23" s="1494"/>
      <c r="D23" s="1494"/>
      <c r="E23" s="1494"/>
      <c r="F23" s="1494"/>
      <c r="G23" s="1494"/>
      <c r="H23" s="1494"/>
      <c r="I23" s="1494"/>
      <c r="J23" s="1494"/>
      <c r="K23" s="1494"/>
      <c r="L23" s="1494"/>
      <c r="M23" s="1494"/>
      <c r="N23" s="1494"/>
      <c r="O23" s="1494"/>
      <c r="P23" s="1494"/>
      <c r="Q23" s="1494"/>
      <c r="R23" s="1494"/>
      <c r="S23" s="1494"/>
      <c r="T23" s="1494"/>
      <c r="U23" s="1494"/>
      <c r="V23" s="1494"/>
      <c r="W23" s="1494"/>
      <c r="X23" s="1494"/>
      <c r="Y23" s="1494"/>
      <c r="Z23" s="1494"/>
      <c r="AA23" s="1494"/>
      <c r="AB23" s="1494"/>
      <c r="AC23" s="1494"/>
      <c r="AD23" s="1494"/>
      <c r="AE23" s="1494"/>
      <c r="AF23" s="1494"/>
      <c r="AG23" s="1494"/>
      <c r="AH23" s="1494"/>
      <c r="AI23" s="1494"/>
      <c r="AJ23" s="1494"/>
    </row>
    <row r="24" spans="2:36" ht="21" customHeight="1" x14ac:dyDescent="0.4">
      <c r="B24" s="73">
        <v>9</v>
      </c>
      <c r="C24" s="1494"/>
      <c r="D24" s="1494"/>
      <c r="E24" s="1494"/>
      <c r="F24" s="1494"/>
      <c r="G24" s="1494"/>
      <c r="H24" s="1494"/>
      <c r="I24" s="1494"/>
      <c r="J24" s="1494"/>
      <c r="K24" s="1494"/>
      <c r="L24" s="1494"/>
      <c r="M24" s="1494"/>
      <c r="N24" s="1494"/>
      <c r="O24" s="1494"/>
      <c r="P24" s="1494"/>
      <c r="Q24" s="1494"/>
      <c r="R24" s="1494"/>
      <c r="S24" s="1494"/>
      <c r="T24" s="1494"/>
      <c r="U24" s="1494"/>
      <c r="V24" s="1494"/>
      <c r="W24" s="1494"/>
      <c r="X24" s="1494"/>
      <c r="Y24" s="1494"/>
      <c r="Z24" s="1494"/>
      <c r="AA24" s="1494"/>
      <c r="AB24" s="1494"/>
      <c r="AC24" s="1494"/>
      <c r="AD24" s="1494"/>
      <c r="AE24" s="1494"/>
      <c r="AF24" s="1494"/>
      <c r="AG24" s="1494"/>
      <c r="AH24" s="1494"/>
      <c r="AI24" s="1494"/>
      <c r="AJ24" s="1494"/>
    </row>
    <row r="25" spans="2:36" ht="21" customHeight="1" x14ac:dyDescent="0.4">
      <c r="B25" s="73">
        <v>10</v>
      </c>
      <c r="C25" s="1494"/>
      <c r="D25" s="1494"/>
      <c r="E25" s="1494"/>
      <c r="F25" s="1494"/>
      <c r="G25" s="1494"/>
      <c r="H25" s="1494"/>
      <c r="I25" s="1494"/>
      <c r="J25" s="1494"/>
      <c r="K25" s="1494"/>
      <c r="L25" s="1494"/>
      <c r="M25" s="1494"/>
      <c r="N25" s="1494"/>
      <c r="O25" s="1494"/>
      <c r="P25" s="1494"/>
      <c r="Q25" s="1494"/>
      <c r="R25" s="1494"/>
      <c r="S25" s="1494"/>
      <c r="T25" s="1494"/>
      <c r="U25" s="1494"/>
      <c r="V25" s="1494"/>
      <c r="W25" s="1494"/>
      <c r="X25" s="1494"/>
      <c r="Y25" s="1494"/>
      <c r="Z25" s="1494"/>
      <c r="AA25" s="1494"/>
      <c r="AB25" s="1494"/>
      <c r="AC25" s="1494"/>
      <c r="AD25" s="1494"/>
      <c r="AE25" s="1494"/>
      <c r="AF25" s="1494"/>
      <c r="AG25" s="1494"/>
      <c r="AH25" s="1494"/>
      <c r="AI25" s="1494"/>
      <c r="AJ25" s="1494"/>
    </row>
    <row r="26" spans="2:36" ht="21" customHeight="1" x14ac:dyDescent="0.4">
      <c r="B26" s="1495" t="s">
        <v>503</v>
      </c>
      <c r="C26" s="1495"/>
      <c r="D26" s="1495"/>
      <c r="E26" s="1495"/>
      <c r="F26" s="1495"/>
      <c r="G26" s="1495"/>
      <c r="H26" s="1495"/>
      <c r="I26" s="1495"/>
      <c r="J26" s="1495"/>
      <c r="K26" s="1495"/>
      <c r="L26" s="1496"/>
      <c r="M26" s="1496"/>
      <c r="N26" s="1496"/>
      <c r="O26" s="1496"/>
      <c r="P26" s="1496"/>
      <c r="Q26" s="1497" t="s">
        <v>504</v>
      </c>
      <c r="R26" s="1497"/>
      <c r="S26" s="1493" t="s">
        <v>505</v>
      </c>
      <c r="T26" s="1493"/>
      <c r="U26" s="1493"/>
      <c r="V26" s="1493"/>
      <c r="W26" s="1493"/>
      <c r="X26" s="1493"/>
      <c r="Y26" s="1493"/>
      <c r="Z26" s="1493"/>
      <c r="AA26" s="1493"/>
      <c r="AB26" s="1493"/>
      <c r="AC26" s="1493"/>
      <c r="AD26" s="1493"/>
      <c r="AE26" s="1498">
        <f>SUM(AE16:AJ25)</f>
        <v>0</v>
      </c>
      <c r="AF26" s="1498"/>
      <c r="AG26" s="1498"/>
      <c r="AH26" s="1498"/>
      <c r="AI26" s="1498"/>
      <c r="AJ26" s="1498"/>
    </row>
    <row r="27" spans="2:36" ht="9" customHeight="1" x14ac:dyDescent="0.4">
      <c r="B27" s="72"/>
      <c r="C27" s="71"/>
      <c r="D27" s="71"/>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row>
    <row r="28" spans="2:36" ht="21" customHeight="1" x14ac:dyDescent="0.4">
      <c r="B28" s="1492" t="s">
        <v>506</v>
      </c>
      <c r="C28" s="1492"/>
      <c r="D28" s="1492"/>
      <c r="E28" s="1492"/>
      <c r="F28" s="1492"/>
      <c r="G28" s="1492"/>
      <c r="H28" s="1492"/>
      <c r="I28" s="1492"/>
      <c r="J28" s="1492"/>
      <c r="K28" s="1492"/>
      <c r="L28" s="1492"/>
      <c r="M28" s="1492"/>
      <c r="N28" s="1492"/>
      <c r="O28" s="1492"/>
      <c r="P28" s="1492"/>
      <c r="Q28" s="1492"/>
      <c r="R28" s="1492"/>
      <c r="S28" s="1492"/>
      <c r="T28" s="1492"/>
      <c r="U28" s="1492"/>
      <c r="V28" s="1492"/>
      <c r="W28" s="1492"/>
      <c r="X28" s="1492"/>
      <c r="Y28" s="1492"/>
      <c r="Z28" s="1492"/>
      <c r="AA28" s="1492"/>
      <c r="AB28" s="1492"/>
      <c r="AC28" s="1492"/>
      <c r="AD28" s="1492"/>
      <c r="AE28" s="1492"/>
      <c r="AF28" s="1492"/>
      <c r="AG28" s="1492"/>
      <c r="AH28" s="1492"/>
      <c r="AI28" s="1492"/>
      <c r="AJ28" s="1492"/>
    </row>
    <row r="29" spans="2:36" ht="21" customHeight="1" thickBot="1" x14ac:dyDescent="0.45">
      <c r="B29" s="1505" t="s">
        <v>507</v>
      </c>
      <c r="C29" s="1505"/>
      <c r="D29" s="1505"/>
      <c r="E29" s="1505"/>
      <c r="F29" s="1505"/>
      <c r="G29" s="1505"/>
      <c r="H29" s="1505"/>
      <c r="I29" s="1505"/>
      <c r="J29" s="1505"/>
      <c r="K29" s="1505"/>
      <c r="L29" s="1505"/>
      <c r="M29" s="1505"/>
      <c r="N29" s="1505"/>
      <c r="O29" s="1505"/>
      <c r="P29" s="1505"/>
      <c r="Q29" s="1505"/>
      <c r="R29" s="1505"/>
      <c r="S29" s="1483">
        <f>ROUNDUP(S12/40,1)</f>
        <v>0</v>
      </c>
      <c r="T29" s="1483"/>
      <c r="U29" s="1483"/>
      <c r="V29" s="1483"/>
      <c r="W29" s="1483"/>
      <c r="X29" s="1483"/>
      <c r="Y29" s="1483"/>
      <c r="Z29" s="1483"/>
      <c r="AA29" s="1483"/>
      <c r="AB29" s="1483"/>
      <c r="AC29" s="77" t="s">
        <v>495</v>
      </c>
      <c r="AD29" s="76"/>
      <c r="AE29" s="1484"/>
      <c r="AF29" s="1484"/>
      <c r="AG29" s="1484"/>
      <c r="AH29" s="1484"/>
      <c r="AI29" s="1484"/>
      <c r="AJ29" s="1484"/>
    </row>
    <row r="30" spans="2:36" ht="21" customHeight="1" thickTop="1" x14ac:dyDescent="0.4">
      <c r="B30" s="1485" t="s">
        <v>508</v>
      </c>
      <c r="C30" s="1485"/>
      <c r="D30" s="1485"/>
      <c r="E30" s="1485"/>
      <c r="F30" s="1485"/>
      <c r="G30" s="1485"/>
      <c r="H30" s="1485"/>
      <c r="I30" s="1485"/>
      <c r="J30" s="1485"/>
      <c r="K30" s="1485"/>
      <c r="L30" s="1485"/>
      <c r="M30" s="1485"/>
      <c r="N30" s="1485"/>
      <c r="O30" s="1485"/>
      <c r="P30" s="1485"/>
      <c r="Q30" s="1485"/>
      <c r="R30" s="1485"/>
      <c r="S30" s="1506"/>
      <c r="T30" s="1506"/>
      <c r="U30" s="1506"/>
      <c r="V30" s="1506"/>
      <c r="W30" s="1506"/>
      <c r="X30" s="1506"/>
      <c r="Y30" s="1506"/>
      <c r="Z30" s="1506"/>
      <c r="AA30" s="1506"/>
      <c r="AB30" s="1506"/>
      <c r="AC30" s="75" t="s">
        <v>495</v>
      </c>
      <c r="AD30" s="74"/>
      <c r="AE30" s="1487" t="s">
        <v>509</v>
      </c>
      <c r="AF30" s="1487"/>
      <c r="AG30" s="1487"/>
      <c r="AH30" s="1487"/>
      <c r="AI30" s="1487"/>
      <c r="AJ30" s="1487"/>
    </row>
    <row r="31" spans="2:36" ht="21" customHeight="1" x14ac:dyDescent="0.4">
      <c r="B31" s="1504" t="s">
        <v>510</v>
      </c>
      <c r="C31" s="1504"/>
      <c r="D31" s="1504"/>
      <c r="E31" s="1504"/>
      <c r="F31" s="1504"/>
      <c r="G31" s="1504"/>
      <c r="H31" s="1504"/>
      <c r="I31" s="1504"/>
      <c r="J31" s="1504"/>
      <c r="K31" s="1504"/>
      <c r="L31" s="1504"/>
      <c r="M31" s="1504"/>
      <c r="N31" s="1504"/>
      <c r="O31" s="1504"/>
      <c r="P31" s="1504"/>
      <c r="Q31" s="1504"/>
      <c r="R31" s="1504"/>
      <c r="S31" s="1504" t="s">
        <v>511</v>
      </c>
      <c r="T31" s="1504"/>
      <c r="U31" s="1504"/>
      <c r="V31" s="1504"/>
      <c r="W31" s="1504"/>
      <c r="X31" s="1504"/>
      <c r="Y31" s="1504"/>
      <c r="Z31" s="1504"/>
      <c r="AA31" s="1504"/>
      <c r="AB31" s="1504"/>
      <c r="AC31" s="1504"/>
      <c r="AD31" s="1504"/>
      <c r="AE31" s="1504"/>
      <c r="AF31" s="1504"/>
      <c r="AG31" s="1504"/>
      <c r="AH31" s="1504"/>
      <c r="AI31" s="1504"/>
      <c r="AJ31" s="1504"/>
    </row>
    <row r="32" spans="2:36" ht="21" customHeight="1" x14ac:dyDescent="0.4">
      <c r="B32" s="73">
        <v>1</v>
      </c>
      <c r="C32" s="1494"/>
      <c r="D32" s="1494"/>
      <c r="E32" s="1494"/>
      <c r="F32" s="1494"/>
      <c r="G32" s="1494"/>
      <c r="H32" s="1494"/>
      <c r="I32" s="1494"/>
      <c r="J32" s="1494"/>
      <c r="K32" s="1494"/>
      <c r="L32" s="1494"/>
      <c r="M32" s="1494"/>
      <c r="N32" s="1494"/>
      <c r="O32" s="1494"/>
      <c r="P32" s="1494"/>
      <c r="Q32" s="1494"/>
      <c r="R32" s="1494"/>
      <c r="S32" s="1494"/>
      <c r="T32" s="1494"/>
      <c r="U32" s="1494"/>
      <c r="V32" s="1494"/>
      <c r="W32" s="1494"/>
      <c r="X32" s="1494"/>
      <c r="Y32" s="1494"/>
      <c r="Z32" s="1494"/>
      <c r="AA32" s="1494"/>
      <c r="AB32" s="1494"/>
      <c r="AC32" s="1494"/>
      <c r="AD32" s="1494"/>
      <c r="AE32" s="1494"/>
      <c r="AF32" s="1494"/>
      <c r="AG32" s="1494"/>
      <c r="AH32" s="1494"/>
      <c r="AI32" s="1494"/>
      <c r="AJ32" s="1494"/>
    </row>
    <row r="33" spans="2:38" ht="21" customHeight="1" x14ac:dyDescent="0.4">
      <c r="B33" s="73">
        <v>2</v>
      </c>
      <c r="C33" s="1494"/>
      <c r="D33" s="1494"/>
      <c r="E33" s="1494"/>
      <c r="F33" s="1494"/>
      <c r="G33" s="1494"/>
      <c r="H33" s="1494"/>
      <c r="I33" s="1494"/>
      <c r="J33" s="1494"/>
      <c r="K33" s="1494"/>
      <c r="L33" s="1494"/>
      <c r="M33" s="1494"/>
      <c r="N33" s="1494"/>
      <c r="O33" s="1494"/>
      <c r="P33" s="1494"/>
      <c r="Q33" s="1494"/>
      <c r="R33" s="1494"/>
      <c r="S33" s="1494"/>
      <c r="T33" s="1494"/>
      <c r="U33" s="1494"/>
      <c r="V33" s="1494"/>
      <c r="W33" s="1494"/>
      <c r="X33" s="1494"/>
      <c r="Y33" s="1494"/>
      <c r="Z33" s="1494"/>
      <c r="AA33" s="1494"/>
      <c r="AB33" s="1494"/>
      <c r="AC33" s="1494"/>
      <c r="AD33" s="1494"/>
      <c r="AE33" s="1494"/>
      <c r="AF33" s="1494"/>
      <c r="AG33" s="1494"/>
      <c r="AH33" s="1494"/>
      <c r="AI33" s="1494"/>
      <c r="AJ33" s="1494"/>
    </row>
    <row r="34" spans="2:38" ht="21" customHeight="1" x14ac:dyDescent="0.4">
      <c r="B34" s="73">
        <v>3</v>
      </c>
      <c r="C34" s="1494"/>
      <c r="D34" s="1494"/>
      <c r="E34" s="1494"/>
      <c r="F34" s="1494"/>
      <c r="G34" s="1494"/>
      <c r="H34" s="1494"/>
      <c r="I34" s="1494"/>
      <c r="J34" s="1494"/>
      <c r="K34" s="1494"/>
      <c r="L34" s="1494"/>
      <c r="M34" s="1494"/>
      <c r="N34" s="1494"/>
      <c r="O34" s="1494"/>
      <c r="P34" s="1494"/>
      <c r="Q34" s="1494"/>
      <c r="R34" s="1494"/>
      <c r="S34" s="1494"/>
      <c r="T34" s="1494"/>
      <c r="U34" s="1494"/>
      <c r="V34" s="1494"/>
      <c r="W34" s="1494"/>
      <c r="X34" s="1494"/>
      <c r="Y34" s="1494"/>
      <c r="Z34" s="1494"/>
      <c r="AA34" s="1494"/>
      <c r="AB34" s="1494"/>
      <c r="AC34" s="1494"/>
      <c r="AD34" s="1494"/>
      <c r="AE34" s="1494"/>
      <c r="AF34" s="1494"/>
      <c r="AG34" s="1494"/>
      <c r="AH34" s="1494"/>
      <c r="AI34" s="1494"/>
      <c r="AJ34" s="1494"/>
    </row>
    <row r="35" spans="2:38" ht="8.25" customHeight="1" x14ac:dyDescent="0.4">
      <c r="B35" s="72"/>
      <c r="C35" s="71"/>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row>
    <row r="36" spans="2:38" ht="22.5" customHeight="1" x14ac:dyDescent="0.4">
      <c r="B36" s="1500" t="s">
        <v>479</v>
      </c>
      <c r="C36" s="1500"/>
      <c r="D36" s="1500"/>
      <c r="E36" s="1500"/>
      <c r="F36" s="1500"/>
      <c r="G36" s="1500"/>
      <c r="H36" s="1501" t="s">
        <v>512</v>
      </c>
      <c r="I36" s="1501"/>
      <c r="J36" s="1501"/>
      <c r="K36" s="1501"/>
      <c r="L36" s="1501"/>
      <c r="M36" s="1501"/>
      <c r="N36" s="1501"/>
      <c r="O36" s="1501"/>
      <c r="P36" s="1501"/>
      <c r="Q36" s="1501"/>
      <c r="R36" s="1501"/>
      <c r="S36" s="1501"/>
      <c r="T36" s="1501"/>
      <c r="U36" s="1501"/>
      <c r="V36" s="1501"/>
      <c r="W36" s="1501"/>
      <c r="X36" s="1501"/>
      <c r="Y36" s="1501"/>
      <c r="Z36" s="1501"/>
      <c r="AA36" s="1501"/>
      <c r="AB36" s="1501"/>
      <c r="AC36" s="1501"/>
      <c r="AD36" s="1501"/>
      <c r="AE36" s="1501"/>
      <c r="AF36" s="1501"/>
      <c r="AG36" s="1501"/>
      <c r="AH36" s="1501"/>
      <c r="AI36" s="1501"/>
      <c r="AJ36" s="1501"/>
    </row>
    <row r="37" spans="2:38" ht="8.25" customHeight="1" x14ac:dyDescent="0.4">
      <c r="B37" s="72"/>
      <c r="C37" s="71"/>
      <c r="D37" s="71"/>
      <c r="E37" s="71"/>
      <c r="F37" s="71"/>
      <c r="G37" s="71"/>
      <c r="H37" s="71"/>
      <c r="I37" s="71"/>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row>
    <row r="38" spans="2:38" ht="18.75" customHeight="1" x14ac:dyDescent="0.4">
      <c r="B38" s="1502" t="s">
        <v>513</v>
      </c>
      <c r="C38" s="1502"/>
      <c r="D38" s="1502"/>
      <c r="E38" s="1502"/>
      <c r="F38" s="1502"/>
      <c r="G38" s="1502"/>
      <c r="H38" s="1502"/>
      <c r="I38" s="1502"/>
      <c r="J38" s="1502"/>
      <c r="K38" s="1502"/>
      <c r="L38" s="1502"/>
      <c r="M38" s="1502"/>
      <c r="N38" s="1502"/>
      <c r="O38" s="1502"/>
      <c r="P38" s="1502"/>
      <c r="Q38" s="1502"/>
      <c r="R38" s="1502"/>
      <c r="S38" s="1502"/>
      <c r="T38" s="1502"/>
      <c r="U38" s="1502"/>
      <c r="V38" s="1502"/>
      <c r="W38" s="1502"/>
      <c r="X38" s="1502"/>
      <c r="Y38" s="1502"/>
      <c r="Z38" s="1502"/>
      <c r="AA38" s="1502"/>
      <c r="AB38" s="1502"/>
      <c r="AC38" s="1502"/>
      <c r="AD38" s="1502"/>
      <c r="AE38" s="1502"/>
      <c r="AF38" s="1502"/>
      <c r="AG38" s="1502"/>
      <c r="AH38" s="1502"/>
      <c r="AI38" s="1502"/>
      <c r="AJ38" s="1502"/>
      <c r="AK38" s="1502"/>
      <c r="AL38" s="70"/>
    </row>
    <row r="39" spans="2:38" ht="18.75" customHeight="1" x14ac:dyDescent="0.4">
      <c r="B39" s="1502"/>
      <c r="C39" s="1502"/>
      <c r="D39" s="1502"/>
      <c r="E39" s="1502"/>
      <c r="F39" s="1502"/>
      <c r="G39" s="1502"/>
      <c r="H39" s="1502"/>
      <c r="I39" s="1502"/>
      <c r="J39" s="1502"/>
      <c r="K39" s="1502"/>
      <c r="L39" s="1502"/>
      <c r="M39" s="1502"/>
      <c r="N39" s="1502"/>
      <c r="O39" s="1502"/>
      <c r="P39" s="1502"/>
      <c r="Q39" s="1502"/>
      <c r="R39" s="1502"/>
      <c r="S39" s="1502"/>
      <c r="T39" s="1502"/>
      <c r="U39" s="1502"/>
      <c r="V39" s="1502"/>
      <c r="W39" s="1502"/>
      <c r="X39" s="1502"/>
      <c r="Y39" s="1502"/>
      <c r="Z39" s="1502"/>
      <c r="AA39" s="1502"/>
      <c r="AB39" s="1502"/>
      <c r="AC39" s="1502"/>
      <c r="AD39" s="1502"/>
      <c r="AE39" s="1502"/>
      <c r="AF39" s="1502"/>
      <c r="AG39" s="1502"/>
      <c r="AH39" s="1502"/>
      <c r="AI39" s="1502"/>
      <c r="AJ39" s="1502"/>
      <c r="AK39" s="1502"/>
      <c r="AL39" s="70"/>
    </row>
    <row r="40" spans="2:38" ht="18.75" customHeight="1" x14ac:dyDescent="0.4">
      <c r="B40" s="1502"/>
      <c r="C40" s="1502"/>
      <c r="D40" s="1502"/>
      <c r="E40" s="1502"/>
      <c r="F40" s="1502"/>
      <c r="G40" s="1502"/>
      <c r="H40" s="1502"/>
      <c r="I40" s="1502"/>
      <c r="J40" s="1502"/>
      <c r="K40" s="1502"/>
      <c r="L40" s="1502"/>
      <c r="M40" s="1502"/>
      <c r="N40" s="1502"/>
      <c r="O40" s="1502"/>
      <c r="P40" s="1502"/>
      <c r="Q40" s="1502"/>
      <c r="R40" s="1502"/>
      <c r="S40" s="1502"/>
      <c r="T40" s="1502"/>
      <c r="U40" s="1502"/>
      <c r="V40" s="1502"/>
      <c r="W40" s="1502"/>
      <c r="X40" s="1502"/>
      <c r="Y40" s="1502"/>
      <c r="Z40" s="1502"/>
      <c r="AA40" s="1502"/>
      <c r="AB40" s="1502"/>
      <c r="AC40" s="1502"/>
      <c r="AD40" s="1502"/>
      <c r="AE40" s="1502"/>
      <c r="AF40" s="1502"/>
      <c r="AG40" s="1502"/>
      <c r="AH40" s="1502"/>
      <c r="AI40" s="1502"/>
      <c r="AJ40" s="1502"/>
      <c r="AK40" s="1502"/>
      <c r="AL40" s="70"/>
    </row>
    <row r="41" spans="2:38" ht="18.75" customHeight="1" x14ac:dyDescent="0.4">
      <c r="B41" s="1502"/>
      <c r="C41" s="1502"/>
      <c r="D41" s="1502"/>
      <c r="E41" s="1502"/>
      <c r="F41" s="1502"/>
      <c r="G41" s="1502"/>
      <c r="H41" s="1502"/>
      <c r="I41" s="1502"/>
      <c r="J41" s="1502"/>
      <c r="K41" s="1502"/>
      <c r="L41" s="1502"/>
      <c r="M41" s="1502"/>
      <c r="N41" s="1502"/>
      <c r="O41" s="1502"/>
      <c r="P41" s="1502"/>
      <c r="Q41" s="1502"/>
      <c r="R41" s="1502"/>
      <c r="S41" s="1502"/>
      <c r="T41" s="1502"/>
      <c r="U41" s="1502"/>
      <c r="V41" s="1502"/>
      <c r="W41" s="1502"/>
      <c r="X41" s="1502"/>
      <c r="Y41" s="1502"/>
      <c r="Z41" s="1502"/>
      <c r="AA41" s="1502"/>
      <c r="AB41" s="1502"/>
      <c r="AC41" s="1502"/>
      <c r="AD41" s="1502"/>
      <c r="AE41" s="1502"/>
      <c r="AF41" s="1502"/>
      <c r="AG41" s="1502"/>
      <c r="AH41" s="1502"/>
      <c r="AI41" s="1502"/>
      <c r="AJ41" s="1502"/>
      <c r="AK41" s="1502"/>
      <c r="AL41" s="70"/>
    </row>
    <row r="42" spans="2:38" ht="80.25" customHeight="1" x14ac:dyDescent="0.4">
      <c r="B42" s="1502"/>
      <c r="C42" s="1502"/>
      <c r="D42" s="1502"/>
      <c r="E42" s="1502"/>
      <c r="F42" s="1502"/>
      <c r="G42" s="1502"/>
      <c r="H42" s="1502"/>
      <c r="I42" s="1502"/>
      <c r="J42" s="1502"/>
      <c r="K42" s="1502"/>
      <c r="L42" s="1502"/>
      <c r="M42" s="1502"/>
      <c r="N42" s="1502"/>
      <c r="O42" s="1502"/>
      <c r="P42" s="1502"/>
      <c r="Q42" s="1502"/>
      <c r="R42" s="1502"/>
      <c r="S42" s="1502"/>
      <c r="T42" s="1502"/>
      <c r="U42" s="1502"/>
      <c r="V42" s="1502"/>
      <c r="W42" s="1502"/>
      <c r="X42" s="1502"/>
      <c r="Y42" s="1502"/>
      <c r="Z42" s="1502"/>
      <c r="AA42" s="1502"/>
      <c r="AB42" s="1502"/>
      <c r="AC42" s="1502"/>
      <c r="AD42" s="1502"/>
      <c r="AE42" s="1502"/>
      <c r="AF42" s="1502"/>
      <c r="AG42" s="1502"/>
      <c r="AH42" s="1502"/>
      <c r="AI42" s="1502"/>
      <c r="AJ42" s="1502"/>
      <c r="AK42" s="1502"/>
      <c r="AL42" s="70"/>
    </row>
    <row r="43" spans="2:38" ht="15" customHeight="1" x14ac:dyDescent="0.4">
      <c r="B43" s="1499" t="s">
        <v>514</v>
      </c>
      <c r="C43" s="1499"/>
      <c r="D43" s="1499"/>
      <c r="E43" s="1499"/>
      <c r="F43" s="1499"/>
      <c r="G43" s="1499"/>
      <c r="H43" s="1499"/>
      <c r="I43" s="1499"/>
      <c r="J43" s="1499"/>
      <c r="K43" s="1499"/>
      <c r="L43" s="1499"/>
      <c r="M43" s="1499"/>
      <c r="N43" s="1499"/>
      <c r="O43" s="1499"/>
      <c r="P43" s="1499"/>
      <c r="Q43" s="1499"/>
      <c r="R43" s="1499"/>
      <c r="S43" s="1499"/>
      <c r="T43" s="1499"/>
      <c r="U43" s="1499"/>
      <c r="V43" s="1499"/>
      <c r="W43" s="1499"/>
      <c r="X43" s="1499"/>
      <c r="Y43" s="1499"/>
      <c r="Z43" s="1499"/>
      <c r="AA43" s="1499"/>
      <c r="AB43" s="1499"/>
      <c r="AC43" s="1499"/>
      <c r="AD43" s="1499"/>
      <c r="AE43" s="1499"/>
      <c r="AF43" s="1499"/>
      <c r="AG43" s="1499"/>
      <c r="AH43" s="1499"/>
      <c r="AI43" s="1499"/>
      <c r="AJ43" s="1499"/>
      <c r="AK43" s="1499"/>
      <c r="AL43" s="70"/>
    </row>
    <row r="44" spans="2:38" ht="15" customHeight="1" x14ac:dyDescent="0.4">
      <c r="B44" s="1499"/>
      <c r="C44" s="1499"/>
      <c r="D44" s="1499"/>
      <c r="E44" s="1499"/>
      <c r="F44" s="1499"/>
      <c r="G44" s="1499"/>
      <c r="H44" s="1499"/>
      <c r="I44" s="1499"/>
      <c r="J44" s="1499"/>
      <c r="K44" s="1499"/>
      <c r="L44" s="1499"/>
      <c r="M44" s="1499"/>
      <c r="N44" s="1499"/>
      <c r="O44" s="1499"/>
      <c r="P44" s="1499"/>
      <c r="Q44" s="1499"/>
      <c r="R44" s="1499"/>
      <c r="S44" s="1499"/>
      <c r="T44" s="1499"/>
      <c r="U44" s="1499"/>
      <c r="V44" s="1499"/>
      <c r="W44" s="1499"/>
      <c r="X44" s="1499"/>
      <c r="Y44" s="1499"/>
      <c r="Z44" s="1499"/>
      <c r="AA44" s="1499"/>
      <c r="AB44" s="1499"/>
      <c r="AC44" s="1499"/>
      <c r="AD44" s="1499"/>
      <c r="AE44" s="1499"/>
      <c r="AF44" s="1499"/>
      <c r="AG44" s="1499"/>
      <c r="AH44" s="1499"/>
      <c r="AI44" s="1499"/>
      <c r="AJ44" s="1499"/>
      <c r="AK44" s="1499"/>
      <c r="AL44" s="70"/>
    </row>
    <row r="45" spans="2:38" ht="15" customHeight="1" x14ac:dyDescent="0.4">
      <c r="B45" s="1499"/>
      <c r="C45" s="1499"/>
      <c r="D45" s="1499"/>
      <c r="E45" s="1499"/>
      <c r="F45" s="1499"/>
      <c r="G45" s="1499"/>
      <c r="H45" s="1499"/>
      <c r="I45" s="1499"/>
      <c r="J45" s="1499"/>
      <c r="K45" s="1499"/>
      <c r="L45" s="1499"/>
      <c r="M45" s="1499"/>
      <c r="N45" s="1499"/>
      <c r="O45" s="1499"/>
      <c r="P45" s="1499"/>
      <c r="Q45" s="1499"/>
      <c r="R45" s="1499"/>
      <c r="S45" s="1499"/>
      <c r="T45" s="1499"/>
      <c r="U45" s="1499"/>
      <c r="V45" s="1499"/>
      <c r="W45" s="1499"/>
      <c r="X45" s="1499"/>
      <c r="Y45" s="1499"/>
      <c r="Z45" s="1499"/>
      <c r="AA45" s="1499"/>
      <c r="AB45" s="1499"/>
      <c r="AC45" s="1499"/>
      <c r="AD45" s="1499"/>
      <c r="AE45" s="1499"/>
      <c r="AF45" s="1499"/>
      <c r="AG45" s="1499"/>
      <c r="AH45" s="1499"/>
      <c r="AI45" s="1499"/>
      <c r="AJ45" s="1499"/>
      <c r="AK45" s="1499"/>
      <c r="AL45" s="70"/>
    </row>
    <row r="46" spans="2:38" ht="15" customHeight="1" x14ac:dyDescent="0.4">
      <c r="B46" s="1499"/>
      <c r="C46" s="1499"/>
      <c r="D46" s="1499"/>
      <c r="E46" s="1499"/>
      <c r="F46" s="1499"/>
      <c r="G46" s="1499"/>
      <c r="H46" s="1499"/>
      <c r="I46" s="1499"/>
      <c r="J46" s="1499"/>
      <c r="K46" s="1499"/>
      <c r="L46" s="1499"/>
      <c r="M46" s="1499"/>
      <c r="N46" s="1499"/>
      <c r="O46" s="1499"/>
      <c r="P46" s="1499"/>
      <c r="Q46" s="1499"/>
      <c r="R46" s="1499"/>
      <c r="S46" s="1499"/>
      <c r="T46" s="1499"/>
      <c r="U46" s="1499"/>
      <c r="V46" s="1499"/>
      <c r="W46" s="1499"/>
      <c r="X46" s="1499"/>
      <c r="Y46" s="1499"/>
      <c r="Z46" s="1499"/>
      <c r="AA46" s="1499"/>
      <c r="AB46" s="1499"/>
      <c r="AC46" s="1499"/>
      <c r="AD46" s="1499"/>
      <c r="AE46" s="1499"/>
      <c r="AF46" s="1499"/>
      <c r="AG46" s="1499"/>
      <c r="AH46" s="1499"/>
      <c r="AI46" s="1499"/>
      <c r="AJ46" s="1499"/>
      <c r="AK46" s="1499"/>
      <c r="AL46" s="70"/>
    </row>
    <row r="47" spans="2:38" ht="37.5" customHeight="1" x14ac:dyDescent="0.4">
      <c r="B47" s="1499"/>
      <c r="C47" s="1499"/>
      <c r="D47" s="1499"/>
      <c r="E47" s="1499"/>
      <c r="F47" s="1499"/>
      <c r="G47" s="1499"/>
      <c r="H47" s="1499"/>
      <c r="I47" s="1499"/>
      <c r="J47" s="1499"/>
      <c r="K47" s="1499"/>
      <c r="L47" s="1499"/>
      <c r="M47" s="1499"/>
      <c r="N47" s="1499"/>
      <c r="O47" s="1499"/>
      <c r="P47" s="1499"/>
      <c r="Q47" s="1499"/>
      <c r="R47" s="1499"/>
      <c r="S47" s="1499"/>
      <c r="T47" s="1499"/>
      <c r="U47" s="1499"/>
      <c r="V47" s="1499"/>
      <c r="W47" s="1499"/>
      <c r="X47" s="1499"/>
      <c r="Y47" s="1499"/>
      <c r="Z47" s="1499"/>
      <c r="AA47" s="1499"/>
      <c r="AB47" s="1499"/>
      <c r="AC47" s="1499"/>
      <c r="AD47" s="1499"/>
      <c r="AE47" s="1499"/>
      <c r="AF47" s="1499"/>
      <c r="AG47" s="1499"/>
      <c r="AH47" s="1499"/>
      <c r="AI47" s="1499"/>
      <c r="AJ47" s="1499"/>
      <c r="AK47" s="1499"/>
      <c r="AL47" s="70"/>
    </row>
    <row r="48" spans="2:38" s="68" customFormat="1" ht="36.75" customHeight="1" x14ac:dyDescent="0.4">
      <c r="B48" s="1499" t="s">
        <v>515</v>
      </c>
      <c r="C48" s="1499"/>
      <c r="D48" s="1499"/>
      <c r="E48" s="1499"/>
      <c r="F48" s="1499"/>
      <c r="G48" s="1499"/>
      <c r="H48" s="1499"/>
      <c r="I48" s="1499"/>
      <c r="J48" s="1499"/>
      <c r="K48" s="1499"/>
      <c r="L48" s="1499"/>
      <c r="M48" s="1499"/>
      <c r="N48" s="1499"/>
      <c r="O48" s="1499"/>
      <c r="P48" s="1499"/>
      <c r="Q48" s="1499"/>
      <c r="R48" s="1499"/>
      <c r="S48" s="1499"/>
      <c r="T48" s="1499"/>
      <c r="U48" s="1499"/>
      <c r="V48" s="1499"/>
      <c r="W48" s="1499"/>
      <c r="X48" s="1499"/>
      <c r="Y48" s="1499"/>
      <c r="Z48" s="1499"/>
      <c r="AA48" s="1499"/>
      <c r="AB48" s="1499"/>
      <c r="AC48" s="1499"/>
      <c r="AD48" s="1499"/>
      <c r="AE48" s="1499"/>
      <c r="AF48" s="1499"/>
      <c r="AG48" s="1499"/>
      <c r="AH48" s="1499"/>
      <c r="AI48" s="1499"/>
      <c r="AJ48" s="1499"/>
      <c r="AK48" s="1499"/>
    </row>
    <row r="49" spans="2:37" s="68" customFormat="1" ht="36" customHeight="1" x14ac:dyDescent="0.4">
      <c r="B49" s="1508" t="s">
        <v>1490</v>
      </c>
      <c r="C49" s="1508"/>
      <c r="D49" s="1508"/>
      <c r="E49" s="1508"/>
      <c r="F49" s="1508"/>
      <c r="G49" s="1508"/>
      <c r="H49" s="1508"/>
      <c r="I49" s="1508"/>
      <c r="J49" s="1508"/>
      <c r="K49" s="1508"/>
      <c r="L49" s="1508"/>
      <c r="M49" s="1508"/>
      <c r="N49" s="1508"/>
      <c r="O49" s="1508"/>
      <c r="P49" s="1508"/>
      <c r="Q49" s="1508"/>
      <c r="R49" s="1508"/>
      <c r="S49" s="1508"/>
      <c r="T49" s="1508"/>
      <c r="U49" s="1508"/>
      <c r="V49" s="1508"/>
      <c r="W49" s="1508"/>
      <c r="X49" s="1508"/>
      <c r="Y49" s="1508"/>
      <c r="Z49" s="1508"/>
      <c r="AA49" s="1508"/>
      <c r="AB49" s="1508"/>
      <c r="AC49" s="1508"/>
      <c r="AD49" s="1508"/>
      <c r="AE49" s="1508"/>
      <c r="AF49" s="1508"/>
      <c r="AG49" s="1508"/>
      <c r="AH49" s="1508"/>
      <c r="AI49" s="1508"/>
      <c r="AJ49" s="1508"/>
      <c r="AK49" s="1508"/>
    </row>
    <row r="50" spans="2:37" s="68" customFormat="1" ht="21" customHeight="1" x14ac:dyDescent="0.4">
      <c r="B50" s="68" t="s">
        <v>517</v>
      </c>
      <c r="AK50" s="69"/>
    </row>
    <row r="51" spans="2:37" s="68" customFormat="1" ht="21" customHeight="1" x14ac:dyDescent="0.4">
      <c r="B51" s="68" t="s">
        <v>517</v>
      </c>
      <c r="AK51" s="69"/>
    </row>
  </sheetData>
  <protectedRanges>
    <protectedRange sqref="L8:Y8 AG8:AJ8 L7:AJ7 L9:AJ9" name="範囲1"/>
  </protectedRanges>
  <mergeCells count="93">
    <mergeCell ref="B48:AK48"/>
    <mergeCell ref="B49:AK49"/>
    <mergeCell ref="B1:M1"/>
    <mergeCell ref="P1:Y1"/>
    <mergeCell ref="C34:R34"/>
    <mergeCell ref="S34:AJ34"/>
    <mergeCell ref="B36:G36"/>
    <mergeCell ref="H36:AJ36"/>
    <mergeCell ref="B38:AK42"/>
    <mergeCell ref="B43:AK47"/>
    <mergeCell ref="B31:R31"/>
    <mergeCell ref="S31:AJ31"/>
    <mergeCell ref="C32:R32"/>
    <mergeCell ref="S32:AJ32"/>
    <mergeCell ref="C33:R33"/>
    <mergeCell ref="S33:AJ33"/>
    <mergeCell ref="B28:AJ28"/>
    <mergeCell ref="B29:R29"/>
    <mergeCell ref="S29:AB29"/>
    <mergeCell ref="AE29:AJ29"/>
    <mergeCell ref="B30:R30"/>
    <mergeCell ref="S30:AB30"/>
    <mergeCell ref="AE30:AJ30"/>
    <mergeCell ref="C25:K25"/>
    <mergeCell ref="L25:X25"/>
    <mergeCell ref="Y25:AD25"/>
    <mergeCell ref="AE25:AJ25"/>
    <mergeCell ref="B26:K26"/>
    <mergeCell ref="L26:P26"/>
    <mergeCell ref="Q26:R26"/>
    <mergeCell ref="S26:AD26"/>
    <mergeCell ref="AE26:AJ26"/>
    <mergeCell ref="C23:K23"/>
    <mergeCell ref="L23:X23"/>
    <mergeCell ref="Y23:AD23"/>
    <mergeCell ref="AE23:AJ23"/>
    <mergeCell ref="C24:K24"/>
    <mergeCell ref="L24:X24"/>
    <mergeCell ref="Y24:AD24"/>
    <mergeCell ref="AE24:AJ24"/>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B15:K15"/>
    <mergeCell ref="L15:X15"/>
    <mergeCell ref="Y15:AD15"/>
    <mergeCell ref="AE15:AJ15"/>
    <mergeCell ref="C16:K16"/>
    <mergeCell ref="L16:X16"/>
    <mergeCell ref="Y16:AD16"/>
    <mergeCell ref="AE16:AJ16"/>
    <mergeCell ref="C13:R13"/>
    <mergeCell ref="S13:AB13"/>
    <mergeCell ref="AE13:AJ13"/>
    <mergeCell ref="B14:R14"/>
    <mergeCell ref="S14:AB14"/>
    <mergeCell ref="AE14:AJ14"/>
    <mergeCell ref="B9:K9"/>
    <mergeCell ref="L9:AJ9"/>
    <mergeCell ref="B11:AJ11"/>
    <mergeCell ref="B12:R12"/>
    <mergeCell ref="S12:AB12"/>
    <mergeCell ref="AE12:AJ12"/>
    <mergeCell ref="B8:K8"/>
    <mergeCell ref="L8:Y8"/>
    <mergeCell ref="Z8:AF8"/>
    <mergeCell ref="AG8:AJ8"/>
    <mergeCell ref="B2:G2"/>
    <mergeCell ref="AA3:AJ3"/>
    <mergeCell ref="B5:AJ5"/>
    <mergeCell ref="B7:K7"/>
    <mergeCell ref="L7:AJ7"/>
  </mergeCells>
  <phoneticPr fontId="11"/>
  <hyperlinks>
    <hyperlink ref="B1" location="'別紙１-１(R8.4.1～5.31)'!A1" display="一覧表に戻る" xr:uid="{D78525EB-D63D-4D11-9A2E-93A2FEF3B174}"/>
    <hyperlink ref="P1" location="'別紙１-１(R8.6.1～)'!A1" display="別紙1-1(R8.6.1～)へ戻る" xr:uid="{490A48D6-297E-4709-B455-FC479F0E49C1}"/>
  </hyperlinks>
  <printOptions horizontalCentered="1"/>
  <pageMargins left="0.62992125984251968" right="0.62992125984251968" top="0.55118110236220474" bottom="0.31496062992125984" header="0.51181102362204722" footer="0.51181102362204722"/>
  <pageSetup paperSize="9" scale="75" firstPageNumber="0"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dimension ref="A1:AM50"/>
  <sheetViews>
    <sheetView view="pageBreakPreview" zoomScaleSheetLayoutView="100" workbookViewId="0">
      <selection activeCell="Q2" sqref="Q2"/>
    </sheetView>
  </sheetViews>
  <sheetFormatPr defaultColWidth="8.625" defaultRowHeight="21" customHeight="1" x14ac:dyDescent="0.4"/>
  <cols>
    <col min="1" max="1" width="7.875" style="86" customWidth="1"/>
    <col min="2" max="23" width="2.625" style="86" customWidth="1"/>
    <col min="24" max="24" width="5.5" style="86" customWidth="1"/>
    <col min="25" max="25" width="4.375" style="86" customWidth="1"/>
    <col min="26" max="37" width="2.625" style="86" customWidth="1"/>
    <col min="38" max="38" width="2.5" style="86" customWidth="1"/>
    <col min="39" max="39" width="9" style="86" customWidth="1"/>
    <col min="40" max="40" width="2.5" style="86" customWidth="1"/>
    <col min="41" max="16384" width="8.625" style="86"/>
  </cols>
  <sheetData>
    <row r="1" spans="1:39" ht="20.100000000000001" customHeight="1" x14ac:dyDescent="0.4">
      <c r="B1" s="1475" t="s">
        <v>518</v>
      </c>
      <c r="C1" s="1475"/>
      <c r="D1" s="1475"/>
      <c r="E1" s="1475"/>
      <c r="F1" s="1475"/>
      <c r="G1" s="1475"/>
      <c r="H1" s="1475"/>
    </row>
    <row r="2" spans="1:39" ht="20.100000000000001" customHeight="1" x14ac:dyDescent="0.4">
      <c r="AA2" s="1503" t="s">
        <v>485</v>
      </c>
      <c r="AB2" s="1503"/>
      <c r="AC2" s="1503"/>
      <c r="AD2" s="1503"/>
      <c r="AE2" s="1503"/>
      <c r="AF2" s="1503"/>
      <c r="AG2" s="1503"/>
      <c r="AH2" s="1503"/>
      <c r="AI2" s="1503"/>
      <c r="AJ2" s="1503"/>
    </row>
    <row r="3" spans="1:39" ht="20.100000000000001" customHeight="1" x14ac:dyDescent="0.4"/>
    <row r="4" spans="1:39" ht="20.100000000000001" customHeight="1" x14ac:dyDescent="0.4">
      <c r="A4" s="67"/>
      <c r="B4" s="1476" t="s">
        <v>519</v>
      </c>
      <c r="C4" s="1476"/>
      <c r="D4" s="1476"/>
      <c r="E4" s="1476"/>
      <c r="F4" s="1476"/>
      <c r="G4" s="1476"/>
      <c r="H4" s="1476"/>
      <c r="I4" s="1476"/>
      <c r="J4" s="1476"/>
      <c r="K4" s="1476"/>
      <c r="L4" s="1476"/>
      <c r="M4" s="1476"/>
      <c r="N4" s="1476"/>
      <c r="O4" s="1476"/>
      <c r="P4" s="1476"/>
      <c r="Q4" s="1476"/>
      <c r="R4" s="1476"/>
      <c r="S4" s="1476"/>
      <c r="T4" s="1476"/>
      <c r="U4" s="1476"/>
      <c r="V4" s="1476"/>
      <c r="W4" s="1476"/>
      <c r="X4" s="1476"/>
      <c r="Y4" s="1476"/>
      <c r="Z4" s="1476"/>
      <c r="AA4" s="1476"/>
      <c r="AB4" s="1476"/>
      <c r="AC4" s="1476"/>
      <c r="AD4" s="1476"/>
      <c r="AE4" s="1476"/>
      <c r="AF4" s="1476"/>
      <c r="AG4" s="1476"/>
      <c r="AH4" s="1476"/>
      <c r="AI4" s="1476"/>
      <c r="AJ4" s="1476"/>
      <c r="AK4" s="67"/>
    </row>
    <row r="5" spans="1:39" s="91" customFormat="1" ht="20.100000000000001" customHeight="1" x14ac:dyDescent="0.4">
      <c r="A5" s="85"/>
      <c r="B5" s="85"/>
      <c r="C5" s="85"/>
      <c r="D5" s="85"/>
      <c r="E5" s="85"/>
      <c r="F5" s="85"/>
      <c r="G5" s="85"/>
      <c r="H5" s="85"/>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row>
    <row r="6" spans="1:39" s="91" customFormat="1" ht="29.25" customHeight="1" x14ac:dyDescent="0.4">
      <c r="A6" s="85"/>
      <c r="B6" s="1477" t="s">
        <v>487</v>
      </c>
      <c r="C6" s="1477"/>
      <c r="D6" s="1477"/>
      <c r="E6" s="1477"/>
      <c r="F6" s="1477"/>
      <c r="G6" s="1477"/>
      <c r="H6" s="1477"/>
      <c r="I6" s="1477"/>
      <c r="J6" s="1477"/>
      <c r="K6" s="1477"/>
      <c r="L6" s="1478"/>
      <c r="M6" s="1478"/>
      <c r="N6" s="1478"/>
      <c r="O6" s="1478"/>
      <c r="P6" s="1478"/>
      <c r="Q6" s="1478"/>
      <c r="R6" s="1478"/>
      <c r="S6" s="1478"/>
      <c r="T6" s="1478"/>
      <c r="U6" s="1478"/>
      <c r="V6" s="1478"/>
      <c r="W6" s="1478"/>
      <c r="X6" s="1478"/>
      <c r="Y6" s="1478"/>
      <c r="Z6" s="1478"/>
      <c r="AA6" s="1478"/>
      <c r="AB6" s="1478"/>
      <c r="AC6" s="1478"/>
      <c r="AD6" s="1478"/>
      <c r="AE6" s="1478"/>
      <c r="AF6" s="1478"/>
      <c r="AG6" s="1478"/>
      <c r="AH6" s="1478"/>
      <c r="AI6" s="1478"/>
      <c r="AJ6" s="1478"/>
      <c r="AK6" s="84"/>
    </row>
    <row r="7" spans="1:39" s="91" customFormat="1" ht="31.5" customHeight="1" x14ac:dyDescent="0.4">
      <c r="A7" s="85"/>
      <c r="B7" s="1477" t="s">
        <v>488</v>
      </c>
      <c r="C7" s="1477"/>
      <c r="D7" s="1477"/>
      <c r="E7" s="1477"/>
      <c r="F7" s="1477"/>
      <c r="G7" s="1477"/>
      <c r="H7" s="1477"/>
      <c r="I7" s="1477"/>
      <c r="J7" s="1477"/>
      <c r="K7" s="1477"/>
      <c r="L7" s="1479"/>
      <c r="M7" s="1479"/>
      <c r="N7" s="1479"/>
      <c r="O7" s="1479"/>
      <c r="P7" s="1479"/>
      <c r="Q7" s="1479"/>
      <c r="R7" s="1479"/>
      <c r="S7" s="1479"/>
      <c r="T7" s="1479"/>
      <c r="U7" s="1479"/>
      <c r="V7" s="1479"/>
      <c r="W7" s="1479"/>
      <c r="X7" s="1479"/>
      <c r="Y7" s="1479"/>
      <c r="Z7" s="1480" t="s">
        <v>489</v>
      </c>
      <c r="AA7" s="1480"/>
      <c r="AB7" s="1480"/>
      <c r="AC7" s="1480"/>
      <c r="AD7" s="1480"/>
      <c r="AE7" s="1480"/>
      <c r="AF7" s="1480"/>
      <c r="AG7" s="1481" t="s">
        <v>520</v>
      </c>
      <c r="AH7" s="1481"/>
      <c r="AI7" s="1481"/>
      <c r="AJ7" s="1481"/>
      <c r="AK7" s="84"/>
    </row>
    <row r="8" spans="1:39" s="91" customFormat="1" ht="29.25" customHeight="1" x14ac:dyDescent="0.4">
      <c r="A8" s="84"/>
      <c r="B8" s="1491" t="s">
        <v>491</v>
      </c>
      <c r="C8" s="1491"/>
      <c r="D8" s="1491"/>
      <c r="E8" s="1491"/>
      <c r="F8" s="1491"/>
      <c r="G8" s="1491"/>
      <c r="H8" s="1491"/>
      <c r="I8" s="1491"/>
      <c r="J8" s="1491"/>
      <c r="K8" s="1491"/>
      <c r="L8" s="1478" t="s">
        <v>492</v>
      </c>
      <c r="M8" s="1478"/>
      <c r="N8" s="1478"/>
      <c r="O8" s="1478"/>
      <c r="P8" s="1478"/>
      <c r="Q8" s="1478"/>
      <c r="R8" s="1478"/>
      <c r="S8" s="1478"/>
      <c r="T8" s="1478"/>
      <c r="U8" s="1478"/>
      <c r="V8" s="1478"/>
      <c r="W8" s="1478"/>
      <c r="X8" s="1478"/>
      <c r="Y8" s="1478"/>
      <c r="Z8" s="1478"/>
      <c r="AA8" s="1478"/>
      <c r="AB8" s="1478"/>
      <c r="AC8" s="1478"/>
      <c r="AD8" s="1478"/>
      <c r="AE8" s="1478"/>
      <c r="AF8" s="1478"/>
      <c r="AG8" s="1478"/>
      <c r="AH8" s="1478"/>
      <c r="AI8" s="1478"/>
      <c r="AJ8" s="1478"/>
      <c r="AK8" s="84"/>
    </row>
    <row r="9" spans="1:39" ht="9.75" customHeight="1" x14ac:dyDescent="0.4">
      <c r="A9" s="67"/>
      <c r="B9" s="67"/>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row>
    <row r="10" spans="1:39" ht="21" customHeight="1" x14ac:dyDescent="0.4">
      <c r="A10" s="67"/>
      <c r="B10" s="1492" t="s">
        <v>493</v>
      </c>
      <c r="C10" s="1492"/>
      <c r="D10" s="1492"/>
      <c r="E10" s="1492"/>
      <c r="F10" s="1492"/>
      <c r="G10" s="1492"/>
      <c r="H10" s="1492"/>
      <c r="I10" s="1492"/>
      <c r="J10" s="1492"/>
      <c r="K10" s="1492"/>
      <c r="L10" s="1492"/>
      <c r="M10" s="1492"/>
      <c r="N10" s="1492"/>
      <c r="O10" s="1492"/>
      <c r="P10" s="1492"/>
      <c r="Q10" s="1492"/>
      <c r="R10" s="1492"/>
      <c r="S10" s="1492"/>
      <c r="T10" s="1492"/>
      <c r="U10" s="1492"/>
      <c r="V10" s="1492"/>
      <c r="W10" s="1492"/>
      <c r="X10" s="1492"/>
      <c r="Y10" s="1492"/>
      <c r="Z10" s="1492"/>
      <c r="AA10" s="1492"/>
      <c r="AB10" s="1492"/>
      <c r="AC10" s="1492"/>
      <c r="AD10" s="1492"/>
      <c r="AE10" s="1492"/>
      <c r="AF10" s="1492"/>
      <c r="AG10" s="1492"/>
      <c r="AH10" s="1492"/>
      <c r="AI10" s="1492"/>
      <c r="AJ10" s="1492"/>
      <c r="AK10" s="67"/>
    </row>
    <row r="11" spans="1:39" ht="21" customHeight="1" x14ac:dyDescent="0.4">
      <c r="A11" s="67"/>
      <c r="B11" s="1488" t="s">
        <v>494</v>
      </c>
      <c r="C11" s="1488"/>
      <c r="D11" s="1488"/>
      <c r="E11" s="1488"/>
      <c r="F11" s="1488"/>
      <c r="G11" s="1488"/>
      <c r="H11" s="1488"/>
      <c r="I11" s="1488"/>
      <c r="J11" s="1488"/>
      <c r="K11" s="1488"/>
      <c r="L11" s="1488"/>
      <c r="M11" s="1488"/>
      <c r="N11" s="1488"/>
      <c r="O11" s="1488"/>
      <c r="P11" s="1488"/>
      <c r="Q11" s="1488"/>
      <c r="R11" s="1488"/>
      <c r="S11" s="1489"/>
      <c r="T11" s="1489"/>
      <c r="U11" s="1489"/>
      <c r="V11" s="1489"/>
      <c r="W11" s="1489"/>
      <c r="X11" s="1489"/>
      <c r="Y11" s="1489"/>
      <c r="Z11" s="1489"/>
      <c r="AA11" s="1489"/>
      <c r="AB11" s="1489"/>
      <c r="AC11" s="83" t="s">
        <v>495</v>
      </c>
      <c r="AD11" s="82"/>
      <c r="AE11" s="1490"/>
      <c r="AF11" s="1490"/>
      <c r="AG11" s="1490"/>
      <c r="AH11" s="1490"/>
      <c r="AI11" s="1490"/>
      <c r="AJ11" s="1490"/>
      <c r="AK11" s="67"/>
      <c r="AM11" s="90"/>
    </row>
    <row r="12" spans="1:39" ht="21" customHeight="1" thickBot="1" x14ac:dyDescent="0.45">
      <c r="A12" s="67"/>
      <c r="B12" s="80"/>
      <c r="C12" s="1482" t="s">
        <v>521</v>
      </c>
      <c r="D12" s="1482"/>
      <c r="E12" s="1482"/>
      <c r="F12" s="1482"/>
      <c r="G12" s="1482"/>
      <c r="H12" s="1482"/>
      <c r="I12" s="1482"/>
      <c r="J12" s="1482"/>
      <c r="K12" s="1482"/>
      <c r="L12" s="1482"/>
      <c r="M12" s="1482"/>
      <c r="N12" s="1482"/>
      <c r="O12" s="1482"/>
      <c r="P12" s="1482"/>
      <c r="Q12" s="1482"/>
      <c r="R12" s="1482"/>
      <c r="S12" s="1483">
        <f>ROUNDUP(S11*30%,1)</f>
        <v>0</v>
      </c>
      <c r="T12" s="1483"/>
      <c r="U12" s="1483"/>
      <c r="V12" s="1483"/>
      <c r="W12" s="1483"/>
      <c r="X12" s="1483"/>
      <c r="Y12" s="1483"/>
      <c r="Z12" s="1483"/>
      <c r="AA12" s="1483"/>
      <c r="AB12" s="1483"/>
      <c r="AC12" s="79" t="s">
        <v>495</v>
      </c>
      <c r="AD12" s="79"/>
      <c r="AE12" s="1484"/>
      <c r="AF12" s="1484"/>
      <c r="AG12" s="1484"/>
      <c r="AH12" s="1484"/>
      <c r="AI12" s="1484"/>
      <c r="AJ12" s="1484"/>
      <c r="AK12" s="67"/>
    </row>
    <row r="13" spans="1:39" ht="21" customHeight="1" thickTop="1" x14ac:dyDescent="0.4">
      <c r="A13" s="67"/>
      <c r="B13" s="1485" t="s">
        <v>497</v>
      </c>
      <c r="C13" s="1485"/>
      <c r="D13" s="1485"/>
      <c r="E13" s="1485"/>
      <c r="F13" s="1485"/>
      <c r="G13" s="1485"/>
      <c r="H13" s="1485"/>
      <c r="I13" s="1485"/>
      <c r="J13" s="1485"/>
      <c r="K13" s="1485"/>
      <c r="L13" s="1485"/>
      <c r="M13" s="1485"/>
      <c r="N13" s="1485"/>
      <c r="O13" s="1485"/>
      <c r="P13" s="1485"/>
      <c r="Q13" s="1485"/>
      <c r="R13" s="1485"/>
      <c r="S13" s="1486" t="e">
        <f>ROUNDUP(AE25/L25,1)</f>
        <v>#DIV/0!</v>
      </c>
      <c r="T13" s="1486"/>
      <c r="U13" s="1486"/>
      <c r="V13" s="1486"/>
      <c r="W13" s="1486"/>
      <c r="X13" s="1486"/>
      <c r="Y13" s="1486"/>
      <c r="Z13" s="1486"/>
      <c r="AA13" s="1486"/>
      <c r="AB13" s="1486"/>
      <c r="AC13" s="78" t="s">
        <v>495</v>
      </c>
      <c r="AD13" s="78"/>
      <c r="AE13" s="1487" t="s">
        <v>498</v>
      </c>
      <c r="AF13" s="1487"/>
      <c r="AG13" s="1487"/>
      <c r="AH13" s="1487"/>
      <c r="AI13" s="1487"/>
      <c r="AJ13" s="1487"/>
      <c r="AK13" s="67"/>
    </row>
    <row r="14" spans="1:39" ht="21" customHeight="1" x14ac:dyDescent="0.4">
      <c r="A14" s="67"/>
      <c r="B14" s="1493" t="s">
        <v>499</v>
      </c>
      <c r="C14" s="1493"/>
      <c r="D14" s="1493"/>
      <c r="E14" s="1493"/>
      <c r="F14" s="1493"/>
      <c r="G14" s="1493"/>
      <c r="H14" s="1493"/>
      <c r="I14" s="1493"/>
      <c r="J14" s="1493"/>
      <c r="K14" s="1493"/>
      <c r="L14" s="1493" t="s">
        <v>500</v>
      </c>
      <c r="M14" s="1493"/>
      <c r="N14" s="1493"/>
      <c r="O14" s="1493"/>
      <c r="P14" s="1493"/>
      <c r="Q14" s="1493"/>
      <c r="R14" s="1493"/>
      <c r="S14" s="1493"/>
      <c r="T14" s="1493"/>
      <c r="U14" s="1493"/>
      <c r="V14" s="1493"/>
      <c r="W14" s="1493"/>
      <c r="X14" s="1493"/>
      <c r="Y14" s="1493" t="s">
        <v>501</v>
      </c>
      <c r="Z14" s="1493"/>
      <c r="AA14" s="1493"/>
      <c r="AB14" s="1493"/>
      <c r="AC14" s="1493"/>
      <c r="AD14" s="1493"/>
      <c r="AE14" s="1493" t="s">
        <v>502</v>
      </c>
      <c r="AF14" s="1493"/>
      <c r="AG14" s="1493"/>
      <c r="AH14" s="1493"/>
      <c r="AI14" s="1493"/>
      <c r="AJ14" s="1493"/>
      <c r="AK14" s="67"/>
    </row>
    <row r="15" spans="1:39" ht="21" customHeight="1" x14ac:dyDescent="0.4">
      <c r="A15" s="67"/>
      <c r="B15" s="73">
        <v>1</v>
      </c>
      <c r="C15" s="1494"/>
      <c r="D15" s="1494"/>
      <c r="E15" s="1494"/>
      <c r="F15" s="1494"/>
      <c r="G15" s="1494"/>
      <c r="H15" s="1494"/>
      <c r="I15" s="1494"/>
      <c r="J15" s="1494"/>
      <c r="K15" s="1494"/>
      <c r="L15" s="1494"/>
      <c r="M15" s="1494"/>
      <c r="N15" s="1494"/>
      <c r="O15" s="1494"/>
      <c r="P15" s="1494"/>
      <c r="Q15" s="1494"/>
      <c r="R15" s="1494"/>
      <c r="S15" s="1494"/>
      <c r="T15" s="1494"/>
      <c r="U15" s="1494"/>
      <c r="V15" s="1494"/>
      <c r="W15" s="1494"/>
      <c r="X15" s="1494"/>
      <c r="Y15" s="1494"/>
      <c r="Z15" s="1494"/>
      <c r="AA15" s="1494"/>
      <c r="AB15" s="1494"/>
      <c r="AC15" s="1494"/>
      <c r="AD15" s="1494"/>
      <c r="AE15" s="1494"/>
      <c r="AF15" s="1494"/>
      <c r="AG15" s="1494"/>
      <c r="AH15" s="1494"/>
      <c r="AI15" s="1494"/>
      <c r="AJ15" s="1494"/>
      <c r="AK15" s="67"/>
    </row>
    <row r="16" spans="1:39" ht="21" customHeight="1" x14ac:dyDescent="0.4">
      <c r="A16" s="67"/>
      <c r="B16" s="73">
        <v>2</v>
      </c>
      <c r="C16" s="1494"/>
      <c r="D16" s="1494"/>
      <c r="E16" s="1494"/>
      <c r="F16" s="1494"/>
      <c r="G16" s="1494"/>
      <c r="H16" s="1494"/>
      <c r="I16" s="1494"/>
      <c r="J16" s="1494"/>
      <c r="K16" s="1494"/>
      <c r="L16" s="1494"/>
      <c r="M16" s="1494"/>
      <c r="N16" s="1494"/>
      <c r="O16" s="1494"/>
      <c r="P16" s="1494"/>
      <c r="Q16" s="1494"/>
      <c r="R16" s="1494"/>
      <c r="S16" s="1494"/>
      <c r="T16" s="1494"/>
      <c r="U16" s="1494"/>
      <c r="V16" s="1494"/>
      <c r="W16" s="1494"/>
      <c r="X16" s="1494"/>
      <c r="Y16" s="1494"/>
      <c r="Z16" s="1494"/>
      <c r="AA16" s="1494"/>
      <c r="AB16" s="1494"/>
      <c r="AC16" s="1494"/>
      <c r="AD16" s="1494"/>
      <c r="AE16" s="1494"/>
      <c r="AF16" s="1494"/>
      <c r="AG16" s="1494"/>
      <c r="AH16" s="1494"/>
      <c r="AI16" s="1494"/>
      <c r="AJ16" s="1494"/>
      <c r="AK16" s="67"/>
    </row>
    <row r="17" spans="1:37" ht="21" customHeight="1" x14ac:dyDescent="0.4">
      <c r="A17" s="67"/>
      <c r="B17" s="73">
        <v>3</v>
      </c>
      <c r="C17" s="1494"/>
      <c r="D17" s="1494"/>
      <c r="E17" s="1494"/>
      <c r="F17" s="1494"/>
      <c r="G17" s="1494"/>
      <c r="H17" s="1494"/>
      <c r="I17" s="1494"/>
      <c r="J17" s="1494"/>
      <c r="K17" s="1494"/>
      <c r="L17" s="1494"/>
      <c r="M17" s="1494"/>
      <c r="N17" s="1494"/>
      <c r="O17" s="1494"/>
      <c r="P17" s="1494"/>
      <c r="Q17" s="1494"/>
      <c r="R17" s="1494"/>
      <c r="S17" s="1494"/>
      <c r="T17" s="1494"/>
      <c r="U17" s="1494"/>
      <c r="V17" s="1494"/>
      <c r="W17" s="1494"/>
      <c r="X17" s="1494"/>
      <c r="Y17" s="1494"/>
      <c r="Z17" s="1494"/>
      <c r="AA17" s="1494"/>
      <c r="AB17" s="1494"/>
      <c r="AC17" s="1494"/>
      <c r="AD17" s="1494"/>
      <c r="AE17" s="1494"/>
      <c r="AF17" s="1494"/>
      <c r="AG17" s="1494"/>
      <c r="AH17" s="1494"/>
      <c r="AI17" s="1494"/>
      <c r="AJ17" s="1494"/>
      <c r="AK17" s="67"/>
    </row>
    <row r="18" spans="1:37" ht="21" customHeight="1" x14ac:dyDescent="0.4">
      <c r="A18" s="67"/>
      <c r="B18" s="73">
        <v>4</v>
      </c>
      <c r="C18" s="1494"/>
      <c r="D18" s="1494"/>
      <c r="E18" s="1494"/>
      <c r="F18" s="1494"/>
      <c r="G18" s="1494"/>
      <c r="H18" s="1494"/>
      <c r="I18" s="1494"/>
      <c r="J18" s="1494"/>
      <c r="K18" s="1494"/>
      <c r="L18" s="1494"/>
      <c r="M18" s="1494"/>
      <c r="N18" s="1494"/>
      <c r="O18" s="1494"/>
      <c r="P18" s="1494"/>
      <c r="Q18" s="1494"/>
      <c r="R18" s="1494"/>
      <c r="S18" s="1494"/>
      <c r="T18" s="1494"/>
      <c r="U18" s="1494"/>
      <c r="V18" s="1494"/>
      <c r="W18" s="1494"/>
      <c r="X18" s="1494"/>
      <c r="Y18" s="1494"/>
      <c r="Z18" s="1494"/>
      <c r="AA18" s="1494"/>
      <c r="AB18" s="1494"/>
      <c r="AC18" s="1494"/>
      <c r="AD18" s="1494"/>
      <c r="AE18" s="1494"/>
      <c r="AF18" s="1494"/>
      <c r="AG18" s="1494"/>
      <c r="AH18" s="1494"/>
      <c r="AI18" s="1494"/>
      <c r="AJ18" s="1494"/>
      <c r="AK18" s="67"/>
    </row>
    <row r="19" spans="1:37" ht="21" customHeight="1" x14ac:dyDescent="0.4">
      <c r="A19" s="67"/>
      <c r="B19" s="73">
        <v>5</v>
      </c>
      <c r="C19" s="1494"/>
      <c r="D19" s="1494"/>
      <c r="E19" s="1494"/>
      <c r="F19" s="1494"/>
      <c r="G19" s="1494"/>
      <c r="H19" s="1494"/>
      <c r="I19" s="1494"/>
      <c r="J19" s="1494"/>
      <c r="K19" s="1494"/>
      <c r="L19" s="1494"/>
      <c r="M19" s="1494"/>
      <c r="N19" s="1494"/>
      <c r="O19" s="1494"/>
      <c r="P19" s="1494"/>
      <c r="Q19" s="1494"/>
      <c r="R19" s="1494"/>
      <c r="S19" s="1494"/>
      <c r="T19" s="1494"/>
      <c r="U19" s="1494"/>
      <c r="V19" s="1494"/>
      <c r="W19" s="1494"/>
      <c r="X19" s="1494"/>
      <c r="Y19" s="1494"/>
      <c r="Z19" s="1494"/>
      <c r="AA19" s="1494"/>
      <c r="AB19" s="1494"/>
      <c r="AC19" s="1494"/>
      <c r="AD19" s="1494"/>
      <c r="AE19" s="1494"/>
      <c r="AF19" s="1494"/>
      <c r="AG19" s="1494"/>
      <c r="AH19" s="1494"/>
      <c r="AI19" s="1494"/>
      <c r="AJ19" s="1494"/>
      <c r="AK19" s="67"/>
    </row>
    <row r="20" spans="1:37" ht="21" customHeight="1" x14ac:dyDescent="0.4">
      <c r="A20" s="67"/>
      <c r="B20" s="73">
        <v>6</v>
      </c>
      <c r="C20" s="1494"/>
      <c r="D20" s="1494"/>
      <c r="E20" s="1494"/>
      <c r="F20" s="1494"/>
      <c r="G20" s="1494"/>
      <c r="H20" s="1494"/>
      <c r="I20" s="1494"/>
      <c r="J20" s="1494"/>
      <c r="K20" s="1494"/>
      <c r="L20" s="1494"/>
      <c r="M20" s="1494"/>
      <c r="N20" s="1494"/>
      <c r="O20" s="1494"/>
      <c r="P20" s="1494"/>
      <c r="Q20" s="1494"/>
      <c r="R20" s="1494"/>
      <c r="S20" s="1494"/>
      <c r="T20" s="1494"/>
      <c r="U20" s="1494"/>
      <c r="V20" s="1494"/>
      <c r="W20" s="1494"/>
      <c r="X20" s="1494"/>
      <c r="Y20" s="1494"/>
      <c r="Z20" s="1494"/>
      <c r="AA20" s="1494"/>
      <c r="AB20" s="1494"/>
      <c r="AC20" s="1494"/>
      <c r="AD20" s="1494"/>
      <c r="AE20" s="1494"/>
      <c r="AF20" s="1494"/>
      <c r="AG20" s="1494"/>
      <c r="AH20" s="1494"/>
      <c r="AI20" s="1494"/>
      <c r="AJ20" s="1494"/>
      <c r="AK20" s="67"/>
    </row>
    <row r="21" spans="1:37" ht="21" customHeight="1" x14ac:dyDescent="0.4">
      <c r="A21" s="67"/>
      <c r="B21" s="73">
        <v>7</v>
      </c>
      <c r="C21" s="1494"/>
      <c r="D21" s="1494"/>
      <c r="E21" s="1494"/>
      <c r="F21" s="1494"/>
      <c r="G21" s="1494"/>
      <c r="H21" s="1494"/>
      <c r="I21" s="1494"/>
      <c r="J21" s="1494"/>
      <c r="K21" s="1494"/>
      <c r="L21" s="1494"/>
      <c r="M21" s="1494"/>
      <c r="N21" s="1494"/>
      <c r="O21" s="1494"/>
      <c r="P21" s="1494"/>
      <c r="Q21" s="1494"/>
      <c r="R21" s="1494"/>
      <c r="S21" s="1494"/>
      <c r="T21" s="1494"/>
      <c r="U21" s="1494"/>
      <c r="V21" s="1494"/>
      <c r="W21" s="1494"/>
      <c r="X21" s="1494"/>
      <c r="Y21" s="1494"/>
      <c r="Z21" s="1494"/>
      <c r="AA21" s="1494"/>
      <c r="AB21" s="1494"/>
      <c r="AC21" s="1494"/>
      <c r="AD21" s="1494"/>
      <c r="AE21" s="1494"/>
      <c r="AF21" s="1494"/>
      <c r="AG21" s="1494"/>
      <c r="AH21" s="1494"/>
      <c r="AI21" s="1494"/>
      <c r="AJ21" s="1494"/>
      <c r="AK21" s="67"/>
    </row>
    <row r="22" spans="1:37" ht="21" customHeight="1" x14ac:dyDescent="0.4">
      <c r="A22" s="67"/>
      <c r="B22" s="73">
        <v>8</v>
      </c>
      <c r="C22" s="1494"/>
      <c r="D22" s="1494"/>
      <c r="E22" s="1494"/>
      <c r="F22" s="1494"/>
      <c r="G22" s="1494"/>
      <c r="H22" s="1494"/>
      <c r="I22" s="1494"/>
      <c r="J22" s="1494"/>
      <c r="K22" s="1494"/>
      <c r="L22" s="1494"/>
      <c r="M22" s="1494"/>
      <c r="N22" s="1494"/>
      <c r="O22" s="1494"/>
      <c r="P22" s="1494"/>
      <c r="Q22" s="1494"/>
      <c r="R22" s="1494"/>
      <c r="S22" s="1494"/>
      <c r="T22" s="1494"/>
      <c r="U22" s="1494"/>
      <c r="V22" s="1494"/>
      <c r="W22" s="1494"/>
      <c r="X22" s="1494"/>
      <c r="Y22" s="1494"/>
      <c r="Z22" s="1494"/>
      <c r="AA22" s="1494"/>
      <c r="AB22" s="1494"/>
      <c r="AC22" s="1494"/>
      <c r="AD22" s="1494"/>
      <c r="AE22" s="1494"/>
      <c r="AF22" s="1494"/>
      <c r="AG22" s="1494"/>
      <c r="AH22" s="1494"/>
      <c r="AI22" s="1494"/>
      <c r="AJ22" s="1494"/>
      <c r="AK22" s="67"/>
    </row>
    <row r="23" spans="1:37" ht="21" customHeight="1" x14ac:dyDescent="0.4">
      <c r="A23" s="67"/>
      <c r="B23" s="73">
        <v>9</v>
      </c>
      <c r="C23" s="1494"/>
      <c r="D23" s="1494"/>
      <c r="E23" s="1494"/>
      <c r="F23" s="1494"/>
      <c r="G23" s="1494"/>
      <c r="H23" s="1494"/>
      <c r="I23" s="1494"/>
      <c r="J23" s="1494"/>
      <c r="K23" s="1494"/>
      <c r="L23" s="1494"/>
      <c r="M23" s="1494"/>
      <c r="N23" s="1494"/>
      <c r="O23" s="1494"/>
      <c r="P23" s="1494"/>
      <c r="Q23" s="1494"/>
      <c r="R23" s="1494"/>
      <c r="S23" s="1494"/>
      <c r="T23" s="1494"/>
      <c r="U23" s="1494"/>
      <c r="V23" s="1494"/>
      <c r="W23" s="1494"/>
      <c r="X23" s="1494"/>
      <c r="Y23" s="1494"/>
      <c r="Z23" s="1494"/>
      <c r="AA23" s="1494"/>
      <c r="AB23" s="1494"/>
      <c r="AC23" s="1494"/>
      <c r="AD23" s="1494"/>
      <c r="AE23" s="1494"/>
      <c r="AF23" s="1494"/>
      <c r="AG23" s="1494"/>
      <c r="AH23" s="1494"/>
      <c r="AI23" s="1494"/>
      <c r="AJ23" s="1494"/>
      <c r="AK23" s="67"/>
    </row>
    <row r="24" spans="1:37" ht="21" customHeight="1" x14ac:dyDescent="0.4">
      <c r="A24" s="67"/>
      <c r="B24" s="73">
        <v>10</v>
      </c>
      <c r="C24" s="1494"/>
      <c r="D24" s="1494"/>
      <c r="E24" s="1494"/>
      <c r="F24" s="1494"/>
      <c r="G24" s="1494"/>
      <c r="H24" s="1494"/>
      <c r="I24" s="1494"/>
      <c r="J24" s="1494"/>
      <c r="K24" s="1494"/>
      <c r="L24" s="1494"/>
      <c r="M24" s="1494"/>
      <c r="N24" s="1494"/>
      <c r="O24" s="1494"/>
      <c r="P24" s="1494"/>
      <c r="Q24" s="1494"/>
      <c r="R24" s="1494"/>
      <c r="S24" s="1494"/>
      <c r="T24" s="1494"/>
      <c r="U24" s="1494"/>
      <c r="V24" s="1494"/>
      <c r="W24" s="1494"/>
      <c r="X24" s="1494"/>
      <c r="Y24" s="1494"/>
      <c r="Z24" s="1494"/>
      <c r="AA24" s="1494"/>
      <c r="AB24" s="1494"/>
      <c r="AC24" s="1494"/>
      <c r="AD24" s="1494"/>
      <c r="AE24" s="1494"/>
      <c r="AF24" s="1494"/>
      <c r="AG24" s="1494"/>
      <c r="AH24" s="1494"/>
      <c r="AI24" s="1494"/>
      <c r="AJ24" s="1494"/>
      <c r="AK24" s="67"/>
    </row>
    <row r="25" spans="1:37" ht="21" customHeight="1" x14ac:dyDescent="0.4">
      <c r="A25" s="67"/>
      <c r="B25" s="1495" t="s">
        <v>503</v>
      </c>
      <c r="C25" s="1495"/>
      <c r="D25" s="1495"/>
      <c r="E25" s="1495"/>
      <c r="F25" s="1495"/>
      <c r="G25" s="1495"/>
      <c r="H25" s="1495"/>
      <c r="I25" s="1495"/>
      <c r="J25" s="1495"/>
      <c r="K25" s="1495"/>
      <c r="L25" s="1496"/>
      <c r="M25" s="1496"/>
      <c r="N25" s="1496"/>
      <c r="O25" s="1496"/>
      <c r="P25" s="1496"/>
      <c r="Q25" s="1497" t="s">
        <v>504</v>
      </c>
      <c r="R25" s="1497"/>
      <c r="S25" s="1493" t="s">
        <v>505</v>
      </c>
      <c r="T25" s="1493"/>
      <c r="U25" s="1493"/>
      <c r="V25" s="1493"/>
      <c r="W25" s="1493"/>
      <c r="X25" s="1493"/>
      <c r="Y25" s="1493"/>
      <c r="Z25" s="1493"/>
      <c r="AA25" s="1493"/>
      <c r="AB25" s="1493"/>
      <c r="AC25" s="1493"/>
      <c r="AD25" s="1493"/>
      <c r="AE25" s="1498">
        <f>SUM(AE15:AJ24)</f>
        <v>0</v>
      </c>
      <c r="AF25" s="1498"/>
      <c r="AG25" s="1498"/>
      <c r="AH25" s="1498"/>
      <c r="AI25" s="1498"/>
      <c r="AJ25" s="1498"/>
      <c r="AK25" s="67"/>
    </row>
    <row r="26" spans="1:37" ht="9" customHeight="1" x14ac:dyDescent="0.4">
      <c r="A26" s="67"/>
      <c r="B26" s="72"/>
      <c r="C26" s="71"/>
      <c r="D26" s="71"/>
      <c r="E26" s="71"/>
      <c r="F26" s="71"/>
      <c r="G26" s="71"/>
      <c r="H26" s="71"/>
      <c r="I26" s="71"/>
      <c r="J26" s="71"/>
      <c r="K26" s="71"/>
      <c r="L26" s="71"/>
      <c r="M26" s="71"/>
      <c r="N26" s="71"/>
      <c r="O26" s="71"/>
      <c r="P26" s="71"/>
      <c r="Q26" s="71"/>
      <c r="R26" s="71"/>
      <c r="S26" s="71"/>
      <c r="T26" s="71"/>
      <c r="U26" s="71"/>
      <c r="V26" s="71"/>
      <c r="W26" s="71"/>
      <c r="X26" s="71"/>
      <c r="Y26" s="71"/>
      <c r="Z26" s="71"/>
      <c r="AA26" s="71"/>
      <c r="AB26" s="71"/>
      <c r="AC26" s="71"/>
      <c r="AD26" s="71"/>
      <c r="AE26" s="71"/>
      <c r="AF26" s="71"/>
      <c r="AG26" s="71"/>
      <c r="AH26" s="71"/>
      <c r="AI26" s="71"/>
      <c r="AJ26" s="71"/>
      <c r="AK26" s="67"/>
    </row>
    <row r="27" spans="1:37" ht="21" customHeight="1" x14ac:dyDescent="0.4">
      <c r="A27" s="67"/>
      <c r="B27" s="1492" t="s">
        <v>506</v>
      </c>
      <c r="C27" s="1492"/>
      <c r="D27" s="1492"/>
      <c r="E27" s="1492"/>
      <c r="F27" s="1492"/>
      <c r="G27" s="1492"/>
      <c r="H27" s="1492"/>
      <c r="I27" s="1492"/>
      <c r="J27" s="1492"/>
      <c r="K27" s="1492"/>
      <c r="L27" s="1492"/>
      <c r="M27" s="1492"/>
      <c r="N27" s="1492"/>
      <c r="O27" s="1492"/>
      <c r="P27" s="1492"/>
      <c r="Q27" s="1492"/>
      <c r="R27" s="1492"/>
      <c r="S27" s="1492"/>
      <c r="T27" s="1492"/>
      <c r="U27" s="1492"/>
      <c r="V27" s="1492"/>
      <c r="W27" s="1492"/>
      <c r="X27" s="1492"/>
      <c r="Y27" s="1492"/>
      <c r="Z27" s="1492"/>
      <c r="AA27" s="1492"/>
      <c r="AB27" s="1492"/>
      <c r="AC27" s="1492"/>
      <c r="AD27" s="1492"/>
      <c r="AE27" s="1492"/>
      <c r="AF27" s="1492"/>
      <c r="AG27" s="1492"/>
      <c r="AH27" s="1492"/>
      <c r="AI27" s="1492"/>
      <c r="AJ27" s="1492"/>
      <c r="AK27" s="67"/>
    </row>
    <row r="28" spans="1:37" ht="21" customHeight="1" thickBot="1" x14ac:dyDescent="0.45">
      <c r="A28" s="67"/>
      <c r="B28" s="1505" t="s">
        <v>522</v>
      </c>
      <c r="C28" s="1505"/>
      <c r="D28" s="1505"/>
      <c r="E28" s="1505"/>
      <c r="F28" s="1505"/>
      <c r="G28" s="1505"/>
      <c r="H28" s="1505"/>
      <c r="I28" s="1505"/>
      <c r="J28" s="1505"/>
      <c r="K28" s="1505"/>
      <c r="L28" s="1505"/>
      <c r="M28" s="1505"/>
      <c r="N28" s="1505"/>
      <c r="O28" s="1505"/>
      <c r="P28" s="1505"/>
      <c r="Q28" s="1505"/>
      <c r="R28" s="1505"/>
      <c r="S28" s="1483">
        <f>ROUNDUP(S11/50,1)</f>
        <v>0</v>
      </c>
      <c r="T28" s="1483"/>
      <c r="U28" s="1483"/>
      <c r="V28" s="1483"/>
      <c r="W28" s="1483"/>
      <c r="X28" s="1483"/>
      <c r="Y28" s="1483"/>
      <c r="Z28" s="1483"/>
      <c r="AA28" s="1483"/>
      <c r="AB28" s="1483"/>
      <c r="AC28" s="77" t="s">
        <v>495</v>
      </c>
      <c r="AD28" s="76"/>
      <c r="AE28" s="1484"/>
      <c r="AF28" s="1484"/>
      <c r="AG28" s="1484"/>
      <c r="AH28" s="1484"/>
      <c r="AI28" s="1484"/>
      <c r="AJ28" s="1484"/>
      <c r="AK28" s="67"/>
    </row>
    <row r="29" spans="1:37" ht="21" customHeight="1" thickTop="1" x14ac:dyDescent="0.4">
      <c r="A29" s="67"/>
      <c r="B29" s="1485" t="s">
        <v>508</v>
      </c>
      <c r="C29" s="1485"/>
      <c r="D29" s="1485"/>
      <c r="E29" s="1485"/>
      <c r="F29" s="1485"/>
      <c r="G29" s="1485"/>
      <c r="H29" s="1485"/>
      <c r="I29" s="1485"/>
      <c r="J29" s="1485"/>
      <c r="K29" s="1485"/>
      <c r="L29" s="1485"/>
      <c r="M29" s="1485"/>
      <c r="N29" s="1485"/>
      <c r="O29" s="1485"/>
      <c r="P29" s="1485"/>
      <c r="Q29" s="1485"/>
      <c r="R29" s="1485"/>
      <c r="S29" s="1506"/>
      <c r="T29" s="1506"/>
      <c r="U29" s="1506"/>
      <c r="V29" s="1506"/>
      <c r="W29" s="1506"/>
      <c r="X29" s="1506"/>
      <c r="Y29" s="1506"/>
      <c r="Z29" s="1506"/>
      <c r="AA29" s="1506"/>
      <c r="AB29" s="1506"/>
      <c r="AC29" s="75" t="s">
        <v>495</v>
      </c>
      <c r="AD29" s="74"/>
      <c r="AE29" s="1487" t="s">
        <v>523</v>
      </c>
      <c r="AF29" s="1487"/>
      <c r="AG29" s="1487"/>
      <c r="AH29" s="1487"/>
      <c r="AI29" s="1487"/>
      <c r="AJ29" s="1487"/>
      <c r="AK29" s="67"/>
    </row>
    <row r="30" spans="1:37" ht="21" customHeight="1" x14ac:dyDescent="0.4">
      <c r="A30" s="67"/>
      <c r="B30" s="1504" t="s">
        <v>510</v>
      </c>
      <c r="C30" s="1504"/>
      <c r="D30" s="1504"/>
      <c r="E30" s="1504"/>
      <c r="F30" s="1504"/>
      <c r="G30" s="1504"/>
      <c r="H30" s="1504"/>
      <c r="I30" s="1504"/>
      <c r="J30" s="1504"/>
      <c r="K30" s="1504"/>
      <c r="L30" s="1504"/>
      <c r="M30" s="1504"/>
      <c r="N30" s="1504"/>
      <c r="O30" s="1504"/>
      <c r="P30" s="1504"/>
      <c r="Q30" s="1504"/>
      <c r="R30" s="1504"/>
      <c r="S30" s="1504" t="s">
        <v>511</v>
      </c>
      <c r="T30" s="1504"/>
      <c r="U30" s="1504"/>
      <c r="V30" s="1504"/>
      <c r="W30" s="1504"/>
      <c r="X30" s="1504"/>
      <c r="Y30" s="1504"/>
      <c r="Z30" s="1504"/>
      <c r="AA30" s="1504"/>
      <c r="AB30" s="1504"/>
      <c r="AC30" s="1504"/>
      <c r="AD30" s="1504"/>
      <c r="AE30" s="1504"/>
      <c r="AF30" s="1504"/>
      <c r="AG30" s="1504"/>
      <c r="AH30" s="1504"/>
      <c r="AI30" s="1504"/>
      <c r="AJ30" s="1504"/>
      <c r="AK30" s="67"/>
    </row>
    <row r="31" spans="1:37" ht="21" customHeight="1" x14ac:dyDescent="0.4">
      <c r="A31" s="67"/>
      <c r="B31" s="73">
        <v>1</v>
      </c>
      <c r="C31" s="1494"/>
      <c r="D31" s="1494"/>
      <c r="E31" s="1494"/>
      <c r="F31" s="1494"/>
      <c r="G31" s="1494"/>
      <c r="H31" s="1494"/>
      <c r="I31" s="1494"/>
      <c r="J31" s="1494"/>
      <c r="K31" s="1494"/>
      <c r="L31" s="1494"/>
      <c r="M31" s="1494"/>
      <c r="N31" s="1494"/>
      <c r="O31" s="1494"/>
      <c r="P31" s="1494"/>
      <c r="Q31" s="1494"/>
      <c r="R31" s="1494"/>
      <c r="S31" s="1494"/>
      <c r="T31" s="1494"/>
      <c r="U31" s="1494"/>
      <c r="V31" s="1494"/>
      <c r="W31" s="1494"/>
      <c r="X31" s="1494"/>
      <c r="Y31" s="1494"/>
      <c r="Z31" s="1494"/>
      <c r="AA31" s="1494"/>
      <c r="AB31" s="1494"/>
      <c r="AC31" s="1494"/>
      <c r="AD31" s="1494"/>
      <c r="AE31" s="1494"/>
      <c r="AF31" s="1494"/>
      <c r="AG31" s="1494"/>
      <c r="AH31" s="1494"/>
      <c r="AI31" s="1494"/>
      <c r="AJ31" s="1494"/>
      <c r="AK31" s="67"/>
    </row>
    <row r="32" spans="1:37" ht="21" customHeight="1" x14ac:dyDescent="0.4">
      <c r="A32" s="67"/>
      <c r="B32" s="73">
        <v>2</v>
      </c>
      <c r="C32" s="1494"/>
      <c r="D32" s="1494"/>
      <c r="E32" s="1494"/>
      <c r="F32" s="1494"/>
      <c r="G32" s="1494"/>
      <c r="H32" s="1494"/>
      <c r="I32" s="1494"/>
      <c r="J32" s="1494"/>
      <c r="K32" s="1494"/>
      <c r="L32" s="1494"/>
      <c r="M32" s="1494"/>
      <c r="N32" s="1494"/>
      <c r="O32" s="1494"/>
      <c r="P32" s="1494"/>
      <c r="Q32" s="1494"/>
      <c r="R32" s="1494"/>
      <c r="S32" s="1494"/>
      <c r="T32" s="1494"/>
      <c r="U32" s="1494"/>
      <c r="V32" s="1494"/>
      <c r="W32" s="1494"/>
      <c r="X32" s="1494"/>
      <c r="Y32" s="1494"/>
      <c r="Z32" s="1494"/>
      <c r="AA32" s="1494"/>
      <c r="AB32" s="1494"/>
      <c r="AC32" s="1494"/>
      <c r="AD32" s="1494"/>
      <c r="AE32" s="1494"/>
      <c r="AF32" s="1494"/>
      <c r="AG32" s="1494"/>
      <c r="AH32" s="1494"/>
      <c r="AI32" s="1494"/>
      <c r="AJ32" s="1494"/>
      <c r="AK32" s="67"/>
    </row>
    <row r="33" spans="1:38" ht="21" customHeight="1" x14ac:dyDescent="0.4">
      <c r="A33" s="67"/>
      <c r="B33" s="73">
        <v>3</v>
      </c>
      <c r="C33" s="1494"/>
      <c r="D33" s="1494"/>
      <c r="E33" s="1494"/>
      <c r="F33" s="1494"/>
      <c r="G33" s="1494"/>
      <c r="H33" s="1494"/>
      <c r="I33" s="1494"/>
      <c r="J33" s="1494"/>
      <c r="K33" s="1494"/>
      <c r="L33" s="1494"/>
      <c r="M33" s="1494"/>
      <c r="N33" s="1494"/>
      <c r="O33" s="1494"/>
      <c r="P33" s="1494"/>
      <c r="Q33" s="1494"/>
      <c r="R33" s="1494"/>
      <c r="S33" s="1494"/>
      <c r="T33" s="1494"/>
      <c r="U33" s="1494"/>
      <c r="V33" s="1494"/>
      <c r="W33" s="1494"/>
      <c r="X33" s="1494"/>
      <c r="Y33" s="1494"/>
      <c r="Z33" s="1494"/>
      <c r="AA33" s="1494"/>
      <c r="AB33" s="1494"/>
      <c r="AC33" s="1494"/>
      <c r="AD33" s="1494"/>
      <c r="AE33" s="1494"/>
      <c r="AF33" s="1494"/>
      <c r="AG33" s="1494"/>
      <c r="AH33" s="1494"/>
      <c r="AI33" s="1494"/>
      <c r="AJ33" s="1494"/>
      <c r="AK33" s="67"/>
    </row>
    <row r="34" spans="1:38" ht="8.25" customHeight="1" x14ac:dyDescent="0.4">
      <c r="A34" s="67"/>
      <c r="B34" s="72"/>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67"/>
    </row>
    <row r="35" spans="1:38" ht="22.5" customHeight="1" x14ac:dyDescent="0.4">
      <c r="A35" s="67"/>
      <c r="B35" s="1500" t="s">
        <v>479</v>
      </c>
      <c r="C35" s="1500"/>
      <c r="D35" s="1500"/>
      <c r="E35" s="1500"/>
      <c r="F35" s="1500"/>
      <c r="G35" s="1500"/>
      <c r="H35" s="1501" t="s">
        <v>512</v>
      </c>
      <c r="I35" s="1501"/>
      <c r="J35" s="1501"/>
      <c r="K35" s="1501"/>
      <c r="L35" s="1501"/>
      <c r="M35" s="1501"/>
      <c r="N35" s="1501"/>
      <c r="O35" s="1501"/>
      <c r="P35" s="1501"/>
      <c r="Q35" s="1501"/>
      <c r="R35" s="1501"/>
      <c r="S35" s="1501"/>
      <c r="T35" s="1501"/>
      <c r="U35" s="1501"/>
      <c r="V35" s="1501"/>
      <c r="W35" s="1501"/>
      <c r="X35" s="1501"/>
      <c r="Y35" s="1501"/>
      <c r="Z35" s="1501"/>
      <c r="AA35" s="1501"/>
      <c r="AB35" s="1501"/>
      <c r="AC35" s="1501"/>
      <c r="AD35" s="1501"/>
      <c r="AE35" s="1501"/>
      <c r="AF35" s="1501"/>
      <c r="AG35" s="1501"/>
      <c r="AH35" s="1501"/>
      <c r="AI35" s="1501"/>
      <c r="AJ35" s="1501"/>
      <c r="AK35" s="67"/>
    </row>
    <row r="36" spans="1:38" ht="8.25" customHeight="1" x14ac:dyDescent="0.4">
      <c r="A36" s="67"/>
      <c r="B36" s="72"/>
      <c r="C36" s="71"/>
      <c r="D36" s="71"/>
      <c r="E36" s="71"/>
      <c r="F36" s="71"/>
      <c r="G36" s="71"/>
      <c r="H36" s="71"/>
      <c r="I36" s="71"/>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67"/>
    </row>
    <row r="37" spans="1:38" ht="18.75" customHeight="1" x14ac:dyDescent="0.4">
      <c r="A37" s="67"/>
      <c r="B37" s="1502" t="s">
        <v>513</v>
      </c>
      <c r="C37" s="1502"/>
      <c r="D37" s="1502"/>
      <c r="E37" s="1502"/>
      <c r="F37" s="1502"/>
      <c r="G37" s="1502"/>
      <c r="H37" s="1502"/>
      <c r="I37" s="1502"/>
      <c r="J37" s="1502"/>
      <c r="K37" s="1502"/>
      <c r="L37" s="1502"/>
      <c r="M37" s="1502"/>
      <c r="N37" s="1502"/>
      <c r="O37" s="1502"/>
      <c r="P37" s="1502"/>
      <c r="Q37" s="1502"/>
      <c r="R37" s="1502"/>
      <c r="S37" s="1502"/>
      <c r="T37" s="1502"/>
      <c r="U37" s="1502"/>
      <c r="V37" s="1502"/>
      <c r="W37" s="1502"/>
      <c r="X37" s="1502"/>
      <c r="Y37" s="1502"/>
      <c r="Z37" s="1502"/>
      <c r="AA37" s="1502"/>
      <c r="AB37" s="1502"/>
      <c r="AC37" s="1502"/>
      <c r="AD37" s="1502"/>
      <c r="AE37" s="1502"/>
      <c r="AF37" s="1502"/>
      <c r="AG37" s="1502"/>
      <c r="AH37" s="1502"/>
      <c r="AI37" s="1502"/>
      <c r="AJ37" s="1502"/>
      <c r="AK37" s="1502"/>
      <c r="AL37" s="89"/>
    </row>
    <row r="38" spans="1:38" ht="18.75" customHeight="1" x14ac:dyDescent="0.4">
      <c r="A38" s="67"/>
      <c r="B38" s="1502"/>
      <c r="C38" s="1502"/>
      <c r="D38" s="1502"/>
      <c r="E38" s="1502"/>
      <c r="F38" s="1502"/>
      <c r="G38" s="1502"/>
      <c r="H38" s="1502"/>
      <c r="I38" s="1502"/>
      <c r="J38" s="1502"/>
      <c r="K38" s="1502"/>
      <c r="L38" s="1502"/>
      <c r="M38" s="1502"/>
      <c r="N38" s="1502"/>
      <c r="O38" s="1502"/>
      <c r="P38" s="1502"/>
      <c r="Q38" s="1502"/>
      <c r="R38" s="1502"/>
      <c r="S38" s="1502"/>
      <c r="T38" s="1502"/>
      <c r="U38" s="1502"/>
      <c r="V38" s="1502"/>
      <c r="W38" s="1502"/>
      <c r="X38" s="1502"/>
      <c r="Y38" s="1502"/>
      <c r="Z38" s="1502"/>
      <c r="AA38" s="1502"/>
      <c r="AB38" s="1502"/>
      <c r="AC38" s="1502"/>
      <c r="AD38" s="1502"/>
      <c r="AE38" s="1502"/>
      <c r="AF38" s="1502"/>
      <c r="AG38" s="1502"/>
      <c r="AH38" s="1502"/>
      <c r="AI38" s="1502"/>
      <c r="AJ38" s="1502"/>
      <c r="AK38" s="1502"/>
      <c r="AL38" s="89"/>
    </row>
    <row r="39" spans="1:38" ht="18.75" customHeight="1" x14ac:dyDescent="0.4">
      <c r="A39" s="67"/>
      <c r="B39" s="1502"/>
      <c r="C39" s="1502"/>
      <c r="D39" s="1502"/>
      <c r="E39" s="1502"/>
      <c r="F39" s="1502"/>
      <c r="G39" s="1502"/>
      <c r="H39" s="1502"/>
      <c r="I39" s="1502"/>
      <c r="J39" s="1502"/>
      <c r="K39" s="1502"/>
      <c r="L39" s="1502"/>
      <c r="M39" s="1502"/>
      <c r="N39" s="1502"/>
      <c r="O39" s="1502"/>
      <c r="P39" s="1502"/>
      <c r="Q39" s="1502"/>
      <c r="R39" s="1502"/>
      <c r="S39" s="1502"/>
      <c r="T39" s="1502"/>
      <c r="U39" s="1502"/>
      <c r="V39" s="1502"/>
      <c r="W39" s="1502"/>
      <c r="X39" s="1502"/>
      <c r="Y39" s="1502"/>
      <c r="Z39" s="1502"/>
      <c r="AA39" s="1502"/>
      <c r="AB39" s="1502"/>
      <c r="AC39" s="1502"/>
      <c r="AD39" s="1502"/>
      <c r="AE39" s="1502"/>
      <c r="AF39" s="1502"/>
      <c r="AG39" s="1502"/>
      <c r="AH39" s="1502"/>
      <c r="AI39" s="1502"/>
      <c r="AJ39" s="1502"/>
      <c r="AK39" s="1502"/>
      <c r="AL39" s="89"/>
    </row>
    <row r="40" spans="1:38" ht="18.75" customHeight="1" x14ac:dyDescent="0.4">
      <c r="A40" s="67"/>
      <c r="B40" s="1502"/>
      <c r="C40" s="1502"/>
      <c r="D40" s="1502"/>
      <c r="E40" s="1502"/>
      <c r="F40" s="1502"/>
      <c r="G40" s="1502"/>
      <c r="H40" s="1502"/>
      <c r="I40" s="1502"/>
      <c r="J40" s="1502"/>
      <c r="K40" s="1502"/>
      <c r="L40" s="1502"/>
      <c r="M40" s="1502"/>
      <c r="N40" s="1502"/>
      <c r="O40" s="1502"/>
      <c r="P40" s="1502"/>
      <c r="Q40" s="1502"/>
      <c r="R40" s="1502"/>
      <c r="S40" s="1502"/>
      <c r="T40" s="1502"/>
      <c r="U40" s="1502"/>
      <c r="V40" s="1502"/>
      <c r="W40" s="1502"/>
      <c r="X40" s="1502"/>
      <c r="Y40" s="1502"/>
      <c r="Z40" s="1502"/>
      <c r="AA40" s="1502"/>
      <c r="AB40" s="1502"/>
      <c r="AC40" s="1502"/>
      <c r="AD40" s="1502"/>
      <c r="AE40" s="1502"/>
      <c r="AF40" s="1502"/>
      <c r="AG40" s="1502"/>
      <c r="AH40" s="1502"/>
      <c r="AI40" s="1502"/>
      <c r="AJ40" s="1502"/>
      <c r="AK40" s="1502"/>
      <c r="AL40" s="89"/>
    </row>
    <row r="41" spans="1:38" ht="81.75" customHeight="1" x14ac:dyDescent="0.4">
      <c r="A41" s="67"/>
      <c r="B41" s="1502"/>
      <c r="C41" s="1502"/>
      <c r="D41" s="1502"/>
      <c r="E41" s="1502"/>
      <c r="F41" s="1502"/>
      <c r="G41" s="1502"/>
      <c r="H41" s="1502"/>
      <c r="I41" s="1502"/>
      <c r="J41" s="1502"/>
      <c r="K41" s="1502"/>
      <c r="L41" s="1502"/>
      <c r="M41" s="1502"/>
      <c r="N41" s="1502"/>
      <c r="O41" s="1502"/>
      <c r="P41" s="1502"/>
      <c r="Q41" s="1502"/>
      <c r="R41" s="1502"/>
      <c r="S41" s="1502"/>
      <c r="T41" s="1502"/>
      <c r="U41" s="1502"/>
      <c r="V41" s="1502"/>
      <c r="W41" s="1502"/>
      <c r="X41" s="1502"/>
      <c r="Y41" s="1502"/>
      <c r="Z41" s="1502"/>
      <c r="AA41" s="1502"/>
      <c r="AB41" s="1502"/>
      <c r="AC41" s="1502"/>
      <c r="AD41" s="1502"/>
      <c r="AE41" s="1502"/>
      <c r="AF41" s="1502"/>
      <c r="AG41" s="1502"/>
      <c r="AH41" s="1502"/>
      <c r="AI41" s="1502"/>
      <c r="AJ41" s="1502"/>
      <c r="AK41" s="1502"/>
      <c r="AL41" s="89"/>
    </row>
    <row r="42" spans="1:38" ht="15" customHeight="1" x14ac:dyDescent="0.4">
      <c r="A42" s="67"/>
      <c r="B42" s="1499" t="s">
        <v>514</v>
      </c>
      <c r="C42" s="1499"/>
      <c r="D42" s="1499"/>
      <c r="E42" s="1499"/>
      <c r="F42" s="1499"/>
      <c r="G42" s="1499"/>
      <c r="H42" s="1499"/>
      <c r="I42" s="1499"/>
      <c r="J42" s="1499"/>
      <c r="K42" s="1499"/>
      <c r="L42" s="1499"/>
      <c r="M42" s="1499"/>
      <c r="N42" s="1499"/>
      <c r="O42" s="1499"/>
      <c r="P42" s="1499"/>
      <c r="Q42" s="1499"/>
      <c r="R42" s="1499"/>
      <c r="S42" s="1499"/>
      <c r="T42" s="1499"/>
      <c r="U42" s="1499"/>
      <c r="V42" s="1499"/>
      <c r="W42" s="1499"/>
      <c r="X42" s="1499"/>
      <c r="Y42" s="1499"/>
      <c r="Z42" s="1499"/>
      <c r="AA42" s="1499"/>
      <c r="AB42" s="1499"/>
      <c r="AC42" s="1499"/>
      <c r="AD42" s="1499"/>
      <c r="AE42" s="1499"/>
      <c r="AF42" s="1499"/>
      <c r="AG42" s="1499"/>
      <c r="AH42" s="1499"/>
      <c r="AI42" s="1499"/>
      <c r="AJ42" s="1499"/>
      <c r="AK42" s="1499"/>
      <c r="AL42" s="89"/>
    </row>
    <row r="43" spans="1:38" ht="15" customHeight="1" x14ac:dyDescent="0.4">
      <c r="A43" s="67"/>
      <c r="B43" s="1499"/>
      <c r="C43" s="1499"/>
      <c r="D43" s="1499"/>
      <c r="E43" s="1499"/>
      <c r="F43" s="1499"/>
      <c r="G43" s="1499"/>
      <c r="H43" s="1499"/>
      <c r="I43" s="1499"/>
      <c r="J43" s="1499"/>
      <c r="K43" s="1499"/>
      <c r="L43" s="1499"/>
      <c r="M43" s="1499"/>
      <c r="N43" s="1499"/>
      <c r="O43" s="1499"/>
      <c r="P43" s="1499"/>
      <c r="Q43" s="1499"/>
      <c r="R43" s="1499"/>
      <c r="S43" s="1499"/>
      <c r="T43" s="1499"/>
      <c r="U43" s="1499"/>
      <c r="V43" s="1499"/>
      <c r="W43" s="1499"/>
      <c r="X43" s="1499"/>
      <c r="Y43" s="1499"/>
      <c r="Z43" s="1499"/>
      <c r="AA43" s="1499"/>
      <c r="AB43" s="1499"/>
      <c r="AC43" s="1499"/>
      <c r="AD43" s="1499"/>
      <c r="AE43" s="1499"/>
      <c r="AF43" s="1499"/>
      <c r="AG43" s="1499"/>
      <c r="AH43" s="1499"/>
      <c r="AI43" s="1499"/>
      <c r="AJ43" s="1499"/>
      <c r="AK43" s="1499"/>
      <c r="AL43" s="89"/>
    </row>
    <row r="44" spans="1:38" ht="15" customHeight="1" x14ac:dyDescent="0.4">
      <c r="A44" s="67"/>
      <c r="B44" s="1499"/>
      <c r="C44" s="1499"/>
      <c r="D44" s="1499"/>
      <c r="E44" s="1499"/>
      <c r="F44" s="1499"/>
      <c r="G44" s="1499"/>
      <c r="H44" s="1499"/>
      <c r="I44" s="1499"/>
      <c r="J44" s="1499"/>
      <c r="K44" s="1499"/>
      <c r="L44" s="1499"/>
      <c r="M44" s="1499"/>
      <c r="N44" s="1499"/>
      <c r="O44" s="1499"/>
      <c r="P44" s="1499"/>
      <c r="Q44" s="1499"/>
      <c r="R44" s="1499"/>
      <c r="S44" s="1499"/>
      <c r="T44" s="1499"/>
      <c r="U44" s="1499"/>
      <c r="V44" s="1499"/>
      <c r="W44" s="1499"/>
      <c r="X44" s="1499"/>
      <c r="Y44" s="1499"/>
      <c r="Z44" s="1499"/>
      <c r="AA44" s="1499"/>
      <c r="AB44" s="1499"/>
      <c r="AC44" s="1499"/>
      <c r="AD44" s="1499"/>
      <c r="AE44" s="1499"/>
      <c r="AF44" s="1499"/>
      <c r="AG44" s="1499"/>
      <c r="AH44" s="1499"/>
      <c r="AI44" s="1499"/>
      <c r="AJ44" s="1499"/>
      <c r="AK44" s="1499"/>
      <c r="AL44" s="89"/>
    </row>
    <row r="45" spans="1:38" ht="15" customHeight="1" x14ac:dyDescent="0.4">
      <c r="A45" s="67"/>
      <c r="B45" s="1499"/>
      <c r="C45" s="1499"/>
      <c r="D45" s="1499"/>
      <c r="E45" s="1499"/>
      <c r="F45" s="1499"/>
      <c r="G45" s="1499"/>
      <c r="H45" s="1499"/>
      <c r="I45" s="1499"/>
      <c r="J45" s="1499"/>
      <c r="K45" s="1499"/>
      <c r="L45" s="1499"/>
      <c r="M45" s="1499"/>
      <c r="N45" s="1499"/>
      <c r="O45" s="1499"/>
      <c r="P45" s="1499"/>
      <c r="Q45" s="1499"/>
      <c r="R45" s="1499"/>
      <c r="S45" s="1499"/>
      <c r="T45" s="1499"/>
      <c r="U45" s="1499"/>
      <c r="V45" s="1499"/>
      <c r="W45" s="1499"/>
      <c r="X45" s="1499"/>
      <c r="Y45" s="1499"/>
      <c r="Z45" s="1499"/>
      <c r="AA45" s="1499"/>
      <c r="AB45" s="1499"/>
      <c r="AC45" s="1499"/>
      <c r="AD45" s="1499"/>
      <c r="AE45" s="1499"/>
      <c r="AF45" s="1499"/>
      <c r="AG45" s="1499"/>
      <c r="AH45" s="1499"/>
      <c r="AI45" s="1499"/>
      <c r="AJ45" s="1499"/>
      <c r="AK45" s="1499"/>
      <c r="AL45" s="89"/>
    </row>
    <row r="46" spans="1:38" ht="36" customHeight="1" x14ac:dyDescent="0.4">
      <c r="A46" s="67"/>
      <c r="B46" s="1499"/>
      <c r="C46" s="1499"/>
      <c r="D46" s="1499"/>
      <c r="E46" s="1499"/>
      <c r="F46" s="1499"/>
      <c r="G46" s="1499"/>
      <c r="H46" s="1499"/>
      <c r="I46" s="1499"/>
      <c r="J46" s="1499"/>
      <c r="K46" s="1499"/>
      <c r="L46" s="1499"/>
      <c r="M46" s="1499"/>
      <c r="N46" s="1499"/>
      <c r="O46" s="1499"/>
      <c r="P46" s="1499"/>
      <c r="Q46" s="1499"/>
      <c r="R46" s="1499"/>
      <c r="S46" s="1499"/>
      <c r="T46" s="1499"/>
      <c r="U46" s="1499"/>
      <c r="V46" s="1499"/>
      <c r="W46" s="1499"/>
      <c r="X46" s="1499"/>
      <c r="Y46" s="1499"/>
      <c r="Z46" s="1499"/>
      <c r="AA46" s="1499"/>
      <c r="AB46" s="1499"/>
      <c r="AC46" s="1499"/>
      <c r="AD46" s="1499"/>
      <c r="AE46" s="1499"/>
      <c r="AF46" s="1499"/>
      <c r="AG46" s="1499"/>
      <c r="AH46" s="1499"/>
      <c r="AI46" s="1499"/>
      <c r="AJ46" s="1499"/>
      <c r="AK46" s="1499"/>
      <c r="AL46" s="89"/>
    </row>
    <row r="47" spans="1:38" s="87" customFormat="1" ht="32.25" customHeight="1" x14ac:dyDescent="0.4">
      <c r="A47" s="68"/>
      <c r="B47" s="1499" t="s">
        <v>515</v>
      </c>
      <c r="C47" s="1499"/>
      <c r="D47" s="1499"/>
      <c r="E47" s="1499"/>
      <c r="F47" s="1499"/>
      <c r="G47" s="1499"/>
      <c r="H47" s="1499"/>
      <c r="I47" s="1499"/>
      <c r="J47" s="1499"/>
      <c r="K47" s="1499"/>
      <c r="L47" s="1499"/>
      <c r="M47" s="1499"/>
      <c r="N47" s="1499"/>
      <c r="O47" s="1499"/>
      <c r="P47" s="1499"/>
      <c r="Q47" s="1499"/>
      <c r="R47" s="1499"/>
      <c r="S47" s="1499"/>
      <c r="T47" s="1499"/>
      <c r="U47" s="1499"/>
      <c r="V47" s="1499"/>
      <c r="W47" s="1499"/>
      <c r="X47" s="1499"/>
      <c r="Y47" s="1499"/>
      <c r="Z47" s="1499"/>
      <c r="AA47" s="1499"/>
      <c r="AB47" s="1499"/>
      <c r="AC47" s="1499"/>
      <c r="AD47" s="1499"/>
      <c r="AE47" s="1499"/>
      <c r="AF47" s="1499"/>
      <c r="AG47" s="1499"/>
      <c r="AH47" s="1499"/>
      <c r="AI47" s="1499"/>
      <c r="AJ47" s="1499"/>
      <c r="AK47" s="1499"/>
    </row>
    <row r="48" spans="1:38" s="87" customFormat="1" ht="36" customHeight="1" x14ac:dyDescent="0.4">
      <c r="A48" s="68"/>
      <c r="B48" s="1499" t="s">
        <v>516</v>
      </c>
      <c r="C48" s="1499"/>
      <c r="D48" s="1499"/>
      <c r="E48" s="1499"/>
      <c r="F48" s="1499"/>
      <c r="G48" s="1499"/>
      <c r="H48" s="1499"/>
      <c r="I48" s="1499"/>
      <c r="J48" s="1499"/>
      <c r="K48" s="1499"/>
      <c r="L48" s="1499"/>
      <c r="M48" s="1499"/>
      <c r="N48" s="1499"/>
      <c r="O48" s="1499"/>
      <c r="P48" s="1499"/>
      <c r="Q48" s="1499"/>
      <c r="R48" s="1499"/>
      <c r="S48" s="1499"/>
      <c r="T48" s="1499"/>
      <c r="U48" s="1499"/>
      <c r="V48" s="1499"/>
      <c r="W48" s="1499"/>
      <c r="X48" s="1499"/>
      <c r="Y48" s="1499"/>
      <c r="Z48" s="1499"/>
      <c r="AA48" s="1499"/>
      <c r="AB48" s="1499"/>
      <c r="AC48" s="1499"/>
      <c r="AD48" s="1499"/>
      <c r="AE48" s="1499"/>
      <c r="AF48" s="1499"/>
      <c r="AG48" s="1499"/>
      <c r="AH48" s="1499"/>
      <c r="AI48" s="1499"/>
      <c r="AJ48" s="1499"/>
      <c r="AK48" s="1499"/>
    </row>
    <row r="49" spans="2:37" s="87" customFormat="1" ht="21" customHeight="1" x14ac:dyDescent="0.4">
      <c r="B49" s="87" t="s">
        <v>517</v>
      </c>
      <c r="AK49" s="88"/>
    </row>
    <row r="50" spans="2:37" s="87" customFormat="1" ht="21" customHeight="1" x14ac:dyDescent="0.4">
      <c r="B50" s="87" t="s">
        <v>517</v>
      </c>
      <c r="AK50" s="88"/>
    </row>
  </sheetData>
  <protectedRanges>
    <protectedRange sqref="L7:Y7 AG7:AJ7 L6:AJ6 L8:AJ8" name="範囲1"/>
  </protectedRanges>
  <mergeCells count="91">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s>
  <phoneticPr fontId="11"/>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B3885-7831-47F2-9B87-7ACD9E75339B}">
  <sheetPr>
    <tabColor rgb="FFFFFF00"/>
  </sheetPr>
  <dimension ref="A1:AM51"/>
  <sheetViews>
    <sheetView view="pageBreakPreview" zoomScaleSheetLayoutView="100" workbookViewId="0">
      <selection activeCell="P1" sqref="P1:Y1"/>
    </sheetView>
  </sheetViews>
  <sheetFormatPr defaultColWidth="8.625" defaultRowHeight="21" customHeight="1" x14ac:dyDescent="0.4"/>
  <cols>
    <col min="1" max="23" width="2.625" style="86" customWidth="1"/>
    <col min="24" max="24" width="5.5" style="86" customWidth="1"/>
    <col min="25" max="25" width="4.375" style="86" customWidth="1"/>
    <col min="26" max="37" width="2.625" style="86" customWidth="1"/>
    <col min="38" max="38" width="2.5" style="86" customWidth="1"/>
    <col min="39" max="39" width="9" style="86" customWidth="1"/>
    <col min="40" max="40" width="2.5" style="86" customWidth="1"/>
    <col min="41" max="16384" width="8.625" style="86"/>
  </cols>
  <sheetData>
    <row r="1" spans="1:39" s="757" customFormat="1" ht="23.25" customHeight="1" x14ac:dyDescent="0.4">
      <c r="A1" s="755"/>
      <c r="B1" s="1311" t="s">
        <v>1488</v>
      </c>
      <c r="C1" s="1311"/>
      <c r="D1" s="1311"/>
      <c r="E1" s="1311"/>
      <c r="F1" s="1311"/>
      <c r="G1" s="1311"/>
      <c r="H1" s="1311"/>
      <c r="I1" s="1311"/>
      <c r="J1" s="1311"/>
      <c r="K1" s="1311"/>
      <c r="L1" s="1311"/>
      <c r="M1" s="1311"/>
      <c r="P1" s="1311" t="s">
        <v>1489</v>
      </c>
      <c r="Q1" s="1311"/>
      <c r="R1" s="1311"/>
      <c r="S1" s="1311"/>
      <c r="T1" s="1311"/>
      <c r="U1" s="1311"/>
      <c r="V1" s="1311"/>
      <c r="W1" s="1311"/>
      <c r="X1" s="1311"/>
      <c r="Y1" s="1311"/>
    </row>
    <row r="2" spans="1:39" ht="20.100000000000001" customHeight="1" x14ac:dyDescent="0.4">
      <c r="B2" s="1507" t="s">
        <v>518</v>
      </c>
      <c r="C2" s="1507"/>
      <c r="D2" s="1507"/>
      <c r="E2" s="1507"/>
      <c r="F2" s="1507"/>
      <c r="G2" s="1507"/>
      <c r="H2" s="1507"/>
    </row>
    <row r="3" spans="1:39" ht="20.100000000000001" customHeight="1" x14ac:dyDescent="0.4">
      <c r="AA3" s="1503" t="s">
        <v>485</v>
      </c>
      <c r="AB3" s="1503"/>
      <c r="AC3" s="1503"/>
      <c r="AD3" s="1503"/>
      <c r="AE3" s="1503"/>
      <c r="AF3" s="1503"/>
      <c r="AG3" s="1503"/>
      <c r="AH3" s="1503"/>
      <c r="AI3" s="1503"/>
      <c r="AJ3" s="1503"/>
    </row>
    <row r="4" spans="1:39" ht="20.100000000000001" customHeight="1" x14ac:dyDescent="0.4"/>
    <row r="5" spans="1:39" ht="20.100000000000001" customHeight="1" x14ac:dyDescent="0.4">
      <c r="A5" s="67"/>
      <c r="B5" s="1476" t="s">
        <v>519</v>
      </c>
      <c r="C5" s="1476"/>
      <c r="D5" s="1476"/>
      <c r="E5" s="1476"/>
      <c r="F5" s="1476"/>
      <c r="G5" s="1476"/>
      <c r="H5" s="1476"/>
      <c r="I5" s="1476"/>
      <c r="J5" s="1476"/>
      <c r="K5" s="1476"/>
      <c r="L5" s="1476"/>
      <c r="M5" s="1476"/>
      <c r="N5" s="1476"/>
      <c r="O5" s="1476"/>
      <c r="P5" s="1476"/>
      <c r="Q5" s="1476"/>
      <c r="R5" s="1476"/>
      <c r="S5" s="1476"/>
      <c r="T5" s="1476"/>
      <c r="U5" s="1476"/>
      <c r="V5" s="1476"/>
      <c r="W5" s="1476"/>
      <c r="X5" s="1476"/>
      <c r="Y5" s="1476"/>
      <c r="Z5" s="1476"/>
      <c r="AA5" s="1476"/>
      <c r="AB5" s="1476"/>
      <c r="AC5" s="1476"/>
      <c r="AD5" s="1476"/>
      <c r="AE5" s="1476"/>
      <c r="AF5" s="1476"/>
      <c r="AG5" s="1476"/>
      <c r="AH5" s="1476"/>
      <c r="AI5" s="1476"/>
      <c r="AJ5" s="1476"/>
      <c r="AK5" s="67"/>
    </row>
    <row r="6" spans="1:39" s="91" customFormat="1" ht="20.100000000000001" customHeight="1" x14ac:dyDescent="0.4">
      <c r="A6" s="85"/>
      <c r="B6" s="85"/>
      <c r="C6" s="85"/>
      <c r="D6" s="85"/>
      <c r="E6" s="85"/>
      <c r="F6" s="85"/>
      <c r="G6" s="85"/>
      <c r="H6" s="85"/>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row>
    <row r="7" spans="1:39" s="91" customFormat="1" ht="29.25" customHeight="1" x14ac:dyDescent="0.4">
      <c r="A7" s="85"/>
      <c r="B7" s="1477" t="s">
        <v>487</v>
      </c>
      <c r="C7" s="1477"/>
      <c r="D7" s="1477"/>
      <c r="E7" s="1477"/>
      <c r="F7" s="1477"/>
      <c r="G7" s="1477"/>
      <c r="H7" s="1477"/>
      <c r="I7" s="1477"/>
      <c r="J7" s="1477"/>
      <c r="K7" s="1477"/>
      <c r="L7" s="1478"/>
      <c r="M7" s="1478"/>
      <c r="N7" s="1478"/>
      <c r="O7" s="1478"/>
      <c r="P7" s="1478"/>
      <c r="Q7" s="1478"/>
      <c r="R7" s="1478"/>
      <c r="S7" s="1478"/>
      <c r="T7" s="1478"/>
      <c r="U7" s="1478"/>
      <c r="V7" s="1478"/>
      <c r="W7" s="1478"/>
      <c r="X7" s="1478"/>
      <c r="Y7" s="1478"/>
      <c r="Z7" s="1478"/>
      <c r="AA7" s="1478"/>
      <c r="AB7" s="1478"/>
      <c r="AC7" s="1478"/>
      <c r="AD7" s="1478"/>
      <c r="AE7" s="1478"/>
      <c r="AF7" s="1478"/>
      <c r="AG7" s="1478"/>
      <c r="AH7" s="1478"/>
      <c r="AI7" s="1478"/>
      <c r="AJ7" s="1478"/>
      <c r="AK7" s="84"/>
    </row>
    <row r="8" spans="1:39" s="91" customFormat="1" ht="31.5" customHeight="1" x14ac:dyDescent="0.4">
      <c r="A8" s="85"/>
      <c r="B8" s="1477" t="s">
        <v>488</v>
      </c>
      <c r="C8" s="1477"/>
      <c r="D8" s="1477"/>
      <c r="E8" s="1477"/>
      <c r="F8" s="1477"/>
      <c r="G8" s="1477"/>
      <c r="H8" s="1477"/>
      <c r="I8" s="1477"/>
      <c r="J8" s="1477"/>
      <c r="K8" s="1477"/>
      <c r="L8" s="1479"/>
      <c r="M8" s="1479"/>
      <c r="N8" s="1479"/>
      <c r="O8" s="1479"/>
      <c r="P8" s="1479"/>
      <c r="Q8" s="1479"/>
      <c r="R8" s="1479"/>
      <c r="S8" s="1479"/>
      <c r="T8" s="1479"/>
      <c r="U8" s="1479"/>
      <c r="V8" s="1479"/>
      <c r="W8" s="1479"/>
      <c r="X8" s="1479"/>
      <c r="Y8" s="1479"/>
      <c r="Z8" s="1480" t="s">
        <v>489</v>
      </c>
      <c r="AA8" s="1480"/>
      <c r="AB8" s="1480"/>
      <c r="AC8" s="1480"/>
      <c r="AD8" s="1480"/>
      <c r="AE8" s="1480"/>
      <c r="AF8" s="1480"/>
      <c r="AG8" s="1481" t="s">
        <v>520</v>
      </c>
      <c r="AH8" s="1481"/>
      <c r="AI8" s="1481"/>
      <c r="AJ8" s="1481"/>
      <c r="AK8" s="84"/>
    </row>
    <row r="9" spans="1:39" s="91" customFormat="1" ht="29.25" customHeight="1" x14ac:dyDescent="0.4">
      <c r="A9" s="84"/>
      <c r="B9" s="1491" t="s">
        <v>491</v>
      </c>
      <c r="C9" s="1491"/>
      <c r="D9" s="1491"/>
      <c r="E9" s="1491"/>
      <c r="F9" s="1491"/>
      <c r="G9" s="1491"/>
      <c r="H9" s="1491"/>
      <c r="I9" s="1491"/>
      <c r="J9" s="1491"/>
      <c r="K9" s="1491"/>
      <c r="L9" s="1478" t="s">
        <v>492</v>
      </c>
      <c r="M9" s="1478"/>
      <c r="N9" s="1478"/>
      <c r="O9" s="1478"/>
      <c r="P9" s="1478"/>
      <c r="Q9" s="1478"/>
      <c r="R9" s="1478"/>
      <c r="S9" s="1478"/>
      <c r="T9" s="1478"/>
      <c r="U9" s="1478"/>
      <c r="V9" s="1478"/>
      <c r="W9" s="1478"/>
      <c r="X9" s="1478"/>
      <c r="Y9" s="1478"/>
      <c r="Z9" s="1478"/>
      <c r="AA9" s="1478"/>
      <c r="AB9" s="1478"/>
      <c r="AC9" s="1478"/>
      <c r="AD9" s="1478"/>
      <c r="AE9" s="1478"/>
      <c r="AF9" s="1478"/>
      <c r="AG9" s="1478"/>
      <c r="AH9" s="1478"/>
      <c r="AI9" s="1478"/>
      <c r="AJ9" s="1478"/>
      <c r="AK9" s="84"/>
    </row>
    <row r="10" spans="1:39" ht="9.75" customHeight="1" x14ac:dyDescent="0.4">
      <c r="A10" s="67"/>
      <c r="B10" s="67"/>
      <c r="C10" s="67"/>
      <c r="D10" s="67"/>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row>
    <row r="11" spans="1:39" ht="21" customHeight="1" x14ac:dyDescent="0.4">
      <c r="A11" s="67"/>
      <c r="B11" s="1492" t="s">
        <v>493</v>
      </c>
      <c r="C11" s="1492"/>
      <c r="D11" s="1492"/>
      <c r="E11" s="1492"/>
      <c r="F11" s="1492"/>
      <c r="G11" s="1492"/>
      <c r="H11" s="1492"/>
      <c r="I11" s="1492"/>
      <c r="J11" s="1492"/>
      <c r="K11" s="1492"/>
      <c r="L11" s="1492"/>
      <c r="M11" s="1492"/>
      <c r="N11" s="1492"/>
      <c r="O11" s="1492"/>
      <c r="P11" s="1492"/>
      <c r="Q11" s="1492"/>
      <c r="R11" s="1492"/>
      <c r="S11" s="1492"/>
      <c r="T11" s="1492"/>
      <c r="U11" s="1492"/>
      <c r="V11" s="1492"/>
      <c r="W11" s="1492"/>
      <c r="X11" s="1492"/>
      <c r="Y11" s="1492"/>
      <c r="Z11" s="1492"/>
      <c r="AA11" s="1492"/>
      <c r="AB11" s="1492"/>
      <c r="AC11" s="1492"/>
      <c r="AD11" s="1492"/>
      <c r="AE11" s="1492"/>
      <c r="AF11" s="1492"/>
      <c r="AG11" s="1492"/>
      <c r="AH11" s="1492"/>
      <c r="AI11" s="1492"/>
      <c r="AJ11" s="1492"/>
      <c r="AK11" s="67"/>
    </row>
    <row r="12" spans="1:39" ht="21" customHeight="1" x14ac:dyDescent="0.4">
      <c r="A12" s="67"/>
      <c r="B12" s="1488" t="s">
        <v>494</v>
      </c>
      <c r="C12" s="1488"/>
      <c r="D12" s="1488"/>
      <c r="E12" s="1488"/>
      <c r="F12" s="1488"/>
      <c r="G12" s="1488"/>
      <c r="H12" s="1488"/>
      <c r="I12" s="1488"/>
      <c r="J12" s="1488"/>
      <c r="K12" s="1488"/>
      <c r="L12" s="1488"/>
      <c r="M12" s="1488"/>
      <c r="N12" s="1488"/>
      <c r="O12" s="1488"/>
      <c r="P12" s="1488"/>
      <c r="Q12" s="1488"/>
      <c r="R12" s="1488"/>
      <c r="S12" s="1489"/>
      <c r="T12" s="1489"/>
      <c r="U12" s="1489"/>
      <c r="V12" s="1489"/>
      <c r="W12" s="1489"/>
      <c r="X12" s="1489"/>
      <c r="Y12" s="1489"/>
      <c r="Z12" s="1489"/>
      <c r="AA12" s="1489"/>
      <c r="AB12" s="1489"/>
      <c r="AC12" s="83" t="s">
        <v>495</v>
      </c>
      <c r="AD12" s="82"/>
      <c r="AE12" s="1490"/>
      <c r="AF12" s="1490"/>
      <c r="AG12" s="1490"/>
      <c r="AH12" s="1490"/>
      <c r="AI12" s="1490"/>
      <c r="AJ12" s="1490"/>
      <c r="AK12" s="67"/>
      <c r="AM12" s="90"/>
    </row>
    <row r="13" spans="1:39" ht="21" customHeight="1" thickBot="1" x14ac:dyDescent="0.45">
      <c r="A13" s="67"/>
      <c r="B13" s="80"/>
      <c r="C13" s="1482" t="s">
        <v>521</v>
      </c>
      <c r="D13" s="1482"/>
      <c r="E13" s="1482"/>
      <c r="F13" s="1482"/>
      <c r="G13" s="1482"/>
      <c r="H13" s="1482"/>
      <c r="I13" s="1482"/>
      <c r="J13" s="1482"/>
      <c r="K13" s="1482"/>
      <c r="L13" s="1482"/>
      <c r="M13" s="1482"/>
      <c r="N13" s="1482"/>
      <c r="O13" s="1482"/>
      <c r="P13" s="1482"/>
      <c r="Q13" s="1482"/>
      <c r="R13" s="1482"/>
      <c r="S13" s="1483">
        <f>ROUNDUP(S12*30%,1)</f>
        <v>0</v>
      </c>
      <c r="T13" s="1483"/>
      <c r="U13" s="1483"/>
      <c r="V13" s="1483"/>
      <c r="W13" s="1483"/>
      <c r="X13" s="1483"/>
      <c r="Y13" s="1483"/>
      <c r="Z13" s="1483"/>
      <c r="AA13" s="1483"/>
      <c r="AB13" s="1483"/>
      <c r="AC13" s="79" t="s">
        <v>495</v>
      </c>
      <c r="AD13" s="79"/>
      <c r="AE13" s="1484"/>
      <c r="AF13" s="1484"/>
      <c r="AG13" s="1484"/>
      <c r="AH13" s="1484"/>
      <c r="AI13" s="1484"/>
      <c r="AJ13" s="1484"/>
      <c r="AK13" s="67"/>
    </row>
    <row r="14" spans="1:39" ht="21" customHeight="1" thickTop="1" x14ac:dyDescent="0.4">
      <c r="A14" s="67"/>
      <c r="B14" s="1485" t="s">
        <v>497</v>
      </c>
      <c r="C14" s="1485"/>
      <c r="D14" s="1485"/>
      <c r="E14" s="1485"/>
      <c r="F14" s="1485"/>
      <c r="G14" s="1485"/>
      <c r="H14" s="1485"/>
      <c r="I14" s="1485"/>
      <c r="J14" s="1485"/>
      <c r="K14" s="1485"/>
      <c r="L14" s="1485"/>
      <c r="M14" s="1485"/>
      <c r="N14" s="1485"/>
      <c r="O14" s="1485"/>
      <c r="P14" s="1485"/>
      <c r="Q14" s="1485"/>
      <c r="R14" s="1485"/>
      <c r="S14" s="1486" t="e">
        <f>ROUNDUP(AE26/L26,1)</f>
        <v>#DIV/0!</v>
      </c>
      <c r="T14" s="1486"/>
      <c r="U14" s="1486"/>
      <c r="V14" s="1486"/>
      <c r="W14" s="1486"/>
      <c r="X14" s="1486"/>
      <c r="Y14" s="1486"/>
      <c r="Z14" s="1486"/>
      <c r="AA14" s="1486"/>
      <c r="AB14" s="1486"/>
      <c r="AC14" s="78" t="s">
        <v>495</v>
      </c>
      <c r="AD14" s="78"/>
      <c r="AE14" s="1487" t="s">
        <v>498</v>
      </c>
      <c r="AF14" s="1487"/>
      <c r="AG14" s="1487"/>
      <c r="AH14" s="1487"/>
      <c r="AI14" s="1487"/>
      <c r="AJ14" s="1487"/>
      <c r="AK14" s="67"/>
    </row>
    <row r="15" spans="1:39" ht="21" customHeight="1" x14ac:dyDescent="0.4">
      <c r="A15" s="67"/>
      <c r="B15" s="1493" t="s">
        <v>499</v>
      </c>
      <c r="C15" s="1493"/>
      <c r="D15" s="1493"/>
      <c r="E15" s="1493"/>
      <c r="F15" s="1493"/>
      <c r="G15" s="1493"/>
      <c r="H15" s="1493"/>
      <c r="I15" s="1493"/>
      <c r="J15" s="1493"/>
      <c r="K15" s="1493"/>
      <c r="L15" s="1493" t="s">
        <v>500</v>
      </c>
      <c r="M15" s="1493"/>
      <c r="N15" s="1493"/>
      <c r="O15" s="1493"/>
      <c r="P15" s="1493"/>
      <c r="Q15" s="1493"/>
      <c r="R15" s="1493"/>
      <c r="S15" s="1493"/>
      <c r="T15" s="1493"/>
      <c r="U15" s="1493"/>
      <c r="V15" s="1493"/>
      <c r="W15" s="1493"/>
      <c r="X15" s="1493"/>
      <c r="Y15" s="1493" t="s">
        <v>501</v>
      </c>
      <c r="Z15" s="1493"/>
      <c r="AA15" s="1493"/>
      <c r="AB15" s="1493"/>
      <c r="AC15" s="1493"/>
      <c r="AD15" s="1493"/>
      <c r="AE15" s="1493" t="s">
        <v>502</v>
      </c>
      <c r="AF15" s="1493"/>
      <c r="AG15" s="1493"/>
      <c r="AH15" s="1493"/>
      <c r="AI15" s="1493"/>
      <c r="AJ15" s="1493"/>
      <c r="AK15" s="67"/>
    </row>
    <row r="16" spans="1:39" ht="21" customHeight="1" x14ac:dyDescent="0.4">
      <c r="A16" s="67"/>
      <c r="B16" s="73">
        <v>1</v>
      </c>
      <c r="C16" s="1494"/>
      <c r="D16" s="1494"/>
      <c r="E16" s="1494"/>
      <c r="F16" s="1494"/>
      <c r="G16" s="1494"/>
      <c r="H16" s="1494"/>
      <c r="I16" s="1494"/>
      <c r="J16" s="1494"/>
      <c r="K16" s="1494"/>
      <c r="L16" s="1494"/>
      <c r="M16" s="1494"/>
      <c r="N16" s="1494"/>
      <c r="O16" s="1494"/>
      <c r="P16" s="1494"/>
      <c r="Q16" s="1494"/>
      <c r="R16" s="1494"/>
      <c r="S16" s="1494"/>
      <c r="T16" s="1494"/>
      <c r="U16" s="1494"/>
      <c r="V16" s="1494"/>
      <c r="W16" s="1494"/>
      <c r="X16" s="1494"/>
      <c r="Y16" s="1494"/>
      <c r="Z16" s="1494"/>
      <c r="AA16" s="1494"/>
      <c r="AB16" s="1494"/>
      <c r="AC16" s="1494"/>
      <c r="AD16" s="1494"/>
      <c r="AE16" s="1494"/>
      <c r="AF16" s="1494"/>
      <c r="AG16" s="1494"/>
      <c r="AH16" s="1494"/>
      <c r="AI16" s="1494"/>
      <c r="AJ16" s="1494"/>
      <c r="AK16" s="67"/>
    </row>
    <row r="17" spans="1:37" ht="21" customHeight="1" x14ac:dyDescent="0.4">
      <c r="A17" s="67"/>
      <c r="B17" s="73">
        <v>2</v>
      </c>
      <c r="C17" s="1494"/>
      <c r="D17" s="1494"/>
      <c r="E17" s="1494"/>
      <c r="F17" s="1494"/>
      <c r="G17" s="1494"/>
      <c r="H17" s="1494"/>
      <c r="I17" s="1494"/>
      <c r="J17" s="1494"/>
      <c r="K17" s="1494"/>
      <c r="L17" s="1494"/>
      <c r="M17" s="1494"/>
      <c r="N17" s="1494"/>
      <c r="O17" s="1494"/>
      <c r="P17" s="1494"/>
      <c r="Q17" s="1494"/>
      <c r="R17" s="1494"/>
      <c r="S17" s="1494"/>
      <c r="T17" s="1494"/>
      <c r="U17" s="1494"/>
      <c r="V17" s="1494"/>
      <c r="W17" s="1494"/>
      <c r="X17" s="1494"/>
      <c r="Y17" s="1494"/>
      <c r="Z17" s="1494"/>
      <c r="AA17" s="1494"/>
      <c r="AB17" s="1494"/>
      <c r="AC17" s="1494"/>
      <c r="AD17" s="1494"/>
      <c r="AE17" s="1494"/>
      <c r="AF17" s="1494"/>
      <c r="AG17" s="1494"/>
      <c r="AH17" s="1494"/>
      <c r="AI17" s="1494"/>
      <c r="AJ17" s="1494"/>
      <c r="AK17" s="67"/>
    </row>
    <row r="18" spans="1:37" ht="21" customHeight="1" x14ac:dyDescent="0.4">
      <c r="A18" s="67"/>
      <c r="B18" s="73">
        <v>3</v>
      </c>
      <c r="C18" s="1494"/>
      <c r="D18" s="1494"/>
      <c r="E18" s="1494"/>
      <c r="F18" s="1494"/>
      <c r="G18" s="1494"/>
      <c r="H18" s="1494"/>
      <c r="I18" s="1494"/>
      <c r="J18" s="1494"/>
      <c r="K18" s="1494"/>
      <c r="L18" s="1494"/>
      <c r="M18" s="1494"/>
      <c r="N18" s="1494"/>
      <c r="O18" s="1494"/>
      <c r="P18" s="1494"/>
      <c r="Q18" s="1494"/>
      <c r="R18" s="1494"/>
      <c r="S18" s="1494"/>
      <c r="T18" s="1494"/>
      <c r="U18" s="1494"/>
      <c r="V18" s="1494"/>
      <c r="W18" s="1494"/>
      <c r="X18" s="1494"/>
      <c r="Y18" s="1494"/>
      <c r="Z18" s="1494"/>
      <c r="AA18" s="1494"/>
      <c r="AB18" s="1494"/>
      <c r="AC18" s="1494"/>
      <c r="AD18" s="1494"/>
      <c r="AE18" s="1494"/>
      <c r="AF18" s="1494"/>
      <c r="AG18" s="1494"/>
      <c r="AH18" s="1494"/>
      <c r="AI18" s="1494"/>
      <c r="AJ18" s="1494"/>
      <c r="AK18" s="67"/>
    </row>
    <row r="19" spans="1:37" ht="21" customHeight="1" x14ac:dyDescent="0.4">
      <c r="A19" s="67"/>
      <c r="B19" s="73">
        <v>4</v>
      </c>
      <c r="C19" s="1494"/>
      <c r="D19" s="1494"/>
      <c r="E19" s="1494"/>
      <c r="F19" s="1494"/>
      <c r="G19" s="1494"/>
      <c r="H19" s="1494"/>
      <c r="I19" s="1494"/>
      <c r="J19" s="1494"/>
      <c r="K19" s="1494"/>
      <c r="L19" s="1494"/>
      <c r="M19" s="1494"/>
      <c r="N19" s="1494"/>
      <c r="O19" s="1494"/>
      <c r="P19" s="1494"/>
      <c r="Q19" s="1494"/>
      <c r="R19" s="1494"/>
      <c r="S19" s="1494"/>
      <c r="T19" s="1494"/>
      <c r="U19" s="1494"/>
      <c r="V19" s="1494"/>
      <c r="W19" s="1494"/>
      <c r="X19" s="1494"/>
      <c r="Y19" s="1494"/>
      <c r="Z19" s="1494"/>
      <c r="AA19" s="1494"/>
      <c r="AB19" s="1494"/>
      <c r="AC19" s="1494"/>
      <c r="AD19" s="1494"/>
      <c r="AE19" s="1494"/>
      <c r="AF19" s="1494"/>
      <c r="AG19" s="1494"/>
      <c r="AH19" s="1494"/>
      <c r="AI19" s="1494"/>
      <c r="AJ19" s="1494"/>
      <c r="AK19" s="67"/>
    </row>
    <row r="20" spans="1:37" ht="21" customHeight="1" x14ac:dyDescent="0.4">
      <c r="A20" s="67"/>
      <c r="B20" s="73">
        <v>5</v>
      </c>
      <c r="C20" s="1494"/>
      <c r="D20" s="1494"/>
      <c r="E20" s="1494"/>
      <c r="F20" s="1494"/>
      <c r="G20" s="1494"/>
      <c r="H20" s="1494"/>
      <c r="I20" s="1494"/>
      <c r="J20" s="1494"/>
      <c r="K20" s="1494"/>
      <c r="L20" s="1494"/>
      <c r="M20" s="1494"/>
      <c r="N20" s="1494"/>
      <c r="O20" s="1494"/>
      <c r="P20" s="1494"/>
      <c r="Q20" s="1494"/>
      <c r="R20" s="1494"/>
      <c r="S20" s="1494"/>
      <c r="T20" s="1494"/>
      <c r="U20" s="1494"/>
      <c r="V20" s="1494"/>
      <c r="W20" s="1494"/>
      <c r="X20" s="1494"/>
      <c r="Y20" s="1494"/>
      <c r="Z20" s="1494"/>
      <c r="AA20" s="1494"/>
      <c r="AB20" s="1494"/>
      <c r="AC20" s="1494"/>
      <c r="AD20" s="1494"/>
      <c r="AE20" s="1494"/>
      <c r="AF20" s="1494"/>
      <c r="AG20" s="1494"/>
      <c r="AH20" s="1494"/>
      <c r="AI20" s="1494"/>
      <c r="AJ20" s="1494"/>
      <c r="AK20" s="67"/>
    </row>
    <row r="21" spans="1:37" ht="21" customHeight="1" x14ac:dyDescent="0.4">
      <c r="A21" s="67"/>
      <c r="B21" s="73">
        <v>6</v>
      </c>
      <c r="C21" s="1494"/>
      <c r="D21" s="1494"/>
      <c r="E21" s="1494"/>
      <c r="F21" s="1494"/>
      <c r="G21" s="1494"/>
      <c r="H21" s="1494"/>
      <c r="I21" s="1494"/>
      <c r="J21" s="1494"/>
      <c r="K21" s="1494"/>
      <c r="L21" s="1494"/>
      <c r="M21" s="1494"/>
      <c r="N21" s="1494"/>
      <c r="O21" s="1494"/>
      <c r="P21" s="1494"/>
      <c r="Q21" s="1494"/>
      <c r="R21" s="1494"/>
      <c r="S21" s="1494"/>
      <c r="T21" s="1494"/>
      <c r="U21" s="1494"/>
      <c r="V21" s="1494"/>
      <c r="W21" s="1494"/>
      <c r="X21" s="1494"/>
      <c r="Y21" s="1494"/>
      <c r="Z21" s="1494"/>
      <c r="AA21" s="1494"/>
      <c r="AB21" s="1494"/>
      <c r="AC21" s="1494"/>
      <c r="AD21" s="1494"/>
      <c r="AE21" s="1494"/>
      <c r="AF21" s="1494"/>
      <c r="AG21" s="1494"/>
      <c r="AH21" s="1494"/>
      <c r="AI21" s="1494"/>
      <c r="AJ21" s="1494"/>
      <c r="AK21" s="67"/>
    </row>
    <row r="22" spans="1:37" ht="21" customHeight="1" x14ac:dyDescent="0.4">
      <c r="A22" s="67"/>
      <c r="B22" s="73">
        <v>7</v>
      </c>
      <c r="C22" s="1494"/>
      <c r="D22" s="1494"/>
      <c r="E22" s="1494"/>
      <c r="F22" s="1494"/>
      <c r="G22" s="1494"/>
      <c r="H22" s="1494"/>
      <c r="I22" s="1494"/>
      <c r="J22" s="1494"/>
      <c r="K22" s="1494"/>
      <c r="L22" s="1494"/>
      <c r="M22" s="1494"/>
      <c r="N22" s="1494"/>
      <c r="O22" s="1494"/>
      <c r="P22" s="1494"/>
      <c r="Q22" s="1494"/>
      <c r="R22" s="1494"/>
      <c r="S22" s="1494"/>
      <c r="T22" s="1494"/>
      <c r="U22" s="1494"/>
      <c r="V22" s="1494"/>
      <c r="W22" s="1494"/>
      <c r="X22" s="1494"/>
      <c r="Y22" s="1494"/>
      <c r="Z22" s="1494"/>
      <c r="AA22" s="1494"/>
      <c r="AB22" s="1494"/>
      <c r="AC22" s="1494"/>
      <c r="AD22" s="1494"/>
      <c r="AE22" s="1494"/>
      <c r="AF22" s="1494"/>
      <c r="AG22" s="1494"/>
      <c r="AH22" s="1494"/>
      <c r="AI22" s="1494"/>
      <c r="AJ22" s="1494"/>
      <c r="AK22" s="67"/>
    </row>
    <row r="23" spans="1:37" ht="21" customHeight="1" x14ac:dyDescent="0.4">
      <c r="A23" s="67"/>
      <c r="B23" s="73">
        <v>8</v>
      </c>
      <c r="C23" s="1494"/>
      <c r="D23" s="1494"/>
      <c r="E23" s="1494"/>
      <c r="F23" s="1494"/>
      <c r="G23" s="1494"/>
      <c r="H23" s="1494"/>
      <c r="I23" s="1494"/>
      <c r="J23" s="1494"/>
      <c r="K23" s="1494"/>
      <c r="L23" s="1494"/>
      <c r="M23" s="1494"/>
      <c r="N23" s="1494"/>
      <c r="O23" s="1494"/>
      <c r="P23" s="1494"/>
      <c r="Q23" s="1494"/>
      <c r="R23" s="1494"/>
      <c r="S23" s="1494"/>
      <c r="T23" s="1494"/>
      <c r="U23" s="1494"/>
      <c r="V23" s="1494"/>
      <c r="W23" s="1494"/>
      <c r="X23" s="1494"/>
      <c r="Y23" s="1494"/>
      <c r="Z23" s="1494"/>
      <c r="AA23" s="1494"/>
      <c r="AB23" s="1494"/>
      <c r="AC23" s="1494"/>
      <c r="AD23" s="1494"/>
      <c r="AE23" s="1494"/>
      <c r="AF23" s="1494"/>
      <c r="AG23" s="1494"/>
      <c r="AH23" s="1494"/>
      <c r="AI23" s="1494"/>
      <c r="AJ23" s="1494"/>
      <c r="AK23" s="67"/>
    </row>
    <row r="24" spans="1:37" ht="21" customHeight="1" x14ac:dyDescent="0.4">
      <c r="A24" s="67"/>
      <c r="B24" s="73">
        <v>9</v>
      </c>
      <c r="C24" s="1494"/>
      <c r="D24" s="1494"/>
      <c r="E24" s="1494"/>
      <c r="F24" s="1494"/>
      <c r="G24" s="1494"/>
      <c r="H24" s="1494"/>
      <c r="I24" s="1494"/>
      <c r="J24" s="1494"/>
      <c r="K24" s="1494"/>
      <c r="L24" s="1494"/>
      <c r="M24" s="1494"/>
      <c r="N24" s="1494"/>
      <c r="O24" s="1494"/>
      <c r="P24" s="1494"/>
      <c r="Q24" s="1494"/>
      <c r="R24" s="1494"/>
      <c r="S24" s="1494"/>
      <c r="T24" s="1494"/>
      <c r="U24" s="1494"/>
      <c r="V24" s="1494"/>
      <c r="W24" s="1494"/>
      <c r="X24" s="1494"/>
      <c r="Y24" s="1494"/>
      <c r="Z24" s="1494"/>
      <c r="AA24" s="1494"/>
      <c r="AB24" s="1494"/>
      <c r="AC24" s="1494"/>
      <c r="AD24" s="1494"/>
      <c r="AE24" s="1494"/>
      <c r="AF24" s="1494"/>
      <c r="AG24" s="1494"/>
      <c r="AH24" s="1494"/>
      <c r="AI24" s="1494"/>
      <c r="AJ24" s="1494"/>
      <c r="AK24" s="67"/>
    </row>
    <row r="25" spans="1:37" ht="21" customHeight="1" x14ac:dyDescent="0.4">
      <c r="A25" s="67"/>
      <c r="B25" s="73">
        <v>10</v>
      </c>
      <c r="C25" s="1494"/>
      <c r="D25" s="1494"/>
      <c r="E25" s="1494"/>
      <c r="F25" s="1494"/>
      <c r="G25" s="1494"/>
      <c r="H25" s="1494"/>
      <c r="I25" s="1494"/>
      <c r="J25" s="1494"/>
      <c r="K25" s="1494"/>
      <c r="L25" s="1494"/>
      <c r="M25" s="1494"/>
      <c r="N25" s="1494"/>
      <c r="O25" s="1494"/>
      <c r="P25" s="1494"/>
      <c r="Q25" s="1494"/>
      <c r="R25" s="1494"/>
      <c r="S25" s="1494"/>
      <c r="T25" s="1494"/>
      <c r="U25" s="1494"/>
      <c r="V25" s="1494"/>
      <c r="W25" s="1494"/>
      <c r="X25" s="1494"/>
      <c r="Y25" s="1494"/>
      <c r="Z25" s="1494"/>
      <c r="AA25" s="1494"/>
      <c r="AB25" s="1494"/>
      <c r="AC25" s="1494"/>
      <c r="AD25" s="1494"/>
      <c r="AE25" s="1494"/>
      <c r="AF25" s="1494"/>
      <c r="AG25" s="1494"/>
      <c r="AH25" s="1494"/>
      <c r="AI25" s="1494"/>
      <c r="AJ25" s="1494"/>
      <c r="AK25" s="67"/>
    </row>
    <row r="26" spans="1:37" ht="21" customHeight="1" x14ac:dyDescent="0.4">
      <c r="A26" s="67"/>
      <c r="B26" s="1495" t="s">
        <v>503</v>
      </c>
      <c r="C26" s="1495"/>
      <c r="D26" s="1495"/>
      <c r="E26" s="1495"/>
      <c r="F26" s="1495"/>
      <c r="G26" s="1495"/>
      <c r="H26" s="1495"/>
      <c r="I26" s="1495"/>
      <c r="J26" s="1495"/>
      <c r="K26" s="1495"/>
      <c r="L26" s="1496"/>
      <c r="M26" s="1496"/>
      <c r="N26" s="1496"/>
      <c r="O26" s="1496"/>
      <c r="P26" s="1496"/>
      <c r="Q26" s="1497" t="s">
        <v>504</v>
      </c>
      <c r="R26" s="1497"/>
      <c r="S26" s="1493" t="s">
        <v>505</v>
      </c>
      <c r="T26" s="1493"/>
      <c r="U26" s="1493"/>
      <c r="V26" s="1493"/>
      <c r="W26" s="1493"/>
      <c r="X26" s="1493"/>
      <c r="Y26" s="1493"/>
      <c r="Z26" s="1493"/>
      <c r="AA26" s="1493"/>
      <c r="AB26" s="1493"/>
      <c r="AC26" s="1493"/>
      <c r="AD26" s="1493"/>
      <c r="AE26" s="1498">
        <f>SUM(AE16:AJ25)</f>
        <v>0</v>
      </c>
      <c r="AF26" s="1498"/>
      <c r="AG26" s="1498"/>
      <c r="AH26" s="1498"/>
      <c r="AI26" s="1498"/>
      <c r="AJ26" s="1498"/>
      <c r="AK26" s="67"/>
    </row>
    <row r="27" spans="1:37" ht="9" customHeight="1" x14ac:dyDescent="0.4">
      <c r="A27" s="67"/>
      <c r="B27" s="72"/>
      <c r="C27" s="71"/>
      <c r="D27" s="71"/>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67"/>
    </row>
    <row r="28" spans="1:37" ht="21" customHeight="1" x14ac:dyDescent="0.4">
      <c r="A28" s="67"/>
      <c r="B28" s="1492" t="s">
        <v>506</v>
      </c>
      <c r="C28" s="1492"/>
      <c r="D28" s="1492"/>
      <c r="E28" s="1492"/>
      <c r="F28" s="1492"/>
      <c r="G28" s="1492"/>
      <c r="H28" s="1492"/>
      <c r="I28" s="1492"/>
      <c r="J28" s="1492"/>
      <c r="K28" s="1492"/>
      <c r="L28" s="1492"/>
      <c r="M28" s="1492"/>
      <c r="N28" s="1492"/>
      <c r="O28" s="1492"/>
      <c r="P28" s="1492"/>
      <c r="Q28" s="1492"/>
      <c r="R28" s="1492"/>
      <c r="S28" s="1492"/>
      <c r="T28" s="1492"/>
      <c r="U28" s="1492"/>
      <c r="V28" s="1492"/>
      <c r="W28" s="1492"/>
      <c r="X28" s="1492"/>
      <c r="Y28" s="1492"/>
      <c r="Z28" s="1492"/>
      <c r="AA28" s="1492"/>
      <c r="AB28" s="1492"/>
      <c r="AC28" s="1492"/>
      <c r="AD28" s="1492"/>
      <c r="AE28" s="1492"/>
      <c r="AF28" s="1492"/>
      <c r="AG28" s="1492"/>
      <c r="AH28" s="1492"/>
      <c r="AI28" s="1492"/>
      <c r="AJ28" s="1492"/>
      <c r="AK28" s="67"/>
    </row>
    <row r="29" spans="1:37" ht="21" customHeight="1" thickBot="1" x14ac:dyDescent="0.45">
      <c r="A29" s="67"/>
      <c r="B29" s="1505" t="s">
        <v>522</v>
      </c>
      <c r="C29" s="1505"/>
      <c r="D29" s="1505"/>
      <c r="E29" s="1505"/>
      <c r="F29" s="1505"/>
      <c r="G29" s="1505"/>
      <c r="H29" s="1505"/>
      <c r="I29" s="1505"/>
      <c r="J29" s="1505"/>
      <c r="K29" s="1505"/>
      <c r="L29" s="1505"/>
      <c r="M29" s="1505"/>
      <c r="N29" s="1505"/>
      <c r="O29" s="1505"/>
      <c r="P29" s="1505"/>
      <c r="Q29" s="1505"/>
      <c r="R29" s="1505"/>
      <c r="S29" s="1483">
        <f>ROUNDUP(S12/50,1)</f>
        <v>0</v>
      </c>
      <c r="T29" s="1483"/>
      <c r="U29" s="1483"/>
      <c r="V29" s="1483"/>
      <c r="W29" s="1483"/>
      <c r="X29" s="1483"/>
      <c r="Y29" s="1483"/>
      <c r="Z29" s="1483"/>
      <c r="AA29" s="1483"/>
      <c r="AB29" s="1483"/>
      <c r="AC29" s="77" t="s">
        <v>495</v>
      </c>
      <c r="AD29" s="76"/>
      <c r="AE29" s="1484"/>
      <c r="AF29" s="1484"/>
      <c r="AG29" s="1484"/>
      <c r="AH29" s="1484"/>
      <c r="AI29" s="1484"/>
      <c r="AJ29" s="1484"/>
      <c r="AK29" s="67"/>
    </row>
    <row r="30" spans="1:37" ht="21" customHeight="1" thickTop="1" x14ac:dyDescent="0.4">
      <c r="A30" s="67"/>
      <c r="B30" s="1485" t="s">
        <v>508</v>
      </c>
      <c r="C30" s="1485"/>
      <c r="D30" s="1485"/>
      <c r="E30" s="1485"/>
      <c r="F30" s="1485"/>
      <c r="G30" s="1485"/>
      <c r="H30" s="1485"/>
      <c r="I30" s="1485"/>
      <c r="J30" s="1485"/>
      <c r="K30" s="1485"/>
      <c r="L30" s="1485"/>
      <c r="M30" s="1485"/>
      <c r="N30" s="1485"/>
      <c r="O30" s="1485"/>
      <c r="P30" s="1485"/>
      <c r="Q30" s="1485"/>
      <c r="R30" s="1485"/>
      <c r="S30" s="1506"/>
      <c r="T30" s="1506"/>
      <c r="U30" s="1506"/>
      <c r="V30" s="1506"/>
      <c r="W30" s="1506"/>
      <c r="X30" s="1506"/>
      <c r="Y30" s="1506"/>
      <c r="Z30" s="1506"/>
      <c r="AA30" s="1506"/>
      <c r="AB30" s="1506"/>
      <c r="AC30" s="75" t="s">
        <v>495</v>
      </c>
      <c r="AD30" s="74"/>
      <c r="AE30" s="1487" t="s">
        <v>523</v>
      </c>
      <c r="AF30" s="1487"/>
      <c r="AG30" s="1487"/>
      <c r="AH30" s="1487"/>
      <c r="AI30" s="1487"/>
      <c r="AJ30" s="1487"/>
      <c r="AK30" s="67"/>
    </row>
    <row r="31" spans="1:37" ht="21" customHeight="1" x14ac:dyDescent="0.4">
      <c r="A31" s="67"/>
      <c r="B31" s="1504" t="s">
        <v>510</v>
      </c>
      <c r="C31" s="1504"/>
      <c r="D31" s="1504"/>
      <c r="E31" s="1504"/>
      <c r="F31" s="1504"/>
      <c r="G31" s="1504"/>
      <c r="H31" s="1504"/>
      <c r="I31" s="1504"/>
      <c r="J31" s="1504"/>
      <c r="K31" s="1504"/>
      <c r="L31" s="1504"/>
      <c r="M31" s="1504"/>
      <c r="N31" s="1504"/>
      <c r="O31" s="1504"/>
      <c r="P31" s="1504"/>
      <c r="Q31" s="1504"/>
      <c r="R31" s="1504"/>
      <c r="S31" s="1504" t="s">
        <v>511</v>
      </c>
      <c r="T31" s="1504"/>
      <c r="U31" s="1504"/>
      <c r="V31" s="1504"/>
      <c r="W31" s="1504"/>
      <c r="X31" s="1504"/>
      <c r="Y31" s="1504"/>
      <c r="Z31" s="1504"/>
      <c r="AA31" s="1504"/>
      <c r="AB31" s="1504"/>
      <c r="AC31" s="1504"/>
      <c r="AD31" s="1504"/>
      <c r="AE31" s="1504"/>
      <c r="AF31" s="1504"/>
      <c r="AG31" s="1504"/>
      <c r="AH31" s="1504"/>
      <c r="AI31" s="1504"/>
      <c r="AJ31" s="1504"/>
      <c r="AK31" s="67"/>
    </row>
    <row r="32" spans="1:37" ht="21" customHeight="1" x14ac:dyDescent="0.4">
      <c r="A32" s="67"/>
      <c r="B32" s="73">
        <v>1</v>
      </c>
      <c r="C32" s="1494"/>
      <c r="D32" s="1494"/>
      <c r="E32" s="1494"/>
      <c r="F32" s="1494"/>
      <c r="G32" s="1494"/>
      <c r="H32" s="1494"/>
      <c r="I32" s="1494"/>
      <c r="J32" s="1494"/>
      <c r="K32" s="1494"/>
      <c r="L32" s="1494"/>
      <c r="M32" s="1494"/>
      <c r="N32" s="1494"/>
      <c r="O32" s="1494"/>
      <c r="P32" s="1494"/>
      <c r="Q32" s="1494"/>
      <c r="R32" s="1494"/>
      <c r="S32" s="1494"/>
      <c r="T32" s="1494"/>
      <c r="U32" s="1494"/>
      <c r="V32" s="1494"/>
      <c r="W32" s="1494"/>
      <c r="X32" s="1494"/>
      <c r="Y32" s="1494"/>
      <c r="Z32" s="1494"/>
      <c r="AA32" s="1494"/>
      <c r="AB32" s="1494"/>
      <c r="AC32" s="1494"/>
      <c r="AD32" s="1494"/>
      <c r="AE32" s="1494"/>
      <c r="AF32" s="1494"/>
      <c r="AG32" s="1494"/>
      <c r="AH32" s="1494"/>
      <c r="AI32" s="1494"/>
      <c r="AJ32" s="1494"/>
      <c r="AK32" s="67"/>
    </row>
    <row r="33" spans="1:38" ht="21" customHeight="1" x14ac:dyDescent="0.4">
      <c r="A33" s="67"/>
      <c r="B33" s="73">
        <v>2</v>
      </c>
      <c r="C33" s="1494"/>
      <c r="D33" s="1494"/>
      <c r="E33" s="1494"/>
      <c r="F33" s="1494"/>
      <c r="G33" s="1494"/>
      <c r="H33" s="1494"/>
      <c r="I33" s="1494"/>
      <c r="J33" s="1494"/>
      <c r="K33" s="1494"/>
      <c r="L33" s="1494"/>
      <c r="M33" s="1494"/>
      <c r="N33" s="1494"/>
      <c r="O33" s="1494"/>
      <c r="P33" s="1494"/>
      <c r="Q33" s="1494"/>
      <c r="R33" s="1494"/>
      <c r="S33" s="1494"/>
      <c r="T33" s="1494"/>
      <c r="U33" s="1494"/>
      <c r="V33" s="1494"/>
      <c r="W33" s="1494"/>
      <c r="X33" s="1494"/>
      <c r="Y33" s="1494"/>
      <c r="Z33" s="1494"/>
      <c r="AA33" s="1494"/>
      <c r="AB33" s="1494"/>
      <c r="AC33" s="1494"/>
      <c r="AD33" s="1494"/>
      <c r="AE33" s="1494"/>
      <c r="AF33" s="1494"/>
      <c r="AG33" s="1494"/>
      <c r="AH33" s="1494"/>
      <c r="AI33" s="1494"/>
      <c r="AJ33" s="1494"/>
      <c r="AK33" s="67"/>
    </row>
    <row r="34" spans="1:38" ht="21" customHeight="1" x14ac:dyDescent="0.4">
      <c r="A34" s="67"/>
      <c r="B34" s="73">
        <v>3</v>
      </c>
      <c r="C34" s="1494"/>
      <c r="D34" s="1494"/>
      <c r="E34" s="1494"/>
      <c r="F34" s="1494"/>
      <c r="G34" s="1494"/>
      <c r="H34" s="1494"/>
      <c r="I34" s="1494"/>
      <c r="J34" s="1494"/>
      <c r="K34" s="1494"/>
      <c r="L34" s="1494"/>
      <c r="M34" s="1494"/>
      <c r="N34" s="1494"/>
      <c r="O34" s="1494"/>
      <c r="P34" s="1494"/>
      <c r="Q34" s="1494"/>
      <c r="R34" s="1494"/>
      <c r="S34" s="1494"/>
      <c r="T34" s="1494"/>
      <c r="U34" s="1494"/>
      <c r="V34" s="1494"/>
      <c r="W34" s="1494"/>
      <c r="X34" s="1494"/>
      <c r="Y34" s="1494"/>
      <c r="Z34" s="1494"/>
      <c r="AA34" s="1494"/>
      <c r="AB34" s="1494"/>
      <c r="AC34" s="1494"/>
      <c r="AD34" s="1494"/>
      <c r="AE34" s="1494"/>
      <c r="AF34" s="1494"/>
      <c r="AG34" s="1494"/>
      <c r="AH34" s="1494"/>
      <c r="AI34" s="1494"/>
      <c r="AJ34" s="1494"/>
      <c r="AK34" s="67"/>
    </row>
    <row r="35" spans="1:38" ht="8.25" customHeight="1" x14ac:dyDescent="0.4">
      <c r="A35" s="67"/>
      <c r="B35" s="72"/>
      <c r="C35" s="71"/>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67"/>
    </row>
    <row r="36" spans="1:38" ht="22.5" customHeight="1" x14ac:dyDescent="0.4">
      <c r="A36" s="67"/>
      <c r="B36" s="1500" t="s">
        <v>479</v>
      </c>
      <c r="C36" s="1500"/>
      <c r="D36" s="1500"/>
      <c r="E36" s="1500"/>
      <c r="F36" s="1500"/>
      <c r="G36" s="1500"/>
      <c r="H36" s="1501" t="s">
        <v>512</v>
      </c>
      <c r="I36" s="1501"/>
      <c r="J36" s="1501"/>
      <c r="K36" s="1501"/>
      <c r="L36" s="1501"/>
      <c r="M36" s="1501"/>
      <c r="N36" s="1501"/>
      <c r="O36" s="1501"/>
      <c r="P36" s="1501"/>
      <c r="Q36" s="1501"/>
      <c r="R36" s="1501"/>
      <c r="S36" s="1501"/>
      <c r="T36" s="1501"/>
      <c r="U36" s="1501"/>
      <c r="V36" s="1501"/>
      <c r="W36" s="1501"/>
      <c r="X36" s="1501"/>
      <c r="Y36" s="1501"/>
      <c r="Z36" s="1501"/>
      <c r="AA36" s="1501"/>
      <c r="AB36" s="1501"/>
      <c r="AC36" s="1501"/>
      <c r="AD36" s="1501"/>
      <c r="AE36" s="1501"/>
      <c r="AF36" s="1501"/>
      <c r="AG36" s="1501"/>
      <c r="AH36" s="1501"/>
      <c r="AI36" s="1501"/>
      <c r="AJ36" s="1501"/>
      <c r="AK36" s="67"/>
    </row>
    <row r="37" spans="1:38" ht="8.25" customHeight="1" x14ac:dyDescent="0.4">
      <c r="A37" s="67"/>
      <c r="B37" s="72"/>
      <c r="C37" s="71"/>
      <c r="D37" s="71"/>
      <c r="E37" s="71"/>
      <c r="F37" s="71"/>
      <c r="G37" s="71"/>
      <c r="H37" s="71"/>
      <c r="I37" s="71"/>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67"/>
    </row>
    <row r="38" spans="1:38" ht="18.75" customHeight="1" x14ac:dyDescent="0.4">
      <c r="A38" s="67"/>
      <c r="B38" s="1502" t="s">
        <v>513</v>
      </c>
      <c r="C38" s="1502"/>
      <c r="D38" s="1502"/>
      <c r="E38" s="1502"/>
      <c r="F38" s="1502"/>
      <c r="G38" s="1502"/>
      <c r="H38" s="1502"/>
      <c r="I38" s="1502"/>
      <c r="J38" s="1502"/>
      <c r="K38" s="1502"/>
      <c r="L38" s="1502"/>
      <c r="M38" s="1502"/>
      <c r="N38" s="1502"/>
      <c r="O38" s="1502"/>
      <c r="P38" s="1502"/>
      <c r="Q38" s="1502"/>
      <c r="R38" s="1502"/>
      <c r="S38" s="1502"/>
      <c r="T38" s="1502"/>
      <c r="U38" s="1502"/>
      <c r="V38" s="1502"/>
      <c r="W38" s="1502"/>
      <c r="X38" s="1502"/>
      <c r="Y38" s="1502"/>
      <c r="Z38" s="1502"/>
      <c r="AA38" s="1502"/>
      <c r="AB38" s="1502"/>
      <c r="AC38" s="1502"/>
      <c r="AD38" s="1502"/>
      <c r="AE38" s="1502"/>
      <c r="AF38" s="1502"/>
      <c r="AG38" s="1502"/>
      <c r="AH38" s="1502"/>
      <c r="AI38" s="1502"/>
      <c r="AJ38" s="1502"/>
      <c r="AK38" s="1502"/>
      <c r="AL38" s="89"/>
    </row>
    <row r="39" spans="1:38" ht="18.75" customHeight="1" x14ac:dyDescent="0.4">
      <c r="A39" s="67"/>
      <c r="B39" s="1502"/>
      <c r="C39" s="1502"/>
      <c r="D39" s="1502"/>
      <c r="E39" s="1502"/>
      <c r="F39" s="1502"/>
      <c r="G39" s="1502"/>
      <c r="H39" s="1502"/>
      <c r="I39" s="1502"/>
      <c r="J39" s="1502"/>
      <c r="K39" s="1502"/>
      <c r="L39" s="1502"/>
      <c r="M39" s="1502"/>
      <c r="N39" s="1502"/>
      <c r="O39" s="1502"/>
      <c r="P39" s="1502"/>
      <c r="Q39" s="1502"/>
      <c r="R39" s="1502"/>
      <c r="S39" s="1502"/>
      <c r="T39" s="1502"/>
      <c r="U39" s="1502"/>
      <c r="V39" s="1502"/>
      <c r="W39" s="1502"/>
      <c r="X39" s="1502"/>
      <c r="Y39" s="1502"/>
      <c r="Z39" s="1502"/>
      <c r="AA39" s="1502"/>
      <c r="AB39" s="1502"/>
      <c r="AC39" s="1502"/>
      <c r="AD39" s="1502"/>
      <c r="AE39" s="1502"/>
      <c r="AF39" s="1502"/>
      <c r="AG39" s="1502"/>
      <c r="AH39" s="1502"/>
      <c r="AI39" s="1502"/>
      <c r="AJ39" s="1502"/>
      <c r="AK39" s="1502"/>
      <c r="AL39" s="89"/>
    </row>
    <row r="40" spans="1:38" ht="18.75" customHeight="1" x14ac:dyDescent="0.4">
      <c r="A40" s="67"/>
      <c r="B40" s="1502"/>
      <c r="C40" s="1502"/>
      <c r="D40" s="1502"/>
      <c r="E40" s="1502"/>
      <c r="F40" s="1502"/>
      <c r="G40" s="1502"/>
      <c r="H40" s="1502"/>
      <c r="I40" s="1502"/>
      <c r="J40" s="1502"/>
      <c r="K40" s="1502"/>
      <c r="L40" s="1502"/>
      <c r="M40" s="1502"/>
      <c r="N40" s="1502"/>
      <c r="O40" s="1502"/>
      <c r="P40" s="1502"/>
      <c r="Q40" s="1502"/>
      <c r="R40" s="1502"/>
      <c r="S40" s="1502"/>
      <c r="T40" s="1502"/>
      <c r="U40" s="1502"/>
      <c r="V40" s="1502"/>
      <c r="W40" s="1502"/>
      <c r="X40" s="1502"/>
      <c r="Y40" s="1502"/>
      <c r="Z40" s="1502"/>
      <c r="AA40" s="1502"/>
      <c r="AB40" s="1502"/>
      <c r="AC40" s="1502"/>
      <c r="AD40" s="1502"/>
      <c r="AE40" s="1502"/>
      <c r="AF40" s="1502"/>
      <c r="AG40" s="1502"/>
      <c r="AH40" s="1502"/>
      <c r="AI40" s="1502"/>
      <c r="AJ40" s="1502"/>
      <c r="AK40" s="1502"/>
      <c r="AL40" s="89"/>
    </row>
    <row r="41" spans="1:38" ht="18.75" customHeight="1" x14ac:dyDescent="0.4">
      <c r="A41" s="67"/>
      <c r="B41" s="1502"/>
      <c r="C41" s="1502"/>
      <c r="D41" s="1502"/>
      <c r="E41" s="1502"/>
      <c r="F41" s="1502"/>
      <c r="G41" s="1502"/>
      <c r="H41" s="1502"/>
      <c r="I41" s="1502"/>
      <c r="J41" s="1502"/>
      <c r="K41" s="1502"/>
      <c r="L41" s="1502"/>
      <c r="M41" s="1502"/>
      <c r="N41" s="1502"/>
      <c r="O41" s="1502"/>
      <c r="P41" s="1502"/>
      <c r="Q41" s="1502"/>
      <c r="R41" s="1502"/>
      <c r="S41" s="1502"/>
      <c r="T41" s="1502"/>
      <c r="U41" s="1502"/>
      <c r="V41" s="1502"/>
      <c r="W41" s="1502"/>
      <c r="X41" s="1502"/>
      <c r="Y41" s="1502"/>
      <c r="Z41" s="1502"/>
      <c r="AA41" s="1502"/>
      <c r="AB41" s="1502"/>
      <c r="AC41" s="1502"/>
      <c r="AD41" s="1502"/>
      <c r="AE41" s="1502"/>
      <c r="AF41" s="1502"/>
      <c r="AG41" s="1502"/>
      <c r="AH41" s="1502"/>
      <c r="AI41" s="1502"/>
      <c r="AJ41" s="1502"/>
      <c r="AK41" s="1502"/>
      <c r="AL41" s="89"/>
    </row>
    <row r="42" spans="1:38" ht="81.75" customHeight="1" x14ac:dyDescent="0.4">
      <c r="A42" s="67"/>
      <c r="B42" s="1502"/>
      <c r="C42" s="1502"/>
      <c r="D42" s="1502"/>
      <c r="E42" s="1502"/>
      <c r="F42" s="1502"/>
      <c r="G42" s="1502"/>
      <c r="H42" s="1502"/>
      <c r="I42" s="1502"/>
      <c r="J42" s="1502"/>
      <c r="K42" s="1502"/>
      <c r="L42" s="1502"/>
      <c r="M42" s="1502"/>
      <c r="N42" s="1502"/>
      <c r="O42" s="1502"/>
      <c r="P42" s="1502"/>
      <c r="Q42" s="1502"/>
      <c r="R42" s="1502"/>
      <c r="S42" s="1502"/>
      <c r="T42" s="1502"/>
      <c r="U42" s="1502"/>
      <c r="V42" s="1502"/>
      <c r="W42" s="1502"/>
      <c r="X42" s="1502"/>
      <c r="Y42" s="1502"/>
      <c r="Z42" s="1502"/>
      <c r="AA42" s="1502"/>
      <c r="AB42" s="1502"/>
      <c r="AC42" s="1502"/>
      <c r="AD42" s="1502"/>
      <c r="AE42" s="1502"/>
      <c r="AF42" s="1502"/>
      <c r="AG42" s="1502"/>
      <c r="AH42" s="1502"/>
      <c r="AI42" s="1502"/>
      <c r="AJ42" s="1502"/>
      <c r="AK42" s="1502"/>
      <c r="AL42" s="89"/>
    </row>
    <row r="43" spans="1:38" ht="15" customHeight="1" x14ac:dyDescent="0.4">
      <c r="A43" s="67"/>
      <c r="B43" s="1499" t="s">
        <v>514</v>
      </c>
      <c r="C43" s="1499"/>
      <c r="D43" s="1499"/>
      <c r="E43" s="1499"/>
      <c r="F43" s="1499"/>
      <c r="G43" s="1499"/>
      <c r="H43" s="1499"/>
      <c r="I43" s="1499"/>
      <c r="J43" s="1499"/>
      <c r="K43" s="1499"/>
      <c r="L43" s="1499"/>
      <c r="M43" s="1499"/>
      <c r="N43" s="1499"/>
      <c r="O43" s="1499"/>
      <c r="P43" s="1499"/>
      <c r="Q43" s="1499"/>
      <c r="R43" s="1499"/>
      <c r="S43" s="1499"/>
      <c r="T43" s="1499"/>
      <c r="U43" s="1499"/>
      <c r="V43" s="1499"/>
      <c r="W43" s="1499"/>
      <c r="X43" s="1499"/>
      <c r="Y43" s="1499"/>
      <c r="Z43" s="1499"/>
      <c r="AA43" s="1499"/>
      <c r="AB43" s="1499"/>
      <c r="AC43" s="1499"/>
      <c r="AD43" s="1499"/>
      <c r="AE43" s="1499"/>
      <c r="AF43" s="1499"/>
      <c r="AG43" s="1499"/>
      <c r="AH43" s="1499"/>
      <c r="AI43" s="1499"/>
      <c r="AJ43" s="1499"/>
      <c r="AK43" s="1499"/>
      <c r="AL43" s="89"/>
    </row>
    <row r="44" spans="1:38" ht="15" customHeight="1" x14ac:dyDescent="0.4">
      <c r="A44" s="67"/>
      <c r="B44" s="1499"/>
      <c r="C44" s="1499"/>
      <c r="D44" s="1499"/>
      <c r="E44" s="1499"/>
      <c r="F44" s="1499"/>
      <c r="G44" s="1499"/>
      <c r="H44" s="1499"/>
      <c r="I44" s="1499"/>
      <c r="J44" s="1499"/>
      <c r="K44" s="1499"/>
      <c r="L44" s="1499"/>
      <c r="M44" s="1499"/>
      <c r="N44" s="1499"/>
      <c r="O44" s="1499"/>
      <c r="P44" s="1499"/>
      <c r="Q44" s="1499"/>
      <c r="R44" s="1499"/>
      <c r="S44" s="1499"/>
      <c r="T44" s="1499"/>
      <c r="U44" s="1499"/>
      <c r="V44" s="1499"/>
      <c r="W44" s="1499"/>
      <c r="X44" s="1499"/>
      <c r="Y44" s="1499"/>
      <c r="Z44" s="1499"/>
      <c r="AA44" s="1499"/>
      <c r="AB44" s="1499"/>
      <c r="AC44" s="1499"/>
      <c r="AD44" s="1499"/>
      <c r="AE44" s="1499"/>
      <c r="AF44" s="1499"/>
      <c r="AG44" s="1499"/>
      <c r="AH44" s="1499"/>
      <c r="AI44" s="1499"/>
      <c r="AJ44" s="1499"/>
      <c r="AK44" s="1499"/>
      <c r="AL44" s="89"/>
    </row>
    <row r="45" spans="1:38" ht="15" customHeight="1" x14ac:dyDescent="0.4">
      <c r="A45" s="67"/>
      <c r="B45" s="1499"/>
      <c r="C45" s="1499"/>
      <c r="D45" s="1499"/>
      <c r="E45" s="1499"/>
      <c r="F45" s="1499"/>
      <c r="G45" s="1499"/>
      <c r="H45" s="1499"/>
      <c r="I45" s="1499"/>
      <c r="J45" s="1499"/>
      <c r="K45" s="1499"/>
      <c r="L45" s="1499"/>
      <c r="M45" s="1499"/>
      <c r="N45" s="1499"/>
      <c r="O45" s="1499"/>
      <c r="P45" s="1499"/>
      <c r="Q45" s="1499"/>
      <c r="R45" s="1499"/>
      <c r="S45" s="1499"/>
      <c r="T45" s="1499"/>
      <c r="U45" s="1499"/>
      <c r="V45" s="1499"/>
      <c r="W45" s="1499"/>
      <c r="X45" s="1499"/>
      <c r="Y45" s="1499"/>
      <c r="Z45" s="1499"/>
      <c r="AA45" s="1499"/>
      <c r="AB45" s="1499"/>
      <c r="AC45" s="1499"/>
      <c r="AD45" s="1499"/>
      <c r="AE45" s="1499"/>
      <c r="AF45" s="1499"/>
      <c r="AG45" s="1499"/>
      <c r="AH45" s="1499"/>
      <c r="AI45" s="1499"/>
      <c r="AJ45" s="1499"/>
      <c r="AK45" s="1499"/>
      <c r="AL45" s="89"/>
    </row>
    <row r="46" spans="1:38" ht="15" customHeight="1" x14ac:dyDescent="0.4">
      <c r="A46" s="67"/>
      <c r="B46" s="1499"/>
      <c r="C46" s="1499"/>
      <c r="D46" s="1499"/>
      <c r="E46" s="1499"/>
      <c r="F46" s="1499"/>
      <c r="G46" s="1499"/>
      <c r="H46" s="1499"/>
      <c r="I46" s="1499"/>
      <c r="J46" s="1499"/>
      <c r="K46" s="1499"/>
      <c r="L46" s="1499"/>
      <c r="M46" s="1499"/>
      <c r="N46" s="1499"/>
      <c r="O46" s="1499"/>
      <c r="P46" s="1499"/>
      <c r="Q46" s="1499"/>
      <c r="R46" s="1499"/>
      <c r="S46" s="1499"/>
      <c r="T46" s="1499"/>
      <c r="U46" s="1499"/>
      <c r="V46" s="1499"/>
      <c r="W46" s="1499"/>
      <c r="X46" s="1499"/>
      <c r="Y46" s="1499"/>
      <c r="Z46" s="1499"/>
      <c r="AA46" s="1499"/>
      <c r="AB46" s="1499"/>
      <c r="AC46" s="1499"/>
      <c r="AD46" s="1499"/>
      <c r="AE46" s="1499"/>
      <c r="AF46" s="1499"/>
      <c r="AG46" s="1499"/>
      <c r="AH46" s="1499"/>
      <c r="AI46" s="1499"/>
      <c r="AJ46" s="1499"/>
      <c r="AK46" s="1499"/>
      <c r="AL46" s="89"/>
    </row>
    <row r="47" spans="1:38" ht="36" customHeight="1" x14ac:dyDescent="0.4">
      <c r="A47" s="67"/>
      <c r="B47" s="1499"/>
      <c r="C47" s="1499"/>
      <c r="D47" s="1499"/>
      <c r="E47" s="1499"/>
      <c r="F47" s="1499"/>
      <c r="G47" s="1499"/>
      <c r="H47" s="1499"/>
      <c r="I47" s="1499"/>
      <c r="J47" s="1499"/>
      <c r="K47" s="1499"/>
      <c r="L47" s="1499"/>
      <c r="M47" s="1499"/>
      <c r="N47" s="1499"/>
      <c r="O47" s="1499"/>
      <c r="P47" s="1499"/>
      <c r="Q47" s="1499"/>
      <c r="R47" s="1499"/>
      <c r="S47" s="1499"/>
      <c r="T47" s="1499"/>
      <c r="U47" s="1499"/>
      <c r="V47" s="1499"/>
      <c r="W47" s="1499"/>
      <c r="X47" s="1499"/>
      <c r="Y47" s="1499"/>
      <c r="Z47" s="1499"/>
      <c r="AA47" s="1499"/>
      <c r="AB47" s="1499"/>
      <c r="AC47" s="1499"/>
      <c r="AD47" s="1499"/>
      <c r="AE47" s="1499"/>
      <c r="AF47" s="1499"/>
      <c r="AG47" s="1499"/>
      <c r="AH47" s="1499"/>
      <c r="AI47" s="1499"/>
      <c r="AJ47" s="1499"/>
      <c r="AK47" s="1499"/>
      <c r="AL47" s="89"/>
    </row>
    <row r="48" spans="1:38" s="87" customFormat="1" ht="32.25" customHeight="1" x14ac:dyDescent="0.4">
      <c r="A48" s="68"/>
      <c r="B48" s="1499" t="s">
        <v>515</v>
      </c>
      <c r="C48" s="1499"/>
      <c r="D48" s="1499"/>
      <c r="E48" s="1499"/>
      <c r="F48" s="1499"/>
      <c r="G48" s="1499"/>
      <c r="H48" s="1499"/>
      <c r="I48" s="1499"/>
      <c r="J48" s="1499"/>
      <c r="K48" s="1499"/>
      <c r="L48" s="1499"/>
      <c r="M48" s="1499"/>
      <c r="N48" s="1499"/>
      <c r="O48" s="1499"/>
      <c r="P48" s="1499"/>
      <c r="Q48" s="1499"/>
      <c r="R48" s="1499"/>
      <c r="S48" s="1499"/>
      <c r="T48" s="1499"/>
      <c r="U48" s="1499"/>
      <c r="V48" s="1499"/>
      <c r="W48" s="1499"/>
      <c r="X48" s="1499"/>
      <c r="Y48" s="1499"/>
      <c r="Z48" s="1499"/>
      <c r="AA48" s="1499"/>
      <c r="AB48" s="1499"/>
      <c r="AC48" s="1499"/>
      <c r="AD48" s="1499"/>
      <c r="AE48" s="1499"/>
      <c r="AF48" s="1499"/>
      <c r="AG48" s="1499"/>
      <c r="AH48" s="1499"/>
      <c r="AI48" s="1499"/>
      <c r="AJ48" s="1499"/>
      <c r="AK48" s="1499"/>
    </row>
    <row r="49" spans="1:37" s="87" customFormat="1" ht="36" customHeight="1" x14ac:dyDescent="0.4">
      <c r="A49" s="68"/>
      <c r="B49" s="1508" t="s">
        <v>1490</v>
      </c>
      <c r="C49" s="1508"/>
      <c r="D49" s="1508"/>
      <c r="E49" s="1508"/>
      <c r="F49" s="1508"/>
      <c r="G49" s="1508"/>
      <c r="H49" s="1508"/>
      <c r="I49" s="1508"/>
      <c r="J49" s="1508"/>
      <c r="K49" s="1508"/>
      <c r="L49" s="1508"/>
      <c r="M49" s="1508"/>
      <c r="N49" s="1508"/>
      <c r="O49" s="1508"/>
      <c r="P49" s="1508"/>
      <c r="Q49" s="1508"/>
      <c r="R49" s="1508"/>
      <c r="S49" s="1508"/>
      <c r="T49" s="1508"/>
      <c r="U49" s="1508"/>
      <c r="V49" s="1508"/>
      <c r="W49" s="1508"/>
      <c r="X49" s="1508"/>
      <c r="Y49" s="1508"/>
      <c r="Z49" s="1508"/>
      <c r="AA49" s="1508"/>
      <c r="AB49" s="1508"/>
      <c r="AC49" s="1508"/>
      <c r="AD49" s="1508"/>
      <c r="AE49" s="1508"/>
      <c r="AF49" s="1508"/>
      <c r="AG49" s="1508"/>
      <c r="AH49" s="1508"/>
      <c r="AI49" s="1508"/>
      <c r="AJ49" s="1508"/>
      <c r="AK49" s="1508"/>
    </row>
    <row r="50" spans="1:37" s="87" customFormat="1" ht="21" customHeight="1" x14ac:dyDescent="0.4">
      <c r="B50" s="87" t="s">
        <v>517</v>
      </c>
      <c r="AK50" s="88"/>
    </row>
    <row r="51" spans="1:37" s="87" customFormat="1" ht="21" customHeight="1" x14ac:dyDescent="0.4">
      <c r="B51" s="87" t="s">
        <v>517</v>
      </c>
      <c r="AK51" s="88"/>
    </row>
  </sheetData>
  <protectedRanges>
    <protectedRange sqref="L8:Y8 AG8:AJ8 L7:AJ7 L9:AJ9" name="範囲1"/>
  </protectedRanges>
  <mergeCells count="93">
    <mergeCell ref="B48:AK48"/>
    <mergeCell ref="B49:AK49"/>
    <mergeCell ref="B1:M1"/>
    <mergeCell ref="P1:Y1"/>
    <mergeCell ref="C34:R34"/>
    <mergeCell ref="S34:AJ34"/>
    <mergeCell ref="B36:G36"/>
    <mergeCell ref="H36:AJ36"/>
    <mergeCell ref="B38:AK42"/>
    <mergeCell ref="B43:AK47"/>
    <mergeCell ref="B31:R31"/>
    <mergeCell ref="S31:AJ31"/>
    <mergeCell ref="C32:R32"/>
    <mergeCell ref="S32:AJ32"/>
    <mergeCell ref="C33:R33"/>
    <mergeCell ref="S33:AJ33"/>
    <mergeCell ref="B28:AJ28"/>
    <mergeCell ref="B29:R29"/>
    <mergeCell ref="S29:AB29"/>
    <mergeCell ref="AE29:AJ29"/>
    <mergeCell ref="B30:R30"/>
    <mergeCell ref="S30:AB30"/>
    <mergeCell ref="AE30:AJ30"/>
    <mergeCell ref="C25:K25"/>
    <mergeCell ref="L25:X25"/>
    <mergeCell ref="Y25:AD25"/>
    <mergeCell ref="AE25:AJ25"/>
    <mergeCell ref="B26:K26"/>
    <mergeCell ref="L26:P26"/>
    <mergeCell ref="Q26:R26"/>
    <mergeCell ref="S26:AD26"/>
    <mergeCell ref="AE26:AJ26"/>
    <mergeCell ref="C23:K23"/>
    <mergeCell ref="L23:X23"/>
    <mergeCell ref="Y23:AD23"/>
    <mergeCell ref="AE23:AJ23"/>
    <mergeCell ref="C24:K24"/>
    <mergeCell ref="L24:X24"/>
    <mergeCell ref="Y24:AD24"/>
    <mergeCell ref="AE24:AJ24"/>
    <mergeCell ref="C21:K21"/>
    <mergeCell ref="L21:X21"/>
    <mergeCell ref="Y21:AD21"/>
    <mergeCell ref="AE21:AJ21"/>
    <mergeCell ref="C22:K22"/>
    <mergeCell ref="L22:X22"/>
    <mergeCell ref="Y22:AD22"/>
    <mergeCell ref="AE22:AJ22"/>
    <mergeCell ref="C19:K19"/>
    <mergeCell ref="L19:X19"/>
    <mergeCell ref="Y19:AD19"/>
    <mergeCell ref="AE19:AJ19"/>
    <mergeCell ref="C20:K20"/>
    <mergeCell ref="L20:X20"/>
    <mergeCell ref="Y20:AD20"/>
    <mergeCell ref="AE20:AJ20"/>
    <mergeCell ref="C17:K17"/>
    <mergeCell ref="L17:X17"/>
    <mergeCell ref="Y17:AD17"/>
    <mergeCell ref="AE17:AJ17"/>
    <mergeCell ref="C18:K18"/>
    <mergeCell ref="L18:X18"/>
    <mergeCell ref="Y18:AD18"/>
    <mergeCell ref="AE18:AJ18"/>
    <mergeCell ref="B15:K15"/>
    <mergeCell ref="L15:X15"/>
    <mergeCell ref="Y15:AD15"/>
    <mergeCell ref="AE15:AJ15"/>
    <mergeCell ref="C16:K16"/>
    <mergeCell ref="L16:X16"/>
    <mergeCell ref="Y16:AD16"/>
    <mergeCell ref="AE16:AJ16"/>
    <mergeCell ref="C13:R13"/>
    <mergeCell ref="S13:AB13"/>
    <mergeCell ref="AE13:AJ13"/>
    <mergeCell ref="B14:R14"/>
    <mergeCell ref="S14:AB14"/>
    <mergeCell ref="AE14:AJ14"/>
    <mergeCell ref="B9:K9"/>
    <mergeCell ref="L9:AJ9"/>
    <mergeCell ref="B11:AJ11"/>
    <mergeCell ref="B12:R12"/>
    <mergeCell ref="S12:AB12"/>
    <mergeCell ref="AE12:AJ12"/>
    <mergeCell ref="B8:K8"/>
    <mergeCell ref="L8:Y8"/>
    <mergeCell ref="Z8:AF8"/>
    <mergeCell ref="AG8:AJ8"/>
    <mergeCell ref="B2:H2"/>
    <mergeCell ref="AA3:AJ3"/>
    <mergeCell ref="B5:AJ5"/>
    <mergeCell ref="B7:K7"/>
    <mergeCell ref="L7:AJ7"/>
  </mergeCells>
  <phoneticPr fontId="11"/>
  <hyperlinks>
    <hyperlink ref="B1" location="'別紙１-１(R8.4.1～5.31)'!A1" display="一覧表に戻る" xr:uid="{607F7556-6A6A-4082-AFE3-EDD5586D7866}"/>
    <hyperlink ref="P1" location="'別紙１-１(R8.6.1～)'!A1" display="別紙1-1(R8.6.1～)へ戻る" xr:uid="{3655B0B0-1272-4C5C-A1F8-DB033C347517}"/>
  </hyperlinks>
  <printOptions horizontalCentered="1"/>
  <pageMargins left="0.62992125984251968" right="0.62992125984251968" top="0.55118110236220474" bottom="0.31496062992125984" header="0.51181102362204722" footer="0.51181102362204722"/>
  <pageSetup paperSize="9" scale="74" firstPageNumber="0" orientation="portrait" cellComments="atEnd"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sheetPr>
    <tabColor rgb="FFFFFF00"/>
  </sheetPr>
  <dimension ref="A1:AO37"/>
  <sheetViews>
    <sheetView view="pageBreakPreview" zoomScaleSheetLayoutView="100" workbookViewId="0">
      <selection activeCell="P1" sqref="P1:Y1"/>
    </sheetView>
  </sheetViews>
  <sheetFormatPr defaultColWidth="8.625" defaultRowHeight="21" customHeight="1" x14ac:dyDescent="0.4"/>
  <cols>
    <col min="1" max="18" width="2.625" style="92" customWidth="1"/>
    <col min="19" max="34" width="2.875" style="92" customWidth="1"/>
    <col min="35" max="39" width="2.625" style="92" customWidth="1"/>
    <col min="40" max="40" width="2.5" style="92" customWidth="1"/>
    <col min="41" max="41" width="9" style="92" customWidth="1"/>
    <col min="42" max="42" width="2.5" style="92" customWidth="1"/>
    <col min="43" max="16384" width="8.625" style="92"/>
  </cols>
  <sheetData>
    <row r="1" spans="1:41" s="757" customFormat="1" ht="23.25" customHeight="1" x14ac:dyDescent="0.4">
      <c r="A1" s="755"/>
      <c r="B1" s="1311" t="s">
        <v>1488</v>
      </c>
      <c r="C1" s="1311"/>
      <c r="D1" s="1311"/>
      <c r="E1" s="1311"/>
      <c r="F1" s="1311"/>
      <c r="G1" s="1311"/>
      <c r="H1" s="1311"/>
      <c r="I1" s="1311"/>
      <c r="J1" s="1311"/>
      <c r="K1" s="1311"/>
      <c r="L1" s="1311"/>
      <c r="M1" s="1311"/>
      <c r="P1" s="1311" t="s">
        <v>1489</v>
      </c>
      <c r="Q1" s="1311"/>
      <c r="R1" s="1311"/>
      <c r="S1" s="1311"/>
      <c r="T1" s="1311"/>
      <c r="U1" s="1311"/>
      <c r="V1" s="1311"/>
      <c r="W1" s="1311"/>
      <c r="X1" s="1311"/>
      <c r="Y1" s="1311"/>
    </row>
    <row r="2" spans="1:41" ht="20.100000000000001" customHeight="1" x14ac:dyDescent="0.4">
      <c r="B2" s="1568" t="s">
        <v>524</v>
      </c>
      <c r="C2" s="1569"/>
      <c r="D2" s="1569"/>
      <c r="E2" s="1569"/>
      <c r="F2" s="1569"/>
      <c r="G2" s="1569"/>
      <c r="H2" s="1569"/>
    </row>
    <row r="3" spans="1:41" ht="20.100000000000001" customHeight="1" x14ac:dyDescent="0.4">
      <c r="AD3" s="1570" t="s">
        <v>525</v>
      </c>
      <c r="AE3" s="1570"/>
      <c r="AF3" s="1570"/>
      <c r="AG3" s="1570"/>
      <c r="AH3" s="1570"/>
      <c r="AI3" s="1570"/>
      <c r="AJ3" s="1570"/>
      <c r="AK3" s="1570"/>
      <c r="AL3" s="1570"/>
    </row>
    <row r="4" spans="1:41" ht="20.100000000000001" customHeight="1" x14ac:dyDescent="0.4"/>
    <row r="5" spans="1:41" ht="20.100000000000001" customHeight="1" x14ac:dyDescent="0.4">
      <c r="B5" s="1535" t="s">
        <v>526</v>
      </c>
      <c r="C5" s="1535"/>
      <c r="D5" s="1535"/>
      <c r="E5" s="1535"/>
      <c r="F5" s="1535"/>
      <c r="G5" s="1535"/>
      <c r="H5" s="1535"/>
      <c r="I5" s="1535"/>
      <c r="J5" s="1535"/>
      <c r="K5" s="1535"/>
      <c r="L5" s="1535"/>
      <c r="M5" s="1535"/>
      <c r="N5" s="1535"/>
      <c r="O5" s="1535"/>
      <c r="P5" s="1535"/>
      <c r="Q5" s="1535"/>
      <c r="R5" s="1535"/>
      <c r="S5" s="1535"/>
      <c r="T5" s="1535"/>
      <c r="U5" s="1535"/>
      <c r="V5" s="1535"/>
      <c r="W5" s="1535"/>
      <c r="X5" s="1535"/>
      <c r="Y5" s="1535"/>
      <c r="Z5" s="1535"/>
      <c r="AA5" s="1535"/>
      <c r="AB5" s="1535"/>
      <c r="AC5" s="1535"/>
      <c r="AD5" s="1535"/>
      <c r="AE5" s="1535"/>
      <c r="AF5" s="1535"/>
      <c r="AG5" s="1535"/>
      <c r="AH5" s="1535"/>
      <c r="AI5" s="1535"/>
      <c r="AJ5" s="1535"/>
      <c r="AK5" s="1535"/>
      <c r="AL5" s="1535"/>
    </row>
    <row r="6" spans="1:41" s="2" customFormat="1" ht="20.100000000000001" customHeight="1" x14ac:dyDescent="0.4">
      <c r="A6" s="114"/>
      <c r="B6" s="55"/>
      <c r="C6" s="55"/>
      <c r="D6" s="55"/>
      <c r="E6" s="55"/>
      <c r="F6" s="55"/>
      <c r="G6" s="55"/>
      <c r="H6" s="55"/>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row>
    <row r="7" spans="1:41" s="2" customFormat="1" ht="29.25" customHeight="1" x14ac:dyDescent="0.4">
      <c r="A7" s="114"/>
      <c r="B7" s="1536" t="s">
        <v>487</v>
      </c>
      <c r="C7" s="1536"/>
      <c r="D7" s="1536"/>
      <c r="E7" s="1536"/>
      <c r="F7" s="1536"/>
      <c r="G7" s="1536"/>
      <c r="H7" s="1536"/>
      <c r="I7" s="1536"/>
      <c r="J7" s="1536"/>
      <c r="K7" s="1536"/>
      <c r="L7" s="1537"/>
      <c r="M7" s="1537"/>
      <c r="N7" s="1537"/>
      <c r="O7" s="1537"/>
      <c r="P7" s="1537"/>
      <c r="Q7" s="1537"/>
      <c r="R7" s="1537"/>
      <c r="S7" s="1537"/>
      <c r="T7" s="1537"/>
      <c r="U7" s="1537"/>
      <c r="V7" s="1537"/>
      <c r="W7" s="1537"/>
      <c r="X7" s="1537"/>
      <c r="Y7" s="1537"/>
      <c r="Z7" s="1537"/>
      <c r="AA7" s="1537"/>
      <c r="AB7" s="1537"/>
      <c r="AC7" s="1537"/>
      <c r="AD7" s="1537"/>
      <c r="AE7" s="1537"/>
      <c r="AF7" s="1537"/>
      <c r="AG7" s="1537"/>
      <c r="AH7" s="1537"/>
      <c r="AI7" s="1537"/>
      <c r="AJ7" s="1537"/>
      <c r="AK7" s="1537"/>
      <c r="AL7" s="1537"/>
    </row>
    <row r="8" spans="1:41" s="2" customFormat="1" ht="31.5" customHeight="1" x14ac:dyDescent="0.4">
      <c r="A8" s="114"/>
      <c r="B8" s="1536" t="s">
        <v>488</v>
      </c>
      <c r="C8" s="1536"/>
      <c r="D8" s="1536"/>
      <c r="E8" s="1536"/>
      <c r="F8" s="1536"/>
      <c r="G8" s="1536"/>
      <c r="H8" s="1536"/>
      <c r="I8" s="1536"/>
      <c r="J8" s="1536"/>
      <c r="K8" s="1536"/>
      <c r="L8" s="1538"/>
      <c r="M8" s="1538"/>
      <c r="N8" s="1538"/>
      <c r="O8" s="1538"/>
      <c r="P8" s="1538"/>
      <c r="Q8" s="1538"/>
      <c r="R8" s="1538"/>
      <c r="S8" s="1538"/>
      <c r="T8" s="1538"/>
      <c r="U8" s="1538"/>
      <c r="V8" s="1538"/>
      <c r="W8" s="1538"/>
      <c r="X8" s="1538"/>
      <c r="Y8" s="1538"/>
      <c r="Z8" s="1538"/>
      <c r="AA8" s="1539" t="s">
        <v>527</v>
      </c>
      <c r="AB8" s="1539"/>
      <c r="AC8" s="1539"/>
      <c r="AD8" s="1539"/>
      <c r="AE8" s="1539"/>
      <c r="AF8" s="1539"/>
      <c r="AG8" s="1539"/>
      <c r="AH8" s="1539"/>
      <c r="AI8" s="1540" t="s">
        <v>528</v>
      </c>
      <c r="AJ8" s="1540"/>
      <c r="AK8" s="1540"/>
      <c r="AL8" s="1540"/>
    </row>
    <row r="9" spans="1:41" s="2" customFormat="1" ht="29.25" customHeight="1" x14ac:dyDescent="0.4">
      <c r="B9" s="1541" t="s">
        <v>529</v>
      </c>
      <c r="C9" s="1541"/>
      <c r="D9" s="1541"/>
      <c r="E9" s="1541"/>
      <c r="F9" s="1541"/>
      <c r="G9" s="1541"/>
      <c r="H9" s="1541"/>
      <c r="I9" s="1541"/>
      <c r="J9" s="1541"/>
      <c r="K9" s="1541"/>
      <c r="L9" s="1537" t="s">
        <v>530</v>
      </c>
      <c r="M9" s="1537"/>
      <c r="N9" s="1537"/>
      <c r="O9" s="1537"/>
      <c r="P9" s="1537"/>
      <c r="Q9" s="1537"/>
      <c r="R9" s="1537"/>
      <c r="S9" s="1537"/>
      <c r="T9" s="1537"/>
      <c r="U9" s="1537"/>
      <c r="V9" s="1537"/>
      <c r="W9" s="1537"/>
      <c r="X9" s="1537"/>
      <c r="Y9" s="1537"/>
      <c r="Z9" s="1537"/>
      <c r="AA9" s="1537"/>
      <c r="AB9" s="1537"/>
      <c r="AC9" s="1537"/>
      <c r="AD9" s="1537"/>
      <c r="AE9" s="1537"/>
      <c r="AF9" s="1537"/>
      <c r="AG9" s="1537"/>
      <c r="AH9" s="1537"/>
      <c r="AI9" s="1537"/>
      <c r="AJ9" s="1537"/>
      <c r="AK9" s="1537"/>
      <c r="AL9" s="1537"/>
    </row>
    <row r="10" spans="1:41" ht="12.75" customHeight="1" thickBot="1" x14ac:dyDescent="0.45">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row>
    <row r="11" spans="1:41" ht="21" customHeight="1" x14ac:dyDescent="0.4">
      <c r="B11" s="1550" t="s">
        <v>493</v>
      </c>
      <c r="C11" s="1551"/>
      <c r="D11" s="1551"/>
      <c r="E11" s="1551"/>
      <c r="F11" s="1551"/>
      <c r="G11" s="1551"/>
      <c r="H11" s="1551"/>
      <c r="I11" s="1551"/>
      <c r="J11" s="1551"/>
      <c r="K11" s="1551"/>
      <c r="L11" s="1551"/>
      <c r="M11" s="1551"/>
      <c r="N11" s="1551"/>
      <c r="O11" s="1551"/>
      <c r="P11" s="1551"/>
      <c r="Q11" s="1551"/>
      <c r="R11" s="1551"/>
      <c r="S11" s="1551"/>
      <c r="T11" s="1551"/>
      <c r="U11" s="1551"/>
      <c r="V11" s="1551"/>
      <c r="W11" s="1551"/>
      <c r="X11" s="1551"/>
      <c r="Y11" s="1551"/>
      <c r="Z11" s="1551"/>
      <c r="AA11" s="1551"/>
      <c r="AB11" s="1551"/>
      <c r="AC11" s="1551"/>
      <c r="AD11" s="1551"/>
      <c r="AE11" s="1551"/>
      <c r="AF11" s="1551"/>
      <c r="AG11" s="1551"/>
      <c r="AH11" s="1551"/>
      <c r="AI11" s="1551"/>
      <c r="AJ11" s="1551"/>
      <c r="AK11" s="1551"/>
      <c r="AL11" s="1552"/>
    </row>
    <row r="12" spans="1:41" ht="27.75" customHeight="1" x14ac:dyDescent="0.4">
      <c r="B12" s="1577" t="s">
        <v>531</v>
      </c>
      <c r="C12" s="1578"/>
      <c r="D12" s="1578"/>
      <c r="E12" s="1578"/>
      <c r="F12" s="1578"/>
      <c r="G12" s="1578"/>
      <c r="H12" s="1578"/>
      <c r="I12" s="1578"/>
      <c r="J12" s="1578"/>
      <c r="K12" s="1578"/>
      <c r="L12" s="1578"/>
      <c r="M12" s="1578"/>
      <c r="N12" s="1578"/>
      <c r="O12" s="1578"/>
      <c r="P12" s="1578"/>
      <c r="Q12" s="1578"/>
      <c r="R12" s="1578"/>
      <c r="S12" s="1532"/>
      <c r="T12" s="1532"/>
      <c r="U12" s="1532"/>
      <c r="V12" s="1532"/>
      <c r="W12" s="1532"/>
      <c r="X12" s="1532"/>
      <c r="Y12" s="1532"/>
      <c r="Z12" s="1532"/>
      <c r="AA12" s="1532"/>
      <c r="AB12" s="1532"/>
      <c r="AC12" s="1532"/>
      <c r="AD12" s="1532"/>
      <c r="AE12" s="112" t="s">
        <v>495</v>
      </c>
      <c r="AF12" s="111"/>
      <c r="AG12" s="1533"/>
      <c r="AH12" s="1533"/>
      <c r="AI12" s="1533"/>
      <c r="AJ12" s="1533"/>
      <c r="AK12" s="1533"/>
      <c r="AL12" s="1534"/>
      <c r="AO12" s="110"/>
    </row>
    <row r="13" spans="1:41" ht="27.75" customHeight="1" thickBot="1" x14ac:dyDescent="0.45">
      <c r="B13" s="109"/>
      <c r="C13" s="1571" t="s">
        <v>532</v>
      </c>
      <c r="D13" s="1571"/>
      <c r="E13" s="1571"/>
      <c r="F13" s="1571"/>
      <c r="G13" s="1571"/>
      <c r="H13" s="1571"/>
      <c r="I13" s="1571"/>
      <c r="J13" s="1571"/>
      <c r="K13" s="1571"/>
      <c r="L13" s="1571"/>
      <c r="M13" s="1571"/>
      <c r="N13" s="1571"/>
      <c r="O13" s="1571"/>
      <c r="P13" s="1571"/>
      <c r="Q13" s="1571"/>
      <c r="R13" s="1571"/>
      <c r="S13" s="1555">
        <f>ROUNDUP(S12*30%,1)</f>
        <v>0</v>
      </c>
      <c r="T13" s="1555"/>
      <c r="U13" s="1555"/>
      <c r="V13" s="1555"/>
      <c r="W13" s="1555"/>
      <c r="X13" s="1555"/>
      <c r="Y13" s="1555"/>
      <c r="Z13" s="1555"/>
      <c r="AA13" s="1555"/>
      <c r="AB13" s="1555"/>
      <c r="AC13" s="1555"/>
      <c r="AD13" s="1555"/>
      <c r="AE13" s="108" t="s">
        <v>495</v>
      </c>
      <c r="AF13" s="108"/>
      <c r="AG13" s="1556"/>
      <c r="AH13" s="1556"/>
      <c r="AI13" s="1556"/>
      <c r="AJ13" s="1556"/>
      <c r="AK13" s="1556"/>
      <c r="AL13" s="1557"/>
    </row>
    <row r="14" spans="1:41" ht="27.75" customHeight="1" thickTop="1" x14ac:dyDescent="0.4">
      <c r="B14" s="1572" t="s">
        <v>533</v>
      </c>
      <c r="C14" s="1573"/>
      <c r="D14" s="1573"/>
      <c r="E14" s="1573"/>
      <c r="F14" s="1573"/>
      <c r="G14" s="1573"/>
      <c r="H14" s="1573"/>
      <c r="I14" s="1573"/>
      <c r="J14" s="1573"/>
      <c r="K14" s="1573"/>
      <c r="L14" s="1573"/>
      <c r="M14" s="1573"/>
      <c r="N14" s="1573"/>
      <c r="O14" s="1573"/>
      <c r="P14" s="1573"/>
      <c r="Q14" s="1573"/>
      <c r="R14" s="1573"/>
      <c r="S14" s="1574" t="e">
        <f>ROUNDUP(AG15/AG16,1)</f>
        <v>#DIV/0!</v>
      </c>
      <c r="T14" s="1574"/>
      <c r="U14" s="1574"/>
      <c r="V14" s="1574"/>
      <c r="W14" s="1574"/>
      <c r="X14" s="1574"/>
      <c r="Y14" s="1574"/>
      <c r="Z14" s="1574"/>
      <c r="AA14" s="1574"/>
      <c r="AB14" s="1574"/>
      <c r="AC14" s="1574"/>
      <c r="AD14" s="1574"/>
      <c r="AE14" s="107" t="s">
        <v>495</v>
      </c>
      <c r="AF14" s="107"/>
      <c r="AG14" s="1575" t="s">
        <v>534</v>
      </c>
      <c r="AH14" s="1575"/>
      <c r="AI14" s="1575"/>
      <c r="AJ14" s="1575"/>
      <c r="AK14" s="1575"/>
      <c r="AL14" s="1576"/>
    </row>
    <row r="15" spans="1:41" ht="27.75" customHeight="1" x14ac:dyDescent="0.4">
      <c r="B15" s="1512" t="s">
        <v>535</v>
      </c>
      <c r="C15" s="1513"/>
      <c r="D15" s="1513"/>
      <c r="E15" s="1513"/>
      <c r="F15" s="1513"/>
      <c r="G15" s="1513"/>
      <c r="H15" s="1513"/>
      <c r="I15" s="1513"/>
      <c r="J15" s="1513"/>
      <c r="K15" s="1513"/>
      <c r="L15" s="1513"/>
      <c r="M15" s="1513"/>
      <c r="N15" s="1513"/>
      <c r="O15" s="1513"/>
      <c r="P15" s="1513"/>
      <c r="Q15" s="1513"/>
      <c r="R15" s="1513"/>
      <c r="S15" s="1513"/>
      <c r="T15" s="1513"/>
      <c r="U15" s="1513"/>
      <c r="V15" s="1513"/>
      <c r="W15" s="1513"/>
      <c r="X15" s="1513"/>
      <c r="Y15" s="1513"/>
      <c r="Z15" s="1513"/>
      <c r="AA15" s="1513"/>
      <c r="AB15" s="1513"/>
      <c r="AC15" s="1513"/>
      <c r="AD15" s="1513"/>
      <c r="AE15" s="1513"/>
      <c r="AF15" s="1514"/>
      <c r="AG15" s="1510"/>
      <c r="AH15" s="1510"/>
      <c r="AI15" s="1510"/>
      <c r="AJ15" s="1510"/>
      <c r="AK15" s="1510"/>
      <c r="AL15" s="1511"/>
    </row>
    <row r="16" spans="1:41" ht="27.75" customHeight="1" thickBot="1" x14ac:dyDescent="0.45">
      <c r="B16" s="1515" t="s">
        <v>536</v>
      </c>
      <c r="C16" s="1516"/>
      <c r="D16" s="1516"/>
      <c r="E16" s="1516"/>
      <c r="F16" s="1516"/>
      <c r="G16" s="1516"/>
      <c r="H16" s="1516"/>
      <c r="I16" s="1516"/>
      <c r="J16" s="1516"/>
      <c r="K16" s="1516"/>
      <c r="L16" s="1516"/>
      <c r="M16" s="1516"/>
      <c r="N16" s="1516"/>
      <c r="O16" s="1516"/>
      <c r="P16" s="1516"/>
      <c r="Q16" s="1516"/>
      <c r="R16" s="1516"/>
      <c r="S16" s="1516"/>
      <c r="T16" s="1516"/>
      <c r="U16" s="1516"/>
      <c r="V16" s="1516"/>
      <c r="W16" s="1516"/>
      <c r="X16" s="1516"/>
      <c r="Y16" s="1516"/>
      <c r="Z16" s="1516"/>
      <c r="AA16" s="1516"/>
      <c r="AB16" s="1516"/>
      <c r="AC16" s="1516"/>
      <c r="AD16" s="1516"/>
      <c r="AE16" s="1516"/>
      <c r="AF16" s="1517"/>
      <c r="AG16" s="1566"/>
      <c r="AH16" s="1566"/>
      <c r="AI16" s="1566"/>
      <c r="AJ16" s="1566"/>
      <c r="AK16" s="1566"/>
      <c r="AL16" s="1567"/>
    </row>
    <row r="17" spans="2:38" ht="12.75" customHeight="1" thickBot="1" x14ac:dyDescent="0.45">
      <c r="B17" s="97"/>
      <c r="C17" s="96"/>
      <c r="D17" s="96"/>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row>
    <row r="18" spans="2:38" ht="21" customHeight="1" x14ac:dyDescent="0.4">
      <c r="B18" s="1550" t="s">
        <v>537</v>
      </c>
      <c r="C18" s="1551"/>
      <c r="D18" s="1551"/>
      <c r="E18" s="1551"/>
      <c r="F18" s="1551"/>
      <c r="G18" s="1551"/>
      <c r="H18" s="1551"/>
      <c r="I18" s="1551"/>
      <c r="J18" s="1551"/>
      <c r="K18" s="1551"/>
      <c r="L18" s="1551"/>
      <c r="M18" s="1551"/>
      <c r="N18" s="1551"/>
      <c r="O18" s="1551"/>
      <c r="P18" s="1551"/>
      <c r="Q18" s="1551"/>
      <c r="R18" s="1551"/>
      <c r="S18" s="1551"/>
      <c r="T18" s="1551"/>
      <c r="U18" s="1551"/>
      <c r="V18" s="1551"/>
      <c r="W18" s="1551"/>
      <c r="X18" s="1551"/>
      <c r="Y18" s="1551"/>
      <c r="Z18" s="1551"/>
      <c r="AA18" s="1551"/>
      <c r="AB18" s="1551"/>
      <c r="AC18" s="1551"/>
      <c r="AD18" s="1551"/>
      <c r="AE18" s="1551"/>
      <c r="AF18" s="1551"/>
      <c r="AG18" s="1551"/>
      <c r="AH18" s="1551"/>
      <c r="AI18" s="1551"/>
      <c r="AJ18" s="1551"/>
      <c r="AK18" s="1551"/>
      <c r="AL18" s="1552"/>
    </row>
    <row r="19" spans="2:38" ht="27.75" customHeight="1" thickBot="1" x14ac:dyDescent="0.45">
      <c r="B19" s="1553" t="s">
        <v>538</v>
      </c>
      <c r="C19" s="1554"/>
      <c r="D19" s="1554"/>
      <c r="E19" s="1554"/>
      <c r="F19" s="1554"/>
      <c r="G19" s="1554"/>
      <c r="H19" s="1554"/>
      <c r="I19" s="1554"/>
      <c r="J19" s="1554"/>
      <c r="K19" s="1554"/>
      <c r="L19" s="1554"/>
      <c r="M19" s="1554"/>
      <c r="N19" s="1554"/>
      <c r="O19" s="1554"/>
      <c r="P19" s="1554"/>
      <c r="Q19" s="1554"/>
      <c r="R19" s="1554"/>
      <c r="S19" s="1555">
        <f>ROUNDUP(S12/50,1)</f>
        <v>0</v>
      </c>
      <c r="T19" s="1555"/>
      <c r="U19" s="1555"/>
      <c r="V19" s="1555"/>
      <c r="W19" s="1555"/>
      <c r="X19" s="1555"/>
      <c r="Y19" s="1555"/>
      <c r="Z19" s="1555"/>
      <c r="AA19" s="1555"/>
      <c r="AB19" s="1555"/>
      <c r="AC19" s="1555"/>
      <c r="AD19" s="1555"/>
      <c r="AE19" s="106" t="s">
        <v>495</v>
      </c>
      <c r="AF19" s="105"/>
      <c r="AG19" s="1556"/>
      <c r="AH19" s="1556"/>
      <c r="AI19" s="1556"/>
      <c r="AJ19" s="1556"/>
      <c r="AK19" s="1556"/>
      <c r="AL19" s="1557"/>
    </row>
    <row r="20" spans="2:38" ht="27.75" customHeight="1" thickTop="1" thickBot="1" x14ac:dyDescent="0.45">
      <c r="B20" s="1561" t="s">
        <v>539</v>
      </c>
      <c r="C20" s="1562"/>
      <c r="D20" s="1562"/>
      <c r="E20" s="1562"/>
      <c r="F20" s="1562"/>
      <c r="G20" s="1562"/>
      <c r="H20" s="1562"/>
      <c r="I20" s="1562"/>
      <c r="J20" s="1562"/>
      <c r="K20" s="1562"/>
      <c r="L20" s="1562"/>
      <c r="M20" s="1562"/>
      <c r="N20" s="1562"/>
      <c r="O20" s="1562"/>
      <c r="P20" s="1562"/>
      <c r="Q20" s="1562"/>
      <c r="R20" s="1562"/>
      <c r="S20" s="1563"/>
      <c r="T20" s="1563"/>
      <c r="U20" s="1563"/>
      <c r="V20" s="1563"/>
      <c r="W20" s="1563"/>
      <c r="X20" s="1563"/>
      <c r="Y20" s="1563"/>
      <c r="Z20" s="1563"/>
      <c r="AA20" s="1563"/>
      <c r="AB20" s="1563"/>
      <c r="AC20" s="1563"/>
      <c r="AD20" s="1563"/>
      <c r="AE20" s="104" t="s">
        <v>495</v>
      </c>
      <c r="AF20" s="103"/>
      <c r="AG20" s="1564" t="s">
        <v>540</v>
      </c>
      <c r="AH20" s="1564"/>
      <c r="AI20" s="1564"/>
      <c r="AJ20" s="1564"/>
      <c r="AK20" s="1564"/>
      <c r="AL20" s="1565"/>
    </row>
    <row r="21" spans="2:38" ht="12.75" customHeight="1" thickBot="1" x14ac:dyDescent="0.45">
      <c r="B21" s="96"/>
      <c r="C21" s="96"/>
      <c r="D21" s="96"/>
      <c r="E21" s="96"/>
      <c r="F21" s="96"/>
      <c r="G21" s="96"/>
      <c r="H21" s="96"/>
      <c r="I21" s="96"/>
      <c r="J21" s="96"/>
      <c r="K21" s="96"/>
      <c r="L21" s="96"/>
      <c r="M21" s="96"/>
      <c r="N21" s="96"/>
      <c r="O21" s="96"/>
      <c r="P21" s="96"/>
      <c r="Q21" s="96"/>
      <c r="R21" s="96"/>
      <c r="S21" s="102"/>
      <c r="T21" s="102"/>
      <c r="U21" s="102"/>
      <c r="V21" s="102"/>
      <c r="W21" s="102"/>
      <c r="X21" s="102"/>
      <c r="Y21" s="102"/>
      <c r="Z21" s="102"/>
      <c r="AA21" s="102"/>
      <c r="AB21" s="102"/>
      <c r="AC21" s="102"/>
      <c r="AD21" s="102"/>
      <c r="AE21" s="101"/>
      <c r="AF21" s="101"/>
      <c r="AG21" s="100"/>
      <c r="AH21" s="100"/>
      <c r="AI21" s="100"/>
      <c r="AJ21" s="100"/>
      <c r="AK21" s="100"/>
      <c r="AL21" s="100"/>
    </row>
    <row r="22" spans="2:38" ht="27.75" customHeight="1" thickBot="1" x14ac:dyDescent="0.45">
      <c r="B22" s="1550" t="s">
        <v>541</v>
      </c>
      <c r="C22" s="1551"/>
      <c r="D22" s="1551"/>
      <c r="E22" s="1551"/>
      <c r="F22" s="1551"/>
      <c r="G22" s="1551"/>
      <c r="H22" s="1551"/>
      <c r="I22" s="1551"/>
      <c r="J22" s="1551"/>
      <c r="K22" s="1551"/>
      <c r="L22" s="1551"/>
      <c r="M22" s="1551"/>
      <c r="N22" s="1551"/>
      <c r="O22" s="1551"/>
      <c r="P22" s="1551"/>
      <c r="Q22" s="1551"/>
      <c r="R22" s="1551"/>
      <c r="S22" s="1551"/>
      <c r="T22" s="1551"/>
      <c r="U22" s="1551"/>
      <c r="V22" s="1551"/>
      <c r="W22" s="1551"/>
      <c r="X22" s="1551"/>
      <c r="Y22" s="1551"/>
      <c r="Z22" s="1551"/>
      <c r="AA22" s="1551"/>
      <c r="AB22" s="1551"/>
      <c r="AC22" s="1551"/>
      <c r="AD22" s="1551"/>
      <c r="AE22" s="1551"/>
      <c r="AF22" s="1551"/>
      <c r="AG22" s="1551"/>
      <c r="AH22" s="1551"/>
      <c r="AI22" s="1551"/>
      <c r="AJ22" s="1551"/>
      <c r="AK22" s="1551"/>
      <c r="AL22" s="1552"/>
    </row>
    <row r="23" spans="2:38" ht="27.75" customHeight="1" x14ac:dyDescent="0.4">
      <c r="B23" s="1542" t="s">
        <v>542</v>
      </c>
      <c r="C23" s="1543"/>
      <c r="D23" s="1543"/>
      <c r="E23" s="1543"/>
      <c r="F23" s="1543"/>
      <c r="G23" s="1543"/>
      <c r="H23" s="1543"/>
      <c r="I23" s="1543"/>
      <c r="J23" s="1543"/>
      <c r="K23" s="1543"/>
      <c r="L23" s="1543"/>
      <c r="M23" s="1543"/>
      <c r="N23" s="1543"/>
      <c r="O23" s="1543"/>
      <c r="P23" s="1543"/>
      <c r="Q23" s="1543"/>
      <c r="R23" s="1544"/>
      <c r="S23" s="1558" t="s">
        <v>543</v>
      </c>
      <c r="T23" s="1543"/>
      <c r="U23" s="1543"/>
      <c r="V23" s="1543"/>
      <c r="W23" s="1543"/>
      <c r="X23" s="1543"/>
      <c r="Y23" s="1543"/>
      <c r="Z23" s="1543"/>
      <c r="AA23" s="1543"/>
      <c r="AB23" s="1543"/>
      <c r="AC23" s="1543"/>
      <c r="AD23" s="1543"/>
      <c r="AE23" s="1543"/>
      <c r="AF23" s="1543"/>
      <c r="AG23" s="1543"/>
      <c r="AH23" s="1543"/>
      <c r="AI23" s="1559"/>
      <c r="AJ23" s="1559"/>
      <c r="AK23" s="1559"/>
      <c r="AL23" s="1560"/>
    </row>
    <row r="24" spans="2:38" ht="47.25" customHeight="1" x14ac:dyDescent="0.4">
      <c r="B24" s="1545"/>
      <c r="C24" s="1546"/>
      <c r="D24" s="1546"/>
      <c r="E24" s="1546"/>
      <c r="F24" s="1546"/>
      <c r="G24" s="1546"/>
      <c r="H24" s="1546"/>
      <c r="I24" s="1546"/>
      <c r="J24" s="1546"/>
      <c r="K24" s="1546"/>
      <c r="L24" s="1546"/>
      <c r="M24" s="1546"/>
      <c r="N24" s="1546"/>
      <c r="O24" s="1546"/>
      <c r="P24" s="1546"/>
      <c r="Q24" s="1546"/>
      <c r="R24" s="1546"/>
      <c r="S24" s="1549" t="s">
        <v>544</v>
      </c>
      <c r="T24" s="1549"/>
      <c r="U24" s="1549"/>
      <c r="V24" s="1549"/>
      <c r="W24" s="1549"/>
      <c r="X24" s="1549"/>
      <c r="Y24" s="1549"/>
      <c r="Z24" s="1549"/>
      <c r="AA24" s="1549"/>
      <c r="AB24" s="1549"/>
      <c r="AC24" s="1549"/>
      <c r="AD24" s="1549"/>
      <c r="AE24" s="1549"/>
      <c r="AF24" s="1549" t="s">
        <v>545</v>
      </c>
      <c r="AG24" s="1549"/>
      <c r="AH24" s="1549"/>
      <c r="AI24" s="1547" t="s">
        <v>546</v>
      </c>
      <c r="AJ24" s="1547"/>
      <c r="AK24" s="1547"/>
      <c r="AL24" s="1548"/>
    </row>
    <row r="25" spans="2:38" ht="27.75" customHeight="1" x14ac:dyDescent="0.4">
      <c r="B25" s="99">
        <v>1</v>
      </c>
      <c r="C25" s="1521"/>
      <c r="D25" s="1521"/>
      <c r="E25" s="1521"/>
      <c r="F25" s="1521"/>
      <c r="G25" s="1521"/>
      <c r="H25" s="1521"/>
      <c r="I25" s="1521"/>
      <c r="J25" s="1521"/>
      <c r="K25" s="1521"/>
      <c r="L25" s="1521"/>
      <c r="M25" s="1521"/>
      <c r="N25" s="1521"/>
      <c r="O25" s="1521"/>
      <c r="P25" s="1521"/>
      <c r="Q25" s="1521"/>
      <c r="R25" s="1521"/>
      <c r="S25" s="1521"/>
      <c r="T25" s="1521"/>
      <c r="U25" s="1521"/>
      <c r="V25" s="1521"/>
      <c r="W25" s="1521"/>
      <c r="X25" s="1521"/>
      <c r="Y25" s="1521"/>
      <c r="Z25" s="1521"/>
      <c r="AA25" s="1521"/>
      <c r="AB25" s="1521"/>
      <c r="AC25" s="1521"/>
      <c r="AD25" s="1521"/>
      <c r="AE25" s="1521"/>
      <c r="AF25" s="1521"/>
      <c r="AG25" s="1521"/>
      <c r="AH25" s="491" t="s">
        <v>547</v>
      </c>
      <c r="AI25" s="1521"/>
      <c r="AJ25" s="1521"/>
      <c r="AK25" s="1521"/>
      <c r="AL25" s="1522"/>
    </row>
    <row r="26" spans="2:38" ht="27.75" customHeight="1" x14ac:dyDescent="0.4">
      <c r="B26" s="99">
        <v>2</v>
      </c>
      <c r="C26" s="1521"/>
      <c r="D26" s="1521"/>
      <c r="E26" s="1521"/>
      <c r="F26" s="1521"/>
      <c r="G26" s="1521"/>
      <c r="H26" s="1521"/>
      <c r="I26" s="1521"/>
      <c r="J26" s="1521"/>
      <c r="K26" s="1521"/>
      <c r="L26" s="1521"/>
      <c r="M26" s="1521"/>
      <c r="N26" s="1521"/>
      <c r="O26" s="1521"/>
      <c r="P26" s="1521"/>
      <c r="Q26" s="1521"/>
      <c r="R26" s="1521"/>
      <c r="S26" s="1521"/>
      <c r="T26" s="1521"/>
      <c r="U26" s="1521"/>
      <c r="V26" s="1521"/>
      <c r="W26" s="1521"/>
      <c r="X26" s="1521"/>
      <c r="Y26" s="1521"/>
      <c r="Z26" s="1521"/>
      <c r="AA26" s="1521"/>
      <c r="AB26" s="1521"/>
      <c r="AC26" s="1521"/>
      <c r="AD26" s="1521"/>
      <c r="AE26" s="1521"/>
      <c r="AF26" s="1521"/>
      <c r="AG26" s="1521"/>
      <c r="AH26" s="491" t="s">
        <v>547</v>
      </c>
      <c r="AI26" s="1521"/>
      <c r="AJ26" s="1521"/>
      <c r="AK26" s="1521"/>
      <c r="AL26" s="1522"/>
    </row>
    <row r="27" spans="2:38" ht="27.75" customHeight="1" x14ac:dyDescent="0.4">
      <c r="B27" s="99">
        <v>3</v>
      </c>
      <c r="C27" s="1521"/>
      <c r="D27" s="1521"/>
      <c r="E27" s="1521"/>
      <c r="F27" s="1521"/>
      <c r="G27" s="1521"/>
      <c r="H27" s="1521"/>
      <c r="I27" s="1521"/>
      <c r="J27" s="1521"/>
      <c r="K27" s="1521"/>
      <c r="L27" s="1521"/>
      <c r="M27" s="1521"/>
      <c r="N27" s="1521"/>
      <c r="O27" s="1521"/>
      <c r="P27" s="1521"/>
      <c r="Q27" s="1521"/>
      <c r="R27" s="1521"/>
      <c r="S27" s="1521"/>
      <c r="T27" s="1521"/>
      <c r="U27" s="1521"/>
      <c r="V27" s="1521"/>
      <c r="W27" s="1521"/>
      <c r="X27" s="1521"/>
      <c r="Y27" s="1521"/>
      <c r="Z27" s="1521"/>
      <c r="AA27" s="1521"/>
      <c r="AB27" s="1521"/>
      <c r="AC27" s="1521"/>
      <c r="AD27" s="1521"/>
      <c r="AE27" s="1521"/>
      <c r="AF27" s="1521"/>
      <c r="AG27" s="1521"/>
      <c r="AH27" s="491" t="s">
        <v>547</v>
      </c>
      <c r="AI27" s="1521"/>
      <c r="AJ27" s="1521"/>
      <c r="AK27" s="1521"/>
      <c r="AL27" s="1522"/>
    </row>
    <row r="28" spans="2:38" ht="27.75" customHeight="1" thickBot="1" x14ac:dyDescent="0.45">
      <c r="B28" s="98">
        <v>4</v>
      </c>
      <c r="C28" s="1509"/>
      <c r="D28" s="1509"/>
      <c r="E28" s="1509"/>
      <c r="F28" s="1509"/>
      <c r="G28" s="1509"/>
      <c r="H28" s="1509"/>
      <c r="I28" s="1509"/>
      <c r="J28" s="1509"/>
      <c r="K28" s="1509"/>
      <c r="L28" s="1509"/>
      <c r="M28" s="1509"/>
      <c r="N28" s="1509"/>
      <c r="O28" s="1509"/>
      <c r="P28" s="1509"/>
      <c r="Q28" s="1509"/>
      <c r="R28" s="1509"/>
      <c r="S28" s="1509"/>
      <c r="T28" s="1509"/>
      <c r="U28" s="1509"/>
      <c r="V28" s="1509"/>
      <c r="W28" s="1509"/>
      <c r="X28" s="1509"/>
      <c r="Y28" s="1509"/>
      <c r="Z28" s="1509"/>
      <c r="AA28" s="1509"/>
      <c r="AB28" s="1509"/>
      <c r="AC28" s="1509"/>
      <c r="AD28" s="1509"/>
      <c r="AE28" s="1509"/>
      <c r="AF28" s="1509"/>
      <c r="AG28" s="1509"/>
      <c r="AH28" s="492" t="s">
        <v>547</v>
      </c>
      <c r="AI28" s="1509"/>
      <c r="AJ28" s="1509"/>
      <c r="AK28" s="1509"/>
      <c r="AL28" s="1531"/>
    </row>
    <row r="29" spans="2:38" ht="15" customHeight="1" x14ac:dyDescent="0.4">
      <c r="B29" s="1525" t="s">
        <v>548</v>
      </c>
      <c r="C29" s="1526"/>
      <c r="D29" s="1526"/>
      <c r="E29" s="1526"/>
      <c r="F29" s="1526"/>
      <c r="G29" s="1526"/>
      <c r="H29" s="1526"/>
      <c r="I29" s="1526"/>
      <c r="J29" s="1526"/>
      <c r="K29" s="1526"/>
      <c r="L29" s="1526"/>
      <c r="M29" s="1526"/>
      <c r="N29" s="1526"/>
      <c r="O29" s="1526"/>
      <c r="P29" s="1526"/>
      <c r="Q29" s="1526"/>
      <c r="R29" s="1526"/>
      <c r="S29" s="1526"/>
      <c r="T29" s="1526"/>
      <c r="U29" s="1526"/>
      <c r="V29" s="1526"/>
      <c r="W29" s="1526"/>
      <c r="X29" s="1526"/>
      <c r="Y29" s="1526"/>
      <c r="Z29" s="1526"/>
      <c r="AA29" s="1526"/>
      <c r="AB29" s="1526"/>
      <c r="AC29" s="1526"/>
      <c r="AD29" s="1526"/>
      <c r="AE29" s="1526"/>
      <c r="AF29" s="1526"/>
      <c r="AG29" s="1526"/>
      <c r="AH29" s="1526"/>
      <c r="AI29" s="1529" t="s">
        <v>549</v>
      </c>
      <c r="AJ29" s="1529"/>
      <c r="AK29" s="1529"/>
      <c r="AL29" s="1530"/>
    </row>
    <row r="30" spans="2:38" ht="36.75" customHeight="1" thickBot="1" x14ac:dyDescent="0.45">
      <c r="B30" s="1527"/>
      <c r="C30" s="1528"/>
      <c r="D30" s="1528"/>
      <c r="E30" s="1528"/>
      <c r="F30" s="1528"/>
      <c r="G30" s="1528"/>
      <c r="H30" s="1528"/>
      <c r="I30" s="1528"/>
      <c r="J30" s="1528"/>
      <c r="K30" s="1528"/>
      <c r="L30" s="1528"/>
      <c r="M30" s="1528"/>
      <c r="N30" s="1528"/>
      <c r="O30" s="1528"/>
      <c r="P30" s="1528"/>
      <c r="Q30" s="1528"/>
      <c r="R30" s="1528"/>
      <c r="S30" s="1528"/>
      <c r="T30" s="1528"/>
      <c r="U30" s="1528"/>
      <c r="V30" s="1528"/>
      <c r="W30" s="1528"/>
      <c r="X30" s="1528"/>
      <c r="Y30" s="1528"/>
      <c r="Z30" s="1528"/>
      <c r="AA30" s="1528"/>
      <c r="AB30" s="1528"/>
      <c r="AC30" s="1528"/>
      <c r="AD30" s="1528"/>
      <c r="AE30" s="1528"/>
      <c r="AF30" s="1528"/>
      <c r="AG30" s="1528"/>
      <c r="AH30" s="1528"/>
      <c r="AI30" s="1519"/>
      <c r="AJ30" s="1519"/>
      <c r="AK30" s="1519"/>
      <c r="AL30" s="1520"/>
    </row>
    <row r="31" spans="2:38" ht="9.75" customHeight="1" x14ac:dyDescent="0.4">
      <c r="B31" s="97"/>
      <c r="C31" s="96"/>
      <c r="D31" s="96"/>
      <c r="E31" s="96"/>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96"/>
      <c r="AL31" s="96"/>
    </row>
    <row r="32" spans="2:38" ht="22.5" customHeight="1" x14ac:dyDescent="0.4">
      <c r="B32" s="1523" t="s">
        <v>479</v>
      </c>
      <c r="C32" s="1523"/>
      <c r="D32" s="1523"/>
      <c r="E32" s="1523"/>
      <c r="F32" s="1523"/>
      <c r="G32" s="1523"/>
      <c r="H32" s="1524" t="s">
        <v>1206</v>
      </c>
      <c r="I32" s="1524"/>
      <c r="J32" s="1524"/>
      <c r="K32" s="1524"/>
      <c r="L32" s="1524"/>
      <c r="M32" s="1524"/>
      <c r="N32" s="1524"/>
      <c r="O32" s="1524"/>
      <c r="P32" s="1524"/>
      <c r="Q32" s="1524"/>
      <c r="R32" s="1524"/>
      <c r="S32" s="1524"/>
      <c r="T32" s="1524"/>
      <c r="U32" s="1524"/>
      <c r="V32" s="1524"/>
      <c r="W32" s="1524"/>
      <c r="X32" s="1524"/>
      <c r="Y32" s="1524"/>
      <c r="Z32" s="1524"/>
      <c r="AA32" s="1524"/>
      <c r="AB32" s="1524"/>
      <c r="AC32" s="1524"/>
      <c r="AD32" s="1524"/>
      <c r="AE32" s="1524"/>
      <c r="AF32" s="1524"/>
      <c r="AG32" s="1524"/>
      <c r="AH32" s="1524"/>
      <c r="AI32" s="1524"/>
      <c r="AJ32" s="1524"/>
      <c r="AK32" s="1524"/>
      <c r="AL32" s="1524"/>
    </row>
    <row r="33" spans="2:39" ht="8.25" customHeight="1" x14ac:dyDescent="0.4">
      <c r="B33" s="97"/>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row>
    <row r="34" spans="2:39" s="93" customFormat="1" ht="17.25" customHeight="1" x14ac:dyDescent="0.4">
      <c r="B34" s="1518" t="s">
        <v>550</v>
      </c>
      <c r="C34" s="1518"/>
      <c r="D34" s="1518"/>
      <c r="E34" s="1518"/>
      <c r="F34" s="1518"/>
      <c r="G34" s="1518"/>
      <c r="H34" s="1518"/>
      <c r="I34" s="1518"/>
      <c r="J34" s="1518"/>
      <c r="K34" s="1518"/>
      <c r="L34" s="1518"/>
      <c r="M34" s="1518"/>
      <c r="N34" s="1518"/>
      <c r="O34" s="1518"/>
      <c r="P34" s="1518"/>
      <c r="Q34" s="1518"/>
      <c r="R34" s="1518"/>
      <c r="S34" s="1518"/>
      <c r="T34" s="1518"/>
      <c r="U34" s="1518"/>
      <c r="V34" s="1518"/>
      <c r="W34" s="1518"/>
      <c r="X34" s="1518"/>
      <c r="Y34" s="1518"/>
      <c r="Z34" s="1518"/>
      <c r="AA34" s="1518"/>
      <c r="AB34" s="1518"/>
      <c r="AC34" s="1518"/>
      <c r="AD34" s="1518"/>
      <c r="AE34" s="1518"/>
      <c r="AF34" s="1518"/>
      <c r="AG34" s="1518"/>
      <c r="AH34" s="1518"/>
      <c r="AI34" s="1518"/>
      <c r="AJ34" s="1518"/>
      <c r="AK34" s="1518"/>
      <c r="AL34" s="1518"/>
    </row>
    <row r="35" spans="2:39" s="93" customFormat="1" ht="45.75" customHeight="1" x14ac:dyDescent="0.4">
      <c r="B35" s="1518"/>
      <c r="C35" s="1518"/>
      <c r="D35" s="1518"/>
      <c r="E35" s="1518"/>
      <c r="F35" s="1518"/>
      <c r="G35" s="1518"/>
      <c r="H35" s="1518"/>
      <c r="I35" s="1518"/>
      <c r="J35" s="1518"/>
      <c r="K35" s="1518"/>
      <c r="L35" s="1518"/>
      <c r="M35" s="1518"/>
      <c r="N35" s="1518"/>
      <c r="O35" s="1518"/>
      <c r="P35" s="1518"/>
      <c r="Q35" s="1518"/>
      <c r="R35" s="1518"/>
      <c r="S35" s="1518"/>
      <c r="T35" s="1518"/>
      <c r="U35" s="1518"/>
      <c r="V35" s="1518"/>
      <c r="W35" s="1518"/>
      <c r="X35" s="1518"/>
      <c r="Y35" s="1518"/>
      <c r="Z35" s="1518"/>
      <c r="AA35" s="1518"/>
      <c r="AB35" s="1518"/>
      <c r="AC35" s="1518"/>
      <c r="AD35" s="1518"/>
      <c r="AE35" s="1518"/>
      <c r="AF35" s="1518"/>
      <c r="AG35" s="1518"/>
      <c r="AH35" s="1518"/>
      <c r="AI35" s="1518"/>
      <c r="AJ35" s="1518"/>
      <c r="AK35" s="1518"/>
      <c r="AL35" s="1518"/>
      <c r="AM35" s="95"/>
    </row>
    <row r="36" spans="2:39" s="93" customFormat="1" ht="9" customHeight="1" x14ac:dyDescent="0.4">
      <c r="B36" s="93" t="s">
        <v>517</v>
      </c>
      <c r="AM36" s="94"/>
    </row>
    <row r="37" spans="2:39" s="93" customFormat="1" ht="21" customHeight="1" x14ac:dyDescent="0.4">
      <c r="B37" s="93" t="s">
        <v>517</v>
      </c>
      <c r="AM37" s="94"/>
    </row>
  </sheetData>
  <protectedRanges>
    <protectedRange sqref="L8:Z8 AI8:AL8 L7:AL7 L9:AL9" name="範囲1"/>
  </protectedRanges>
  <mergeCells count="62">
    <mergeCell ref="B1:M1"/>
    <mergeCell ref="P1:Y1"/>
    <mergeCell ref="B20:R20"/>
    <mergeCell ref="S20:AD20"/>
    <mergeCell ref="AG20:AL20"/>
    <mergeCell ref="AG16:AL16"/>
    <mergeCell ref="B2:H2"/>
    <mergeCell ref="AD3:AL3"/>
    <mergeCell ref="B11:AL11"/>
    <mergeCell ref="C13:R13"/>
    <mergeCell ref="S13:AD13"/>
    <mergeCell ref="AG13:AL13"/>
    <mergeCell ref="B14:R14"/>
    <mergeCell ref="S14:AD14"/>
    <mergeCell ref="AG14:AL14"/>
    <mergeCell ref="B12:R12"/>
    <mergeCell ref="B22:AL22"/>
    <mergeCell ref="AI25:AL25"/>
    <mergeCell ref="S24:AE24"/>
    <mergeCell ref="B18:AL18"/>
    <mergeCell ref="B19:R19"/>
    <mergeCell ref="S19:AD19"/>
    <mergeCell ref="AG19:AL19"/>
    <mergeCell ref="S23:AL23"/>
    <mergeCell ref="C25:R25"/>
    <mergeCell ref="AI26:AL26"/>
    <mergeCell ref="AF26:AG26"/>
    <mergeCell ref="S25:AE25"/>
    <mergeCell ref="S26:AE26"/>
    <mergeCell ref="AF24:AH24"/>
    <mergeCell ref="AI28:AL28"/>
    <mergeCell ref="S12:AD12"/>
    <mergeCell ref="AG12:AL12"/>
    <mergeCell ref="B5:AL5"/>
    <mergeCell ref="B7:K7"/>
    <mergeCell ref="L7:AL7"/>
    <mergeCell ref="B8:K8"/>
    <mergeCell ref="L8:Z8"/>
    <mergeCell ref="AA8:AH8"/>
    <mergeCell ref="AI8:AL8"/>
    <mergeCell ref="B9:K9"/>
    <mergeCell ref="L9:AL9"/>
    <mergeCell ref="C26:R26"/>
    <mergeCell ref="B23:R24"/>
    <mergeCell ref="AI24:AL24"/>
    <mergeCell ref="AF25:AG25"/>
    <mergeCell ref="AF28:AG28"/>
    <mergeCell ref="AG15:AL15"/>
    <mergeCell ref="B15:AF15"/>
    <mergeCell ref="B16:AF16"/>
    <mergeCell ref="B34:AL35"/>
    <mergeCell ref="AI30:AL30"/>
    <mergeCell ref="C27:R27"/>
    <mergeCell ref="S27:AE27"/>
    <mergeCell ref="AF27:AG27"/>
    <mergeCell ref="AI27:AL27"/>
    <mergeCell ref="B32:G32"/>
    <mergeCell ref="H32:AL32"/>
    <mergeCell ref="B29:AH30"/>
    <mergeCell ref="AI29:AL29"/>
    <mergeCell ref="C28:R28"/>
    <mergeCell ref="S28:AE28"/>
  </mergeCells>
  <phoneticPr fontId="11"/>
  <hyperlinks>
    <hyperlink ref="B1" location="'別紙１-１(R8.4.1～5.31)'!A1" display="一覧表に戻る" xr:uid="{CC8A675D-729C-4891-A03D-7C631D259860}"/>
    <hyperlink ref="P1" location="'別紙１-１(R8.6.1～)'!A1" display="別紙1-1(R8.6.1～)へ戻る" xr:uid="{C2F57A93-004E-4CDD-AA62-C2D777CA70B0}"/>
  </hyperlinks>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sheetPr>
    <tabColor rgb="FFFFFF00"/>
  </sheetPr>
  <dimension ref="A1:Y17"/>
  <sheetViews>
    <sheetView view="pageBreakPreview" zoomScaleNormal="100" zoomScaleSheetLayoutView="100" workbookViewId="0">
      <selection activeCell="E1" sqref="E1"/>
    </sheetView>
  </sheetViews>
  <sheetFormatPr defaultRowHeight="18.75" x14ac:dyDescent="0.4"/>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25" s="757" customFormat="1" ht="23.25" customHeight="1" x14ac:dyDescent="0.4">
      <c r="A1" s="755"/>
      <c r="B1" s="761" t="s">
        <v>1488</v>
      </c>
      <c r="C1" s="761"/>
      <c r="D1" s="761"/>
      <c r="E1" s="761" t="s">
        <v>1489</v>
      </c>
      <c r="F1" s="761"/>
      <c r="G1" s="761"/>
      <c r="H1" s="761"/>
      <c r="I1" s="761"/>
      <c r="J1" s="761"/>
      <c r="K1" s="761"/>
      <c r="Q1" s="756"/>
      <c r="R1" s="756"/>
      <c r="S1" s="756"/>
      <c r="T1" s="756"/>
      <c r="U1" s="756"/>
      <c r="V1" s="756"/>
      <c r="W1" s="756"/>
      <c r="X1" s="756"/>
      <c r="Y1" s="756"/>
    </row>
    <row r="2" spans="1:25" ht="20.100000000000001" customHeight="1" x14ac:dyDescent="0.4">
      <c r="A2" s="51"/>
      <c r="B2" s="119" t="s">
        <v>554</v>
      </c>
      <c r="C2" s="119"/>
      <c r="D2" s="119"/>
      <c r="E2" s="119"/>
      <c r="F2" s="119"/>
      <c r="G2" s="119"/>
      <c r="H2" s="119"/>
    </row>
    <row r="3" spans="1:25" ht="20.100000000000001" customHeight="1" x14ac:dyDescent="0.4">
      <c r="A3" s="51"/>
      <c r="B3" s="119"/>
      <c r="C3" s="119"/>
      <c r="D3" s="119"/>
      <c r="E3" s="119"/>
      <c r="F3" s="1391" t="s">
        <v>551</v>
      </c>
      <c r="G3" s="1391"/>
      <c r="H3" s="119"/>
    </row>
    <row r="4" spans="1:25" ht="20.100000000000001" customHeight="1" x14ac:dyDescent="0.4">
      <c r="A4" s="51"/>
      <c r="B4" s="119"/>
      <c r="C4" s="119"/>
      <c r="D4" s="119"/>
      <c r="E4" s="119"/>
      <c r="F4" s="50"/>
      <c r="G4" s="50"/>
      <c r="H4" s="119"/>
    </row>
    <row r="5" spans="1:25" ht="20.100000000000001" customHeight="1" x14ac:dyDescent="0.4">
      <c r="A5" s="1417" t="s">
        <v>555</v>
      </c>
      <c r="B5" s="1417"/>
      <c r="C5" s="1417"/>
      <c r="D5" s="1417"/>
      <c r="E5" s="1417"/>
      <c r="F5" s="1417"/>
      <c r="G5" s="1417"/>
      <c r="H5" s="119"/>
    </row>
    <row r="6" spans="1:25" ht="20.100000000000001" customHeight="1" x14ac:dyDescent="0.4">
      <c r="A6" s="49"/>
      <c r="B6" s="49"/>
      <c r="C6" s="49"/>
      <c r="D6" s="49"/>
      <c r="E6" s="49"/>
      <c r="F6" s="49"/>
      <c r="G6" s="49"/>
      <c r="H6" s="119"/>
    </row>
    <row r="7" spans="1:25" ht="36" customHeight="1" x14ac:dyDescent="0.4">
      <c r="A7" s="49"/>
      <c r="B7" s="493" t="s">
        <v>402</v>
      </c>
      <c r="C7" s="1584"/>
      <c r="D7" s="1579"/>
      <c r="E7" s="1579"/>
      <c r="F7" s="1579"/>
      <c r="G7" s="1580"/>
      <c r="H7" s="119"/>
    </row>
    <row r="8" spans="1:25" ht="46.5" customHeight="1" x14ac:dyDescent="0.4">
      <c r="A8" s="119"/>
      <c r="B8" s="494" t="s">
        <v>403</v>
      </c>
      <c r="C8" s="1585" t="s">
        <v>556</v>
      </c>
      <c r="D8" s="1585"/>
      <c r="E8" s="1585"/>
      <c r="F8" s="1585"/>
      <c r="G8" s="1586"/>
      <c r="H8" s="119"/>
    </row>
    <row r="9" spans="1:25" ht="69.95" customHeight="1" x14ac:dyDescent="0.4">
      <c r="A9" s="119"/>
      <c r="B9" s="495" t="s">
        <v>557</v>
      </c>
      <c r="C9" s="1587"/>
      <c r="D9" s="1588"/>
      <c r="E9" s="1588"/>
      <c r="F9" s="1588"/>
      <c r="G9" s="1589"/>
      <c r="H9" s="119"/>
    </row>
    <row r="10" spans="1:25" ht="69.95" customHeight="1" x14ac:dyDescent="0.4">
      <c r="A10" s="119"/>
      <c r="B10" s="496" t="s">
        <v>558</v>
      </c>
      <c r="C10" s="1581"/>
      <c r="D10" s="1582"/>
      <c r="E10" s="1582"/>
      <c r="F10" s="1582"/>
      <c r="G10" s="1583"/>
      <c r="H10" s="119"/>
    </row>
    <row r="11" spans="1:25" ht="69.95" customHeight="1" x14ac:dyDescent="0.4">
      <c r="A11" s="119"/>
      <c r="B11" s="496" t="s">
        <v>559</v>
      </c>
      <c r="C11" s="1581"/>
      <c r="D11" s="1582"/>
      <c r="E11" s="1582"/>
      <c r="F11" s="1582"/>
      <c r="G11" s="1583"/>
      <c r="H11" s="119"/>
    </row>
    <row r="12" spans="1:25" ht="17.25" customHeight="1" x14ac:dyDescent="0.4">
      <c r="A12" s="119"/>
      <c r="B12" s="119"/>
      <c r="C12" s="119"/>
      <c r="D12" s="119"/>
      <c r="E12" s="119"/>
      <c r="F12" s="119"/>
      <c r="G12" s="119"/>
      <c r="H12" s="115"/>
      <c r="I12" s="116"/>
    </row>
    <row r="13" spans="1:25" ht="17.25" customHeight="1" x14ac:dyDescent="0.4">
      <c r="A13" s="119"/>
      <c r="B13" s="115" t="s">
        <v>560</v>
      </c>
      <c r="C13" s="115"/>
      <c r="D13" s="115"/>
      <c r="E13" s="115"/>
      <c r="F13" s="115"/>
      <c r="G13" s="115"/>
      <c r="H13" s="115"/>
      <c r="I13" s="116"/>
    </row>
    <row r="14" spans="1:25" x14ac:dyDescent="0.4">
      <c r="A14" s="119"/>
      <c r="B14" s="115" t="s">
        <v>561</v>
      </c>
      <c r="C14" s="115"/>
      <c r="D14" s="115"/>
      <c r="E14" s="115"/>
      <c r="F14" s="115"/>
      <c r="G14" s="115"/>
      <c r="H14" s="119"/>
    </row>
    <row r="15" spans="1:25" x14ac:dyDescent="0.4">
      <c r="A15" s="118"/>
      <c r="B15" s="115" t="s">
        <v>562</v>
      </c>
      <c r="C15" s="117"/>
      <c r="D15" s="117"/>
      <c r="E15" s="117"/>
      <c r="F15" s="117"/>
      <c r="G15" s="117"/>
      <c r="H15" s="119"/>
    </row>
    <row r="16" spans="1:25" ht="17.25" customHeight="1" x14ac:dyDescent="0.4">
      <c r="A16" s="118"/>
      <c r="B16" s="115" t="s">
        <v>563</v>
      </c>
      <c r="C16" s="117"/>
      <c r="D16" s="117"/>
      <c r="E16" s="117"/>
      <c r="F16" s="117"/>
      <c r="G16" s="117"/>
      <c r="H16" s="115"/>
      <c r="I16" s="116"/>
    </row>
    <row r="17" ht="6" customHeight="1" x14ac:dyDescent="0.4"/>
  </sheetData>
  <mergeCells count="7">
    <mergeCell ref="C11:G11"/>
    <mergeCell ref="F3:G3"/>
    <mergeCell ref="A5:G5"/>
    <mergeCell ref="C7:G7"/>
    <mergeCell ref="C8:G8"/>
    <mergeCell ref="C9:G9"/>
    <mergeCell ref="C10:G10"/>
  </mergeCells>
  <phoneticPr fontId="11"/>
  <hyperlinks>
    <hyperlink ref="B1" location="'別紙１-１(R8.4.1～5.31)'!A1" display="一覧表に戻る" xr:uid="{1B949871-50D2-4A5D-8691-89C0C30D244F}"/>
    <hyperlink ref="E1" location="'別紙１-１(R8.6.1～)'!A1" display="別紙1-1(R8.6.1～)へ戻る" xr:uid="{7539D40E-366D-4AAF-9D36-30F1FC4433E5}"/>
  </hyperlinks>
  <pageMargins left="0.7" right="0.7"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sheetPr>
    <tabColor rgb="FFFFFF00"/>
  </sheetPr>
  <dimension ref="A1:AH356"/>
  <sheetViews>
    <sheetView view="pageBreakPreview" zoomScale="110" zoomScaleNormal="100" zoomScaleSheetLayoutView="110" workbookViewId="0">
      <selection activeCell="R1" sqref="R1:AB1"/>
    </sheetView>
  </sheetViews>
  <sheetFormatPr defaultRowHeight="13.5" x14ac:dyDescent="0.4"/>
  <cols>
    <col min="1" max="1" width="1.875" style="120" customWidth="1"/>
    <col min="2" max="62" width="2.625" style="120" customWidth="1"/>
    <col min="63" max="257" width="9" style="120"/>
    <col min="258" max="318" width="2.625" style="120" customWidth="1"/>
    <col min="319" max="513" width="9" style="120"/>
    <col min="514" max="574" width="2.625" style="120" customWidth="1"/>
    <col min="575" max="769" width="9" style="120"/>
    <col min="770" max="830" width="2.625" style="120" customWidth="1"/>
    <col min="831" max="1025" width="9" style="120"/>
    <col min="1026" max="1086" width="2.625" style="120" customWidth="1"/>
    <col min="1087" max="1281" width="9" style="120"/>
    <col min="1282" max="1342" width="2.625" style="120" customWidth="1"/>
    <col min="1343" max="1537" width="9" style="120"/>
    <col min="1538" max="1598" width="2.625" style="120" customWidth="1"/>
    <col min="1599" max="1793" width="9" style="120"/>
    <col min="1794" max="1854" width="2.625" style="120" customWidth="1"/>
    <col min="1855" max="2049" width="9" style="120"/>
    <col min="2050" max="2110" width="2.625" style="120" customWidth="1"/>
    <col min="2111" max="2305" width="9" style="120"/>
    <col min="2306" max="2366" width="2.625" style="120" customWidth="1"/>
    <col min="2367" max="2561" width="9" style="120"/>
    <col min="2562" max="2622" width="2.625" style="120" customWidth="1"/>
    <col min="2623" max="2817" width="9" style="120"/>
    <col min="2818" max="2878" width="2.625" style="120" customWidth="1"/>
    <col min="2879" max="3073" width="9" style="120"/>
    <col min="3074" max="3134" width="2.625" style="120" customWidth="1"/>
    <col min="3135" max="3329" width="9" style="120"/>
    <col min="3330" max="3390" width="2.625" style="120" customWidth="1"/>
    <col min="3391" max="3585" width="9" style="120"/>
    <col min="3586" max="3646" width="2.625" style="120" customWidth="1"/>
    <col min="3647" max="3841" width="9" style="120"/>
    <col min="3842" max="3902" width="2.625" style="120" customWidth="1"/>
    <col min="3903" max="4097" width="9" style="120"/>
    <col min="4098" max="4158" width="2.625" style="120" customWidth="1"/>
    <col min="4159" max="4353" width="9" style="120"/>
    <col min="4354" max="4414" width="2.625" style="120" customWidth="1"/>
    <col min="4415" max="4609" width="9" style="120"/>
    <col min="4610" max="4670" width="2.625" style="120" customWidth="1"/>
    <col min="4671" max="4865" width="9" style="120"/>
    <col min="4866" max="4926" width="2.625" style="120" customWidth="1"/>
    <col min="4927" max="5121" width="9" style="120"/>
    <col min="5122" max="5182" width="2.625" style="120" customWidth="1"/>
    <col min="5183" max="5377" width="9" style="120"/>
    <col min="5378" max="5438" width="2.625" style="120" customWidth="1"/>
    <col min="5439" max="5633" width="9" style="120"/>
    <col min="5634" max="5694" width="2.625" style="120" customWidth="1"/>
    <col min="5695" max="5889" width="9" style="120"/>
    <col min="5890" max="5950" width="2.625" style="120" customWidth="1"/>
    <col min="5951" max="6145" width="9" style="120"/>
    <col min="6146" max="6206" width="2.625" style="120" customWidth="1"/>
    <col min="6207" max="6401" width="9" style="120"/>
    <col min="6402" max="6462" width="2.625" style="120" customWidth="1"/>
    <col min="6463" max="6657" width="9" style="120"/>
    <col min="6658" max="6718" width="2.625" style="120" customWidth="1"/>
    <col min="6719" max="6913" width="9" style="120"/>
    <col min="6914" max="6974" width="2.625" style="120" customWidth="1"/>
    <col min="6975" max="7169" width="9" style="120"/>
    <col min="7170" max="7230" width="2.625" style="120" customWidth="1"/>
    <col min="7231" max="7425" width="9" style="120"/>
    <col min="7426" max="7486" width="2.625" style="120" customWidth="1"/>
    <col min="7487" max="7681" width="9" style="120"/>
    <col min="7682" max="7742" width="2.625" style="120" customWidth="1"/>
    <col min="7743" max="7937" width="9" style="120"/>
    <col min="7938" max="7998" width="2.625" style="120" customWidth="1"/>
    <col min="7999" max="8193" width="9" style="120"/>
    <col min="8194" max="8254" width="2.625" style="120" customWidth="1"/>
    <col min="8255" max="8449" width="9" style="120"/>
    <col min="8450" max="8510" width="2.625" style="120" customWidth="1"/>
    <col min="8511" max="8705" width="9" style="120"/>
    <col min="8706" max="8766" width="2.625" style="120" customWidth="1"/>
    <col min="8767" max="8961" width="9" style="120"/>
    <col min="8962" max="9022" width="2.625" style="120" customWidth="1"/>
    <col min="9023" max="9217" width="9" style="120"/>
    <col min="9218" max="9278" width="2.625" style="120" customWidth="1"/>
    <col min="9279" max="9473" width="9" style="120"/>
    <col min="9474" max="9534" width="2.625" style="120" customWidth="1"/>
    <col min="9535" max="9729" width="9" style="120"/>
    <col min="9730" max="9790" width="2.625" style="120" customWidth="1"/>
    <col min="9791" max="9985" width="9" style="120"/>
    <col min="9986" max="10046" width="2.625" style="120" customWidth="1"/>
    <col min="10047" max="10241" width="9" style="120"/>
    <col min="10242" max="10302" width="2.625" style="120" customWidth="1"/>
    <col min="10303" max="10497" width="9" style="120"/>
    <col min="10498" max="10558" width="2.625" style="120" customWidth="1"/>
    <col min="10559" max="10753" width="9" style="120"/>
    <col min="10754" max="10814" width="2.625" style="120" customWidth="1"/>
    <col min="10815" max="11009" width="9" style="120"/>
    <col min="11010" max="11070" width="2.625" style="120" customWidth="1"/>
    <col min="11071" max="11265" width="9" style="120"/>
    <col min="11266" max="11326" width="2.625" style="120" customWidth="1"/>
    <col min="11327" max="11521" width="9" style="120"/>
    <col min="11522" max="11582" width="2.625" style="120" customWidth="1"/>
    <col min="11583" max="11777" width="9" style="120"/>
    <col min="11778" max="11838" width="2.625" style="120" customWidth="1"/>
    <col min="11839" max="12033" width="9" style="120"/>
    <col min="12034" max="12094" width="2.625" style="120" customWidth="1"/>
    <col min="12095" max="12289" width="9" style="120"/>
    <col min="12290" max="12350" width="2.625" style="120" customWidth="1"/>
    <col min="12351" max="12545" width="9" style="120"/>
    <col min="12546" max="12606" width="2.625" style="120" customWidth="1"/>
    <col min="12607" max="12801" width="9" style="120"/>
    <col min="12802" max="12862" width="2.625" style="120" customWidth="1"/>
    <col min="12863" max="13057" width="9" style="120"/>
    <col min="13058" max="13118" width="2.625" style="120" customWidth="1"/>
    <col min="13119" max="13313" width="9" style="120"/>
    <col min="13314" max="13374" width="2.625" style="120" customWidth="1"/>
    <col min="13375" max="13569" width="9" style="120"/>
    <col min="13570" max="13630" width="2.625" style="120" customWidth="1"/>
    <col min="13631" max="13825" width="9" style="120"/>
    <col min="13826" max="13886" width="2.625" style="120" customWidth="1"/>
    <col min="13887" max="14081" width="9" style="120"/>
    <col min="14082" max="14142" width="2.625" style="120" customWidth="1"/>
    <col min="14143" max="14337" width="9" style="120"/>
    <col min="14338" max="14398" width="2.625" style="120" customWidth="1"/>
    <col min="14399" max="14593" width="9" style="120"/>
    <col min="14594" max="14654" width="2.625" style="120" customWidth="1"/>
    <col min="14655" max="14849" width="9" style="120"/>
    <col min="14850" max="14910" width="2.625" style="120" customWidth="1"/>
    <col min="14911" max="15105" width="9" style="120"/>
    <col min="15106" max="15166" width="2.625" style="120" customWidth="1"/>
    <col min="15167" max="15361" width="9" style="120"/>
    <col min="15362" max="15422" width="2.625" style="120" customWidth="1"/>
    <col min="15423" max="15617" width="9" style="120"/>
    <col min="15618" max="15678" width="2.625" style="120" customWidth="1"/>
    <col min="15679" max="15873" width="9" style="120"/>
    <col min="15874" max="15934" width="2.625" style="120" customWidth="1"/>
    <col min="15935" max="16129" width="9" style="120"/>
    <col min="16130" max="16190" width="2.625" style="120" customWidth="1"/>
    <col min="16191" max="16384" width="9" style="120"/>
  </cols>
  <sheetData>
    <row r="1" spans="1:34" s="757" customFormat="1" ht="23.25" customHeight="1" x14ac:dyDescent="0.4">
      <c r="A1" s="755"/>
      <c r="B1" s="1311" t="s">
        <v>1488</v>
      </c>
      <c r="C1" s="1311"/>
      <c r="D1" s="1311"/>
      <c r="E1" s="1311"/>
      <c r="F1" s="1311"/>
      <c r="G1" s="1311"/>
      <c r="H1" s="1311"/>
      <c r="I1" s="1311"/>
      <c r="J1" s="1311"/>
      <c r="K1" s="1311"/>
      <c r="L1" s="1311"/>
      <c r="M1" s="1311"/>
      <c r="N1" s="1311"/>
      <c r="Q1" s="756"/>
      <c r="R1" s="1311" t="s">
        <v>1489</v>
      </c>
      <c r="S1" s="1311"/>
      <c r="T1" s="1311"/>
      <c r="U1" s="1311"/>
      <c r="V1" s="1311"/>
      <c r="W1" s="1311"/>
      <c r="X1" s="1311"/>
      <c r="Y1" s="1311"/>
      <c r="Z1" s="1311"/>
      <c r="AA1" s="1311"/>
      <c r="AB1" s="1311"/>
    </row>
    <row r="2" spans="1:34" x14ac:dyDescent="0.4">
      <c r="B2" s="1594" t="s">
        <v>564</v>
      </c>
      <c r="C2" s="1594"/>
      <c r="D2" s="1594"/>
      <c r="E2" s="1594"/>
      <c r="F2" s="1594"/>
    </row>
    <row r="3" spans="1:34" x14ac:dyDescent="0.4">
      <c r="Z3" s="1643" t="s">
        <v>565</v>
      </c>
      <c r="AA3" s="1643"/>
      <c r="AB3" s="1643"/>
      <c r="AC3" s="1643"/>
      <c r="AD3" s="1643"/>
      <c r="AE3" s="1643"/>
      <c r="AF3" s="1643"/>
      <c r="AG3" s="1643"/>
      <c r="AH3" s="1643"/>
    </row>
    <row r="5" spans="1:34" s="125" customFormat="1" ht="21" customHeight="1" x14ac:dyDescent="0.4">
      <c r="A5" s="126"/>
      <c r="B5" s="1644" t="s">
        <v>566</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c r="AE5" s="1644"/>
      <c r="AF5" s="1644"/>
      <c r="AG5" s="1644"/>
      <c r="AH5" s="126"/>
    </row>
    <row r="6" spans="1:34" s="125" customFormat="1" ht="21" customHeight="1" x14ac:dyDescent="0.4">
      <c r="A6" s="126"/>
      <c r="B6" s="1644" t="s">
        <v>567</v>
      </c>
      <c r="C6" s="1644"/>
      <c r="D6" s="1644"/>
      <c r="E6" s="1644"/>
      <c r="F6" s="1644"/>
      <c r="G6" s="1644"/>
      <c r="H6" s="1644"/>
      <c r="I6" s="1644"/>
      <c r="J6" s="1644"/>
      <c r="K6" s="1644"/>
      <c r="L6" s="1644"/>
      <c r="M6" s="1644"/>
      <c r="N6" s="1644"/>
      <c r="O6" s="1644"/>
      <c r="P6" s="1644"/>
      <c r="Q6" s="1644"/>
      <c r="R6" s="1644"/>
      <c r="S6" s="1644"/>
      <c r="T6" s="1644"/>
      <c r="U6" s="1644"/>
      <c r="V6" s="1644"/>
      <c r="W6" s="1644"/>
      <c r="X6" s="1644"/>
      <c r="Y6" s="1644"/>
      <c r="Z6" s="1644"/>
      <c r="AA6" s="1644"/>
      <c r="AB6" s="1644"/>
      <c r="AC6" s="1644"/>
      <c r="AD6" s="1644"/>
      <c r="AE6" s="1644"/>
      <c r="AF6" s="1644"/>
      <c r="AG6" s="1644"/>
      <c r="AH6" s="126"/>
    </row>
    <row r="7" spans="1:34" ht="21" customHeight="1" thickBot="1" x14ac:dyDescent="0.45">
      <c r="A7" s="121"/>
      <c r="B7" s="121"/>
      <c r="C7" s="121"/>
      <c r="D7" s="121"/>
      <c r="E7" s="121"/>
      <c r="F7" s="121"/>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row>
    <row r="8" spans="1:34" ht="21" customHeight="1" x14ac:dyDescent="0.4">
      <c r="A8" s="121"/>
      <c r="B8" s="1645" t="s">
        <v>568</v>
      </c>
      <c r="C8" s="1646"/>
      <c r="D8" s="1646"/>
      <c r="E8" s="1646"/>
      <c r="F8" s="1646"/>
      <c r="G8" s="1646"/>
      <c r="H8" s="1646"/>
      <c r="I8" s="1646"/>
      <c r="J8" s="1646"/>
      <c r="K8" s="1646"/>
      <c r="L8" s="1646"/>
      <c r="M8" s="1646"/>
      <c r="N8" s="1647"/>
      <c r="O8" s="1647"/>
      <c r="P8" s="1647"/>
      <c r="Q8" s="1647"/>
      <c r="R8" s="1647"/>
      <c r="S8" s="1647"/>
      <c r="T8" s="1647"/>
      <c r="U8" s="1647"/>
      <c r="V8" s="1647"/>
      <c r="W8" s="1647"/>
      <c r="X8" s="1647"/>
      <c r="Y8" s="1647"/>
      <c r="Z8" s="1647"/>
      <c r="AA8" s="1647"/>
      <c r="AB8" s="1647"/>
      <c r="AC8" s="1647"/>
      <c r="AD8" s="1647"/>
      <c r="AE8" s="1647"/>
      <c r="AF8" s="1647"/>
      <c r="AG8" s="1648"/>
      <c r="AH8" s="121"/>
    </row>
    <row r="9" spans="1:34" ht="21" customHeight="1" thickBot="1" x14ac:dyDescent="0.45">
      <c r="A9" s="121"/>
      <c r="B9" s="1651" t="s">
        <v>569</v>
      </c>
      <c r="C9" s="1652"/>
      <c r="D9" s="1652"/>
      <c r="E9" s="1652"/>
      <c r="F9" s="1652"/>
      <c r="G9" s="1652"/>
      <c r="H9" s="1652"/>
      <c r="I9" s="1652"/>
      <c r="J9" s="1652"/>
      <c r="K9" s="1652"/>
      <c r="L9" s="1652"/>
      <c r="M9" s="1652"/>
      <c r="N9" s="1653" t="s">
        <v>570</v>
      </c>
      <c r="O9" s="1653"/>
      <c r="P9" s="1653"/>
      <c r="Q9" s="1653"/>
      <c r="R9" s="1653"/>
      <c r="S9" s="1653"/>
      <c r="T9" s="1653"/>
      <c r="U9" s="1653"/>
      <c r="V9" s="1653"/>
      <c r="W9" s="1653"/>
      <c r="X9" s="1653"/>
      <c r="Y9" s="1653"/>
      <c r="Z9" s="1653"/>
      <c r="AA9" s="1653"/>
      <c r="AB9" s="1653"/>
      <c r="AC9" s="1653"/>
      <c r="AD9" s="1653"/>
      <c r="AE9" s="1653"/>
      <c r="AF9" s="1653"/>
      <c r="AG9" s="1654"/>
      <c r="AH9" s="121"/>
    </row>
    <row r="10" spans="1:34" ht="21" customHeight="1" thickTop="1" x14ac:dyDescent="0.4">
      <c r="A10" s="121"/>
      <c r="B10" s="1629" t="s">
        <v>571</v>
      </c>
      <c r="C10" s="1630"/>
      <c r="D10" s="1630"/>
      <c r="E10" s="1630"/>
      <c r="F10" s="1630"/>
      <c r="G10" s="1630"/>
      <c r="H10" s="1630"/>
      <c r="I10" s="1630"/>
      <c r="J10" s="1630"/>
      <c r="K10" s="1630"/>
      <c r="L10" s="1630"/>
      <c r="M10" s="1630"/>
      <c r="N10" s="1630" t="s">
        <v>572</v>
      </c>
      <c r="O10" s="1630"/>
      <c r="P10" s="1630"/>
      <c r="Q10" s="1630"/>
      <c r="R10" s="1630"/>
      <c r="S10" s="1630"/>
      <c r="T10" s="1630"/>
      <c r="U10" s="1630"/>
      <c r="V10" s="1630"/>
      <c r="W10" s="1630"/>
      <c r="X10" s="1630"/>
      <c r="Y10" s="1630"/>
      <c r="Z10" s="1630"/>
      <c r="AA10" s="1630"/>
      <c r="AB10" s="1630"/>
      <c r="AC10" s="1630"/>
      <c r="AD10" s="1630"/>
      <c r="AE10" s="1630"/>
      <c r="AF10" s="1630"/>
      <c r="AG10" s="1631"/>
      <c r="AH10" s="121"/>
    </row>
    <row r="11" spans="1:34" ht="21" customHeight="1" x14ac:dyDescent="0.4">
      <c r="A11" s="121"/>
      <c r="B11" s="1632" t="s">
        <v>573</v>
      </c>
      <c r="C11" s="1633"/>
      <c r="D11" s="1633"/>
      <c r="E11" s="1633"/>
      <c r="F11" s="1633"/>
      <c r="G11" s="1633" t="s">
        <v>574</v>
      </c>
      <c r="H11" s="1633"/>
      <c r="I11" s="1633"/>
      <c r="J11" s="1633"/>
      <c r="K11" s="1633"/>
      <c r="L11" s="1633"/>
      <c r="M11" s="1633"/>
      <c r="N11" s="1634" t="s">
        <v>575</v>
      </c>
      <c r="O11" s="1635"/>
      <c r="P11" s="1635"/>
      <c r="Q11" s="1635"/>
      <c r="R11" s="1636"/>
      <c r="S11" s="1634" t="s">
        <v>576</v>
      </c>
      <c r="T11" s="1635"/>
      <c r="U11" s="1635"/>
      <c r="V11" s="1635"/>
      <c r="W11" s="1636"/>
      <c r="X11" s="1649" t="s">
        <v>577</v>
      </c>
      <c r="Y11" s="1649"/>
      <c r="Z11" s="1649"/>
      <c r="AA11" s="1649"/>
      <c r="AB11" s="1649"/>
      <c r="AC11" s="1649" t="s">
        <v>578</v>
      </c>
      <c r="AD11" s="1649"/>
      <c r="AE11" s="1649"/>
      <c r="AF11" s="1649"/>
      <c r="AG11" s="1650"/>
      <c r="AH11" s="121"/>
    </row>
    <row r="12" spans="1:34" ht="21" customHeight="1" x14ac:dyDescent="0.4">
      <c r="A12" s="121"/>
      <c r="B12" s="1632"/>
      <c r="C12" s="1633"/>
      <c r="D12" s="1633"/>
      <c r="E12" s="1633"/>
      <c r="F12" s="1633"/>
      <c r="G12" s="1633"/>
      <c r="H12" s="1633"/>
      <c r="I12" s="1633"/>
      <c r="J12" s="1633"/>
      <c r="K12" s="1633"/>
      <c r="L12" s="1633"/>
      <c r="M12" s="1633"/>
      <c r="N12" s="1637"/>
      <c r="O12" s="1638"/>
      <c r="P12" s="1638"/>
      <c r="Q12" s="1638"/>
      <c r="R12" s="1639"/>
      <c r="S12" s="1637"/>
      <c r="T12" s="1638"/>
      <c r="U12" s="1638"/>
      <c r="V12" s="1638"/>
      <c r="W12" s="1639"/>
      <c r="X12" s="1649"/>
      <c r="Y12" s="1649"/>
      <c r="Z12" s="1649"/>
      <c r="AA12" s="1649"/>
      <c r="AB12" s="1649"/>
      <c r="AC12" s="1649"/>
      <c r="AD12" s="1649"/>
      <c r="AE12" s="1649"/>
      <c r="AF12" s="1649"/>
      <c r="AG12" s="1650"/>
      <c r="AH12" s="121"/>
    </row>
    <row r="13" spans="1:34" ht="21" customHeight="1" x14ac:dyDescent="0.4">
      <c r="A13" s="121"/>
      <c r="B13" s="1632"/>
      <c r="C13" s="1633"/>
      <c r="D13" s="1633"/>
      <c r="E13" s="1633"/>
      <c r="F13" s="1633"/>
      <c r="G13" s="1633"/>
      <c r="H13" s="1633"/>
      <c r="I13" s="1633"/>
      <c r="J13" s="1633"/>
      <c r="K13" s="1633"/>
      <c r="L13" s="1633"/>
      <c r="M13" s="1633"/>
      <c r="N13" s="1640"/>
      <c r="O13" s="1641"/>
      <c r="P13" s="1641"/>
      <c r="Q13" s="1641"/>
      <c r="R13" s="1642"/>
      <c r="S13" s="1640"/>
      <c r="T13" s="1641"/>
      <c r="U13" s="1641"/>
      <c r="V13" s="1641"/>
      <c r="W13" s="1642"/>
      <c r="X13" s="1649"/>
      <c r="Y13" s="1649"/>
      <c r="Z13" s="1649"/>
      <c r="AA13" s="1649"/>
      <c r="AB13" s="1649"/>
      <c r="AC13" s="1649"/>
      <c r="AD13" s="1649"/>
      <c r="AE13" s="1649"/>
      <c r="AF13" s="1649"/>
      <c r="AG13" s="1650"/>
      <c r="AH13" s="121"/>
    </row>
    <row r="14" spans="1:34" ht="21" customHeight="1" x14ac:dyDescent="0.4">
      <c r="A14" s="121"/>
      <c r="B14" s="1619"/>
      <c r="C14" s="1592"/>
      <c r="D14" s="1592"/>
      <c r="E14" s="1592"/>
      <c r="F14" s="1592"/>
      <c r="G14" s="1592"/>
      <c r="H14" s="1592"/>
      <c r="I14" s="1592"/>
      <c r="J14" s="1592"/>
      <c r="K14" s="1592"/>
      <c r="L14" s="1592"/>
      <c r="M14" s="1592"/>
      <c r="N14" s="1592"/>
      <c r="O14" s="1592"/>
      <c r="P14" s="1592"/>
      <c r="Q14" s="1592"/>
      <c r="R14" s="1592"/>
      <c r="S14" s="1592"/>
      <c r="T14" s="1592"/>
      <c r="U14" s="1592"/>
      <c r="V14" s="1592"/>
      <c r="W14" s="1592"/>
      <c r="X14" s="1592"/>
      <c r="Y14" s="1592"/>
      <c r="Z14" s="1592"/>
      <c r="AA14" s="1592"/>
      <c r="AB14" s="1592"/>
      <c r="AC14" s="1592"/>
      <c r="AD14" s="1592"/>
      <c r="AE14" s="1592"/>
      <c r="AF14" s="1592"/>
      <c r="AG14" s="1593"/>
      <c r="AH14" s="121"/>
    </row>
    <row r="15" spans="1:34" ht="21" customHeight="1" x14ac:dyDescent="0.4">
      <c r="A15" s="121"/>
      <c r="B15" s="1619"/>
      <c r="C15" s="1592"/>
      <c r="D15" s="1592"/>
      <c r="E15" s="1592"/>
      <c r="F15" s="1592"/>
      <c r="G15" s="1592"/>
      <c r="H15" s="1592"/>
      <c r="I15" s="1592"/>
      <c r="J15" s="1592"/>
      <c r="K15" s="1592"/>
      <c r="L15" s="1592"/>
      <c r="M15" s="1592"/>
      <c r="N15" s="1592"/>
      <c r="O15" s="1592"/>
      <c r="P15" s="1592"/>
      <c r="Q15" s="1592"/>
      <c r="R15" s="1592"/>
      <c r="S15" s="1592"/>
      <c r="T15" s="1592"/>
      <c r="U15" s="1592"/>
      <c r="V15" s="1592"/>
      <c r="W15" s="1592"/>
      <c r="X15" s="1592"/>
      <c r="Y15" s="1592"/>
      <c r="Z15" s="1592"/>
      <c r="AA15" s="1592"/>
      <c r="AB15" s="1592"/>
      <c r="AC15" s="1592"/>
      <c r="AD15" s="1592"/>
      <c r="AE15" s="1592"/>
      <c r="AF15" s="1592"/>
      <c r="AG15" s="1593"/>
      <c r="AH15" s="121"/>
    </row>
    <row r="16" spans="1:34" ht="21" customHeight="1" x14ac:dyDescent="0.4">
      <c r="A16" s="121"/>
      <c r="B16" s="1619"/>
      <c r="C16" s="1592"/>
      <c r="D16" s="1592"/>
      <c r="E16" s="1592"/>
      <c r="F16" s="1592"/>
      <c r="G16" s="1592"/>
      <c r="H16" s="1592"/>
      <c r="I16" s="1592"/>
      <c r="J16" s="1592"/>
      <c r="K16" s="1592"/>
      <c r="L16" s="1592"/>
      <c r="M16" s="1592"/>
      <c r="N16" s="1592"/>
      <c r="O16" s="1592"/>
      <c r="P16" s="1592"/>
      <c r="Q16" s="1592"/>
      <c r="R16" s="1592"/>
      <c r="S16" s="1592"/>
      <c r="T16" s="1592"/>
      <c r="U16" s="1592"/>
      <c r="V16" s="1592"/>
      <c r="W16" s="1592"/>
      <c r="X16" s="1592"/>
      <c r="Y16" s="1592"/>
      <c r="Z16" s="1592"/>
      <c r="AA16" s="1592"/>
      <c r="AB16" s="1592"/>
      <c r="AC16" s="1592"/>
      <c r="AD16" s="1592"/>
      <c r="AE16" s="1592"/>
      <c r="AF16" s="1592"/>
      <c r="AG16" s="1593"/>
      <c r="AH16" s="121"/>
    </row>
    <row r="17" spans="1:34" ht="21" customHeight="1" x14ac:dyDescent="0.4">
      <c r="A17" s="121"/>
      <c r="B17" s="1619"/>
      <c r="C17" s="1592"/>
      <c r="D17" s="1592"/>
      <c r="E17" s="1592"/>
      <c r="F17" s="1592"/>
      <c r="G17" s="1592"/>
      <c r="H17" s="1592"/>
      <c r="I17" s="1592"/>
      <c r="J17" s="1592"/>
      <c r="K17" s="1592"/>
      <c r="L17" s="1592"/>
      <c r="M17" s="1592"/>
      <c r="N17" s="1616"/>
      <c r="O17" s="1617"/>
      <c r="P17" s="1617"/>
      <c r="Q17" s="1617"/>
      <c r="R17" s="1620"/>
      <c r="S17" s="1616"/>
      <c r="T17" s="1617"/>
      <c r="U17" s="1617"/>
      <c r="V17" s="1617"/>
      <c r="W17" s="1620"/>
      <c r="X17" s="1616"/>
      <c r="Y17" s="1617"/>
      <c r="Z17" s="1617"/>
      <c r="AA17" s="1617"/>
      <c r="AB17" s="1620"/>
      <c r="AC17" s="1616"/>
      <c r="AD17" s="1617"/>
      <c r="AE17" s="1617"/>
      <c r="AF17" s="1617"/>
      <c r="AG17" s="1618"/>
      <c r="AH17" s="121"/>
    </row>
    <row r="18" spans="1:34" ht="21" customHeight="1" x14ac:dyDescent="0.4">
      <c r="A18" s="121"/>
      <c r="B18" s="1619"/>
      <c r="C18" s="1592"/>
      <c r="D18" s="1592"/>
      <c r="E18" s="1592"/>
      <c r="F18" s="1592"/>
      <c r="G18" s="1592"/>
      <c r="H18" s="1592"/>
      <c r="I18" s="1592"/>
      <c r="J18" s="1592"/>
      <c r="K18" s="1592"/>
      <c r="L18" s="1592"/>
      <c r="M18" s="1592"/>
      <c r="N18" s="1616"/>
      <c r="O18" s="1617"/>
      <c r="P18" s="1617"/>
      <c r="Q18" s="1617"/>
      <c r="R18" s="1620"/>
      <c r="S18" s="1616"/>
      <c r="T18" s="1617"/>
      <c r="U18" s="1617"/>
      <c r="V18" s="1617"/>
      <c r="W18" s="1620"/>
      <c r="X18" s="1616"/>
      <c r="Y18" s="1617"/>
      <c r="Z18" s="1617"/>
      <c r="AA18" s="1617"/>
      <c r="AB18" s="1620"/>
      <c r="AC18" s="1616"/>
      <c r="AD18" s="1617"/>
      <c r="AE18" s="1617"/>
      <c r="AF18" s="1617"/>
      <c r="AG18" s="1618"/>
      <c r="AH18" s="121"/>
    </row>
    <row r="19" spans="1:34" ht="21" customHeight="1" x14ac:dyDescent="0.4">
      <c r="A19" s="121"/>
      <c r="B19" s="1619"/>
      <c r="C19" s="1592"/>
      <c r="D19" s="1592"/>
      <c r="E19" s="1592"/>
      <c r="F19" s="1592"/>
      <c r="G19" s="1592"/>
      <c r="H19" s="1592"/>
      <c r="I19" s="1592"/>
      <c r="J19" s="1592"/>
      <c r="K19" s="1592"/>
      <c r="L19" s="1592"/>
      <c r="M19" s="1592"/>
      <c r="N19" s="1616"/>
      <c r="O19" s="1617"/>
      <c r="P19" s="1617"/>
      <c r="Q19" s="1617"/>
      <c r="R19" s="1620"/>
      <c r="S19" s="1616"/>
      <c r="T19" s="1617"/>
      <c r="U19" s="1617"/>
      <c r="V19" s="1617"/>
      <c r="W19" s="1620"/>
      <c r="X19" s="1616"/>
      <c r="Y19" s="1617"/>
      <c r="Z19" s="1617"/>
      <c r="AA19" s="1617"/>
      <c r="AB19" s="1620"/>
      <c r="AC19" s="1616"/>
      <c r="AD19" s="1617"/>
      <c r="AE19" s="1617"/>
      <c r="AF19" s="1617"/>
      <c r="AG19" s="1618"/>
      <c r="AH19" s="121"/>
    </row>
    <row r="20" spans="1:34" ht="21" customHeight="1" x14ac:dyDescent="0.4">
      <c r="A20" s="121"/>
      <c r="B20" s="1619"/>
      <c r="C20" s="1592"/>
      <c r="D20" s="1592"/>
      <c r="E20" s="1592"/>
      <c r="F20" s="1592"/>
      <c r="G20" s="1592"/>
      <c r="H20" s="1592"/>
      <c r="I20" s="1592"/>
      <c r="J20" s="1592"/>
      <c r="K20" s="1592"/>
      <c r="L20" s="1592"/>
      <c r="M20" s="1592"/>
      <c r="N20" s="1616"/>
      <c r="O20" s="1617"/>
      <c r="P20" s="1617"/>
      <c r="Q20" s="1617"/>
      <c r="R20" s="1620"/>
      <c r="S20" s="1616"/>
      <c r="T20" s="1617"/>
      <c r="U20" s="1617"/>
      <c r="V20" s="1617"/>
      <c r="W20" s="1620"/>
      <c r="X20" s="1616"/>
      <c r="Y20" s="1617"/>
      <c r="Z20" s="1617"/>
      <c r="AA20" s="1617"/>
      <c r="AB20" s="1620"/>
      <c r="AC20" s="1616"/>
      <c r="AD20" s="1617"/>
      <c r="AE20" s="1617"/>
      <c r="AF20" s="1617"/>
      <c r="AG20" s="1618"/>
      <c r="AH20" s="121"/>
    </row>
    <row r="21" spans="1:34" ht="21" customHeight="1" x14ac:dyDescent="0.4">
      <c r="A21" s="121"/>
      <c r="B21" s="1619"/>
      <c r="C21" s="1592"/>
      <c r="D21" s="1592"/>
      <c r="E21" s="1592"/>
      <c r="F21" s="1592"/>
      <c r="G21" s="1592"/>
      <c r="H21" s="1592"/>
      <c r="I21" s="1592"/>
      <c r="J21" s="1592"/>
      <c r="K21" s="1592"/>
      <c r="L21" s="1592"/>
      <c r="M21" s="1592"/>
      <c r="N21" s="1616"/>
      <c r="O21" s="1617"/>
      <c r="P21" s="1617"/>
      <c r="Q21" s="1617"/>
      <c r="R21" s="1620"/>
      <c r="S21" s="1616"/>
      <c r="T21" s="1617"/>
      <c r="U21" s="1617"/>
      <c r="V21" s="1617"/>
      <c r="W21" s="1620"/>
      <c r="X21" s="1616"/>
      <c r="Y21" s="1617"/>
      <c r="Z21" s="1617"/>
      <c r="AA21" s="1617"/>
      <c r="AB21" s="1620"/>
      <c r="AC21" s="1616"/>
      <c r="AD21" s="1617"/>
      <c r="AE21" s="1617"/>
      <c r="AF21" s="1617"/>
      <c r="AG21" s="1618"/>
      <c r="AH21" s="121"/>
    </row>
    <row r="22" spans="1:34" ht="21" customHeight="1" x14ac:dyDescent="0.4">
      <c r="A22" s="121"/>
      <c r="B22" s="1619"/>
      <c r="C22" s="1592"/>
      <c r="D22" s="1592"/>
      <c r="E22" s="1592"/>
      <c r="F22" s="1592"/>
      <c r="G22" s="1592"/>
      <c r="H22" s="1592"/>
      <c r="I22" s="1592"/>
      <c r="J22" s="1592"/>
      <c r="K22" s="1592"/>
      <c r="L22" s="1592"/>
      <c r="M22" s="1592"/>
      <c r="N22" s="1616"/>
      <c r="O22" s="1617"/>
      <c r="P22" s="1617"/>
      <c r="Q22" s="1617"/>
      <c r="R22" s="1620"/>
      <c r="S22" s="1616"/>
      <c r="T22" s="1617"/>
      <c r="U22" s="1617"/>
      <c r="V22" s="1617"/>
      <c r="W22" s="1620"/>
      <c r="X22" s="1616"/>
      <c r="Y22" s="1617"/>
      <c r="Z22" s="1617"/>
      <c r="AA22" s="1617"/>
      <c r="AB22" s="1620"/>
      <c r="AC22" s="1616"/>
      <c r="AD22" s="1617"/>
      <c r="AE22" s="1617"/>
      <c r="AF22" s="1617"/>
      <c r="AG22" s="1618"/>
      <c r="AH22" s="121"/>
    </row>
    <row r="23" spans="1:34" ht="21" customHeight="1" x14ac:dyDescent="0.4">
      <c r="A23" s="121"/>
      <c r="B23" s="1619"/>
      <c r="C23" s="1592"/>
      <c r="D23" s="1592"/>
      <c r="E23" s="1592"/>
      <c r="F23" s="1592"/>
      <c r="G23" s="1592"/>
      <c r="H23" s="1592"/>
      <c r="I23" s="1592"/>
      <c r="J23" s="1592"/>
      <c r="K23" s="1592"/>
      <c r="L23" s="1592"/>
      <c r="M23" s="1592"/>
      <c r="N23" s="1592"/>
      <c r="O23" s="1592"/>
      <c r="P23" s="1592"/>
      <c r="Q23" s="1592"/>
      <c r="R23" s="1592"/>
      <c r="S23" s="1592"/>
      <c r="T23" s="1592"/>
      <c r="U23" s="1592"/>
      <c r="V23" s="1592"/>
      <c r="W23" s="1592"/>
      <c r="X23" s="1592"/>
      <c r="Y23" s="1592"/>
      <c r="Z23" s="1592"/>
      <c r="AA23" s="1592"/>
      <c r="AB23" s="1592"/>
      <c r="AC23" s="1592"/>
      <c r="AD23" s="1592"/>
      <c r="AE23" s="1592"/>
      <c r="AF23" s="1592"/>
      <c r="AG23" s="1593"/>
      <c r="AH23" s="121"/>
    </row>
    <row r="24" spans="1:34" ht="21" customHeight="1" x14ac:dyDescent="0.4">
      <c r="A24" s="121"/>
      <c r="B24" s="1619"/>
      <c r="C24" s="1592"/>
      <c r="D24" s="1592"/>
      <c r="E24" s="1592"/>
      <c r="F24" s="1592"/>
      <c r="G24" s="1592"/>
      <c r="H24" s="1592"/>
      <c r="I24" s="1592"/>
      <c r="J24" s="1592"/>
      <c r="K24" s="1592"/>
      <c r="L24" s="1592"/>
      <c r="M24" s="1592"/>
      <c r="N24" s="1592"/>
      <c r="O24" s="1592"/>
      <c r="P24" s="1592"/>
      <c r="Q24" s="1592"/>
      <c r="R24" s="1592"/>
      <c r="S24" s="1592"/>
      <c r="T24" s="1592"/>
      <c r="U24" s="1592"/>
      <c r="V24" s="1592"/>
      <c r="W24" s="1592"/>
      <c r="X24" s="1592"/>
      <c r="Y24" s="1592"/>
      <c r="Z24" s="1592"/>
      <c r="AA24" s="1592"/>
      <c r="AB24" s="1592"/>
      <c r="AC24" s="1592"/>
      <c r="AD24" s="1592"/>
      <c r="AE24" s="1592"/>
      <c r="AF24" s="1592"/>
      <c r="AG24" s="1593"/>
      <c r="AH24" s="121"/>
    </row>
    <row r="25" spans="1:34" ht="21" customHeight="1" thickBot="1" x14ac:dyDescent="0.45">
      <c r="A25" s="121"/>
      <c r="B25" s="1614"/>
      <c r="C25" s="1590"/>
      <c r="D25" s="1590"/>
      <c r="E25" s="1590"/>
      <c r="F25" s="1590"/>
      <c r="G25" s="1590"/>
      <c r="H25" s="1590"/>
      <c r="I25" s="1590"/>
      <c r="J25" s="1590"/>
      <c r="K25" s="1590"/>
      <c r="L25" s="1590"/>
      <c r="M25" s="1590"/>
      <c r="N25" s="1590"/>
      <c r="O25" s="1590"/>
      <c r="P25" s="1590"/>
      <c r="Q25" s="1590"/>
      <c r="R25" s="1590"/>
      <c r="S25" s="1590"/>
      <c r="T25" s="1590"/>
      <c r="U25" s="1590"/>
      <c r="V25" s="1590"/>
      <c r="W25" s="1590"/>
      <c r="X25" s="1590"/>
      <c r="Y25" s="1590"/>
      <c r="Z25" s="1590"/>
      <c r="AA25" s="1590"/>
      <c r="AB25" s="1590"/>
      <c r="AC25" s="1590"/>
      <c r="AD25" s="1590"/>
      <c r="AE25" s="1590"/>
      <c r="AF25" s="1590"/>
      <c r="AG25" s="1591"/>
      <c r="AH25" s="121"/>
    </row>
    <row r="26" spans="1:34" ht="21" customHeight="1" thickBot="1" x14ac:dyDescent="0.45">
      <c r="A26" s="121"/>
      <c r="B26" s="124"/>
      <c r="C26" s="124"/>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1"/>
    </row>
    <row r="27" spans="1:34" ht="21" customHeight="1" x14ac:dyDescent="0.4">
      <c r="A27" s="121"/>
      <c r="B27" s="1621" t="s">
        <v>579</v>
      </c>
      <c r="C27" s="1622"/>
      <c r="D27" s="1622"/>
      <c r="E27" s="1622"/>
      <c r="F27" s="1622"/>
      <c r="G27" s="1622"/>
      <c r="H27" s="1622"/>
      <c r="I27" s="1622"/>
      <c r="J27" s="1622"/>
      <c r="K27" s="1622"/>
      <c r="L27" s="1622"/>
      <c r="M27" s="1622"/>
      <c r="N27" s="1622"/>
      <c r="O27" s="1622"/>
      <c r="P27" s="1622"/>
      <c r="Q27" s="1622"/>
      <c r="R27" s="1625" t="s">
        <v>580</v>
      </c>
      <c r="S27" s="1625"/>
      <c r="T27" s="1625"/>
      <c r="U27" s="1625"/>
      <c r="V27" s="1625"/>
      <c r="W27" s="1625"/>
      <c r="X27" s="1625"/>
      <c r="Y27" s="1625"/>
      <c r="Z27" s="1625"/>
      <c r="AA27" s="1625"/>
      <c r="AB27" s="1625"/>
      <c r="AC27" s="1625"/>
      <c r="AD27" s="1625"/>
      <c r="AE27" s="1625"/>
      <c r="AF27" s="1625"/>
      <c r="AG27" s="1626"/>
      <c r="AH27" s="121"/>
    </row>
    <row r="28" spans="1:34" ht="21" customHeight="1" thickBot="1" x14ac:dyDescent="0.45">
      <c r="A28" s="121"/>
      <c r="B28" s="1623"/>
      <c r="C28" s="1624"/>
      <c r="D28" s="1624"/>
      <c r="E28" s="1624"/>
      <c r="F28" s="1624"/>
      <c r="G28" s="1624"/>
      <c r="H28" s="1624"/>
      <c r="I28" s="1624"/>
      <c r="J28" s="1624"/>
      <c r="K28" s="1624"/>
      <c r="L28" s="1624"/>
      <c r="M28" s="1624"/>
      <c r="N28" s="1624"/>
      <c r="O28" s="1624"/>
      <c r="P28" s="1624"/>
      <c r="Q28" s="1624"/>
      <c r="R28" s="1627"/>
      <c r="S28" s="1627"/>
      <c r="T28" s="1627"/>
      <c r="U28" s="1627"/>
      <c r="V28" s="1627"/>
      <c r="W28" s="1627"/>
      <c r="X28" s="1627"/>
      <c r="Y28" s="1627"/>
      <c r="Z28" s="1627"/>
      <c r="AA28" s="1627"/>
      <c r="AB28" s="1627"/>
      <c r="AC28" s="1627"/>
      <c r="AD28" s="1627"/>
      <c r="AE28" s="1627"/>
      <c r="AF28" s="1627"/>
      <c r="AG28" s="1628"/>
      <c r="AH28" s="121"/>
    </row>
    <row r="29" spans="1:34" ht="21" customHeight="1" thickBot="1" x14ac:dyDescent="0.45">
      <c r="A29" s="121"/>
      <c r="B29" s="124"/>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1"/>
    </row>
    <row r="30" spans="1:34" ht="21" customHeight="1" x14ac:dyDescent="0.4">
      <c r="A30" s="121"/>
      <c r="B30" s="1596" t="s">
        <v>581</v>
      </c>
      <c r="C30" s="1597"/>
      <c r="D30" s="1597"/>
      <c r="E30" s="1597"/>
      <c r="F30" s="1597"/>
      <c r="G30" s="1597"/>
      <c r="H30" s="1597"/>
      <c r="I30" s="1598"/>
      <c r="J30" s="1597" t="s">
        <v>582</v>
      </c>
      <c r="K30" s="1597"/>
      <c r="L30" s="1597"/>
      <c r="M30" s="1597"/>
      <c r="N30" s="1597"/>
      <c r="O30" s="1597"/>
      <c r="P30" s="1597"/>
      <c r="Q30" s="1597"/>
      <c r="R30" s="1602"/>
      <c r="S30" s="1602"/>
      <c r="T30" s="1602"/>
      <c r="U30" s="1602"/>
      <c r="V30" s="1602"/>
      <c r="W30" s="1602"/>
      <c r="X30" s="1602"/>
      <c r="Y30" s="1602"/>
      <c r="Z30" s="1602"/>
      <c r="AA30" s="1602"/>
      <c r="AB30" s="1602"/>
      <c r="AC30" s="1602"/>
      <c r="AD30" s="1602"/>
      <c r="AE30" s="1602"/>
      <c r="AF30" s="1602"/>
      <c r="AG30" s="1603"/>
      <c r="AH30" s="121"/>
    </row>
    <row r="31" spans="1:34" ht="42.75" customHeight="1" x14ac:dyDescent="0.4">
      <c r="A31" s="121"/>
      <c r="B31" s="1599"/>
      <c r="C31" s="1600"/>
      <c r="D31" s="1600"/>
      <c r="E31" s="1600"/>
      <c r="F31" s="1600"/>
      <c r="G31" s="1600"/>
      <c r="H31" s="1600"/>
      <c r="I31" s="1601"/>
      <c r="J31" s="1600"/>
      <c r="K31" s="1600"/>
      <c r="L31" s="1600"/>
      <c r="M31" s="1600"/>
      <c r="N31" s="1600"/>
      <c r="O31" s="1600"/>
      <c r="P31" s="1600"/>
      <c r="Q31" s="1601"/>
      <c r="R31" s="1604" t="s">
        <v>583</v>
      </c>
      <c r="S31" s="1605"/>
      <c r="T31" s="1605"/>
      <c r="U31" s="1605"/>
      <c r="V31" s="1605"/>
      <c r="W31" s="1605"/>
      <c r="X31" s="1605"/>
      <c r="Y31" s="1605"/>
      <c r="Z31" s="1605"/>
      <c r="AA31" s="1605"/>
      <c r="AB31" s="1605"/>
      <c r="AC31" s="1605"/>
      <c r="AD31" s="1605"/>
      <c r="AE31" s="1605"/>
      <c r="AF31" s="1605"/>
      <c r="AG31" s="1606"/>
      <c r="AH31" s="121"/>
    </row>
    <row r="32" spans="1:34" ht="24.75" customHeight="1" thickBot="1" x14ac:dyDescent="0.45">
      <c r="A32" s="121"/>
      <c r="B32" s="1607"/>
      <c r="C32" s="1608"/>
      <c r="D32" s="1608"/>
      <c r="E32" s="1608"/>
      <c r="F32" s="1608"/>
      <c r="G32" s="1608"/>
      <c r="H32" s="1608"/>
      <c r="I32" s="1609"/>
      <c r="J32" s="1610"/>
      <c r="K32" s="1610"/>
      <c r="L32" s="1610"/>
      <c r="M32" s="1610"/>
      <c r="N32" s="1610"/>
      <c r="O32" s="1610"/>
      <c r="P32" s="1610"/>
      <c r="Q32" s="1611"/>
      <c r="R32" s="1612"/>
      <c r="S32" s="1610"/>
      <c r="T32" s="1610"/>
      <c r="U32" s="1610"/>
      <c r="V32" s="1610"/>
      <c r="W32" s="1610"/>
      <c r="X32" s="1610"/>
      <c r="Y32" s="1610"/>
      <c r="Z32" s="1610"/>
      <c r="AA32" s="1610"/>
      <c r="AB32" s="1610"/>
      <c r="AC32" s="1610"/>
      <c r="AD32" s="1610"/>
      <c r="AE32" s="1610"/>
      <c r="AF32" s="1610"/>
      <c r="AG32" s="1613"/>
      <c r="AH32" s="121"/>
    </row>
    <row r="33" spans="1:34" ht="17.100000000000001" customHeight="1" x14ac:dyDescent="0.4">
      <c r="A33" s="121"/>
      <c r="B33" s="1615" t="s">
        <v>584</v>
      </c>
      <c r="C33" s="1615"/>
      <c r="D33" s="1615"/>
      <c r="E33" s="1615"/>
      <c r="F33" s="1615"/>
      <c r="G33" s="1615"/>
      <c r="H33" s="1615"/>
      <c r="I33" s="1615"/>
      <c r="J33" s="1615"/>
      <c r="K33" s="1615"/>
      <c r="L33" s="1615"/>
      <c r="M33" s="1615"/>
      <c r="N33" s="1615"/>
      <c r="O33" s="1615"/>
      <c r="P33" s="1615"/>
      <c r="Q33" s="1615"/>
      <c r="R33" s="1615"/>
      <c r="S33" s="1615"/>
      <c r="T33" s="1615"/>
      <c r="U33" s="1615"/>
      <c r="V33" s="1615"/>
      <c r="W33" s="1615"/>
      <c r="X33" s="1615"/>
      <c r="Y33" s="1615"/>
      <c r="Z33" s="1615"/>
      <c r="AA33" s="1615"/>
      <c r="AB33" s="1615"/>
      <c r="AC33" s="1615"/>
      <c r="AD33" s="1615"/>
      <c r="AE33" s="1615"/>
      <c r="AF33" s="1615"/>
      <c r="AG33" s="1615"/>
      <c r="AH33" s="121"/>
    </row>
    <row r="34" spans="1:34" ht="17.100000000000001" customHeight="1" x14ac:dyDescent="0.4">
      <c r="A34" s="121"/>
      <c r="B34" s="1595"/>
      <c r="C34" s="1595"/>
      <c r="D34" s="1595"/>
      <c r="E34" s="1595"/>
      <c r="F34" s="1595"/>
      <c r="G34" s="1595"/>
      <c r="H34" s="1595"/>
      <c r="I34" s="1595"/>
      <c r="J34" s="1595"/>
      <c r="K34" s="1595"/>
      <c r="L34" s="1595"/>
      <c r="M34" s="1595"/>
      <c r="N34" s="1595"/>
      <c r="O34" s="1595"/>
      <c r="P34" s="1595"/>
      <c r="Q34" s="1595"/>
      <c r="R34" s="1595"/>
      <c r="S34" s="1595"/>
      <c r="T34" s="1595"/>
      <c r="U34" s="1595"/>
      <c r="V34" s="1595"/>
      <c r="W34" s="1595"/>
      <c r="X34" s="1595"/>
      <c r="Y34" s="1595"/>
      <c r="Z34" s="1595"/>
      <c r="AA34" s="1595"/>
      <c r="AB34" s="1595"/>
      <c r="AC34" s="1595"/>
      <c r="AD34" s="1595"/>
      <c r="AE34" s="1595"/>
      <c r="AF34" s="1595"/>
      <c r="AG34" s="1595"/>
      <c r="AH34" s="121"/>
    </row>
    <row r="35" spans="1:34" ht="17.100000000000001" customHeight="1" x14ac:dyDescent="0.4">
      <c r="A35" s="121"/>
      <c r="B35" s="1595" t="s">
        <v>585</v>
      </c>
      <c r="C35" s="1595"/>
      <c r="D35" s="1595"/>
      <c r="E35" s="1595"/>
      <c r="F35" s="1595"/>
      <c r="G35" s="1595"/>
      <c r="H35" s="1595"/>
      <c r="I35" s="1595"/>
      <c r="J35" s="1595"/>
      <c r="K35" s="1595"/>
      <c r="L35" s="1595"/>
      <c r="M35" s="1595"/>
      <c r="N35" s="1595"/>
      <c r="O35" s="1595"/>
      <c r="P35" s="1595"/>
      <c r="Q35" s="1595"/>
      <c r="R35" s="1595"/>
      <c r="S35" s="1595"/>
      <c r="T35" s="1595"/>
      <c r="U35" s="1595"/>
      <c r="V35" s="1595"/>
      <c r="W35" s="1595"/>
      <c r="X35" s="1595"/>
      <c r="Y35" s="1595"/>
      <c r="Z35" s="1595"/>
      <c r="AA35" s="1595"/>
      <c r="AB35" s="1595"/>
      <c r="AC35" s="1595"/>
      <c r="AD35" s="1595"/>
      <c r="AE35" s="1595"/>
      <c r="AF35" s="1595"/>
      <c r="AG35" s="1595"/>
      <c r="AH35" s="121"/>
    </row>
    <row r="36" spans="1:34" ht="17.100000000000001" customHeight="1" x14ac:dyDescent="0.4">
      <c r="A36" s="121"/>
      <c r="B36" s="1595"/>
      <c r="C36" s="1595"/>
      <c r="D36" s="1595"/>
      <c r="E36" s="1595"/>
      <c r="F36" s="1595"/>
      <c r="G36" s="1595"/>
      <c r="H36" s="1595"/>
      <c r="I36" s="1595"/>
      <c r="J36" s="1595"/>
      <c r="K36" s="1595"/>
      <c r="L36" s="1595"/>
      <c r="M36" s="1595"/>
      <c r="N36" s="1595"/>
      <c r="O36" s="1595"/>
      <c r="P36" s="1595"/>
      <c r="Q36" s="1595"/>
      <c r="R36" s="1595"/>
      <c r="S36" s="1595"/>
      <c r="T36" s="1595"/>
      <c r="U36" s="1595"/>
      <c r="V36" s="1595"/>
      <c r="W36" s="1595"/>
      <c r="X36" s="1595"/>
      <c r="Y36" s="1595"/>
      <c r="Z36" s="1595"/>
      <c r="AA36" s="1595"/>
      <c r="AB36" s="1595"/>
      <c r="AC36" s="1595"/>
      <c r="AD36" s="1595"/>
      <c r="AE36" s="1595"/>
      <c r="AF36" s="1595"/>
      <c r="AG36" s="1595"/>
      <c r="AH36" s="121"/>
    </row>
    <row r="37" spans="1:34" ht="15" customHeight="1" x14ac:dyDescent="0.4">
      <c r="A37" s="121"/>
      <c r="B37" s="122"/>
      <c r="C37" s="122"/>
      <c r="D37" s="122"/>
      <c r="E37" s="122"/>
      <c r="F37" s="122"/>
      <c r="G37" s="123"/>
      <c r="H37" s="123"/>
      <c r="I37" s="123"/>
      <c r="J37" s="123"/>
      <c r="K37" s="123"/>
      <c r="L37" s="123"/>
      <c r="M37" s="123"/>
      <c r="N37" s="122"/>
      <c r="O37" s="122"/>
      <c r="P37" s="122"/>
      <c r="Q37" s="122"/>
      <c r="R37" s="122"/>
      <c r="S37" s="122"/>
      <c r="T37" s="122"/>
      <c r="U37" s="122"/>
      <c r="V37" s="122"/>
      <c r="W37" s="122"/>
      <c r="X37" s="122"/>
      <c r="Y37" s="122"/>
      <c r="Z37" s="122"/>
      <c r="AA37" s="122"/>
      <c r="AB37" s="122"/>
      <c r="AC37" s="122"/>
      <c r="AD37" s="122"/>
      <c r="AE37" s="122"/>
      <c r="AF37" s="122"/>
      <c r="AG37" s="122"/>
      <c r="AH37" s="121"/>
    </row>
    <row r="38" spans="1:34" ht="21" customHeight="1" x14ac:dyDescent="0.4">
      <c r="A38" s="121"/>
      <c r="B38" s="1595" t="s">
        <v>586</v>
      </c>
      <c r="C38" s="1595"/>
      <c r="D38" s="1595"/>
      <c r="E38" s="1595"/>
      <c r="F38" s="1595"/>
      <c r="G38" s="1595"/>
      <c r="H38" s="1595"/>
      <c r="I38" s="1595"/>
      <c r="J38" s="1595"/>
      <c r="K38" s="1595"/>
      <c r="L38" s="1595"/>
      <c r="M38" s="1595"/>
      <c r="N38" s="1595"/>
      <c r="O38" s="1595"/>
      <c r="P38" s="1595"/>
      <c r="Q38" s="1595"/>
      <c r="R38" s="1595"/>
      <c r="S38" s="1595"/>
      <c r="T38" s="1595"/>
      <c r="U38" s="1595"/>
      <c r="V38" s="1595"/>
      <c r="W38" s="1595"/>
      <c r="X38" s="1595"/>
      <c r="Y38" s="1595"/>
      <c r="Z38" s="1595"/>
      <c r="AA38" s="1595"/>
      <c r="AB38" s="1595"/>
      <c r="AC38" s="1595"/>
      <c r="AD38" s="1595"/>
      <c r="AE38" s="1595"/>
      <c r="AF38" s="1595"/>
      <c r="AG38" s="1595"/>
      <c r="AH38" s="121"/>
    </row>
    <row r="39" spans="1:34" ht="21" customHeight="1" x14ac:dyDescent="0.4">
      <c r="A39" s="121"/>
      <c r="B39" s="1595"/>
      <c r="C39" s="1595"/>
      <c r="D39" s="1595"/>
      <c r="E39" s="1595"/>
      <c r="F39" s="1595"/>
      <c r="G39" s="1595"/>
      <c r="H39" s="1595"/>
      <c r="I39" s="1595"/>
      <c r="J39" s="1595"/>
      <c r="K39" s="1595"/>
      <c r="L39" s="1595"/>
      <c r="M39" s="1595"/>
      <c r="N39" s="1595"/>
      <c r="O39" s="1595"/>
      <c r="P39" s="1595"/>
      <c r="Q39" s="1595"/>
      <c r="R39" s="1595"/>
      <c r="S39" s="1595"/>
      <c r="T39" s="1595"/>
      <c r="U39" s="1595"/>
      <c r="V39" s="1595"/>
      <c r="W39" s="1595"/>
      <c r="X39" s="1595"/>
      <c r="Y39" s="1595"/>
      <c r="Z39" s="1595"/>
      <c r="AA39" s="1595"/>
      <c r="AB39" s="1595"/>
      <c r="AC39" s="1595"/>
      <c r="AD39" s="1595"/>
      <c r="AE39" s="1595"/>
      <c r="AF39" s="1595"/>
      <c r="AG39" s="1595"/>
      <c r="AH39" s="121"/>
    </row>
    <row r="40" spans="1:34" ht="21" customHeight="1" x14ac:dyDescent="0.4">
      <c r="A40" s="121"/>
      <c r="B40" s="1595"/>
      <c r="C40" s="1595"/>
      <c r="D40" s="1595"/>
      <c r="E40" s="1595"/>
      <c r="F40" s="1595"/>
      <c r="G40" s="1595"/>
      <c r="H40" s="1595"/>
      <c r="I40" s="1595"/>
      <c r="J40" s="1595"/>
      <c r="K40" s="1595"/>
      <c r="L40" s="1595"/>
      <c r="M40" s="1595"/>
      <c r="N40" s="1595"/>
      <c r="O40" s="1595"/>
      <c r="P40" s="1595"/>
      <c r="Q40" s="1595"/>
      <c r="R40" s="1595"/>
      <c r="S40" s="1595"/>
      <c r="T40" s="1595"/>
      <c r="U40" s="1595"/>
      <c r="V40" s="1595"/>
      <c r="W40" s="1595"/>
      <c r="X40" s="1595"/>
      <c r="Y40" s="1595"/>
      <c r="Z40" s="1595"/>
      <c r="AA40" s="1595"/>
      <c r="AB40" s="1595"/>
      <c r="AC40" s="1595"/>
      <c r="AD40" s="1595"/>
      <c r="AE40" s="1595"/>
      <c r="AF40" s="1595"/>
      <c r="AG40" s="1595"/>
      <c r="AH40" s="121"/>
    </row>
    <row r="41" spans="1:34" ht="21" customHeight="1" x14ac:dyDescent="0.4">
      <c r="A41" s="121"/>
      <c r="B41" s="1595"/>
      <c r="C41" s="1595"/>
      <c r="D41" s="1595"/>
      <c r="E41" s="1595"/>
      <c r="F41" s="1595"/>
      <c r="G41" s="1595"/>
      <c r="H41" s="1595"/>
      <c r="I41" s="1595"/>
      <c r="J41" s="1595"/>
      <c r="K41" s="1595"/>
      <c r="L41" s="1595"/>
      <c r="M41" s="1595"/>
      <c r="N41" s="1595"/>
      <c r="O41" s="1595"/>
      <c r="P41" s="1595"/>
      <c r="Q41" s="1595"/>
      <c r="R41" s="1595"/>
      <c r="S41" s="1595"/>
      <c r="T41" s="1595"/>
      <c r="U41" s="1595"/>
      <c r="V41" s="1595"/>
      <c r="W41" s="1595"/>
      <c r="X41" s="1595"/>
      <c r="Y41" s="1595"/>
      <c r="Z41" s="1595"/>
      <c r="AA41" s="1595"/>
      <c r="AB41" s="1595"/>
      <c r="AC41" s="1595"/>
      <c r="AD41" s="1595"/>
      <c r="AE41" s="1595"/>
      <c r="AF41" s="1595"/>
      <c r="AG41" s="1595"/>
      <c r="AH41" s="121"/>
    </row>
    <row r="42" spans="1:34" ht="21" customHeight="1" x14ac:dyDescent="0.4">
      <c r="A42" s="121"/>
      <c r="B42" s="1595"/>
      <c r="C42" s="1595"/>
      <c r="D42" s="1595"/>
      <c r="E42" s="1595"/>
      <c r="F42" s="1595"/>
      <c r="G42" s="1595"/>
      <c r="H42" s="1595"/>
      <c r="I42" s="1595"/>
      <c r="J42" s="1595"/>
      <c r="K42" s="1595"/>
      <c r="L42" s="1595"/>
      <c r="M42" s="1595"/>
      <c r="N42" s="1595"/>
      <c r="O42" s="1595"/>
      <c r="P42" s="1595"/>
      <c r="Q42" s="1595"/>
      <c r="R42" s="1595"/>
      <c r="S42" s="1595"/>
      <c r="T42" s="1595"/>
      <c r="U42" s="1595"/>
      <c r="V42" s="1595"/>
      <c r="W42" s="1595"/>
      <c r="X42" s="1595"/>
      <c r="Y42" s="1595"/>
      <c r="Z42" s="1595"/>
      <c r="AA42" s="1595"/>
      <c r="AB42" s="1595"/>
      <c r="AC42" s="1595"/>
      <c r="AD42" s="1595"/>
      <c r="AE42" s="1595"/>
      <c r="AF42" s="1595"/>
      <c r="AG42" s="1595"/>
      <c r="AH42" s="121"/>
    </row>
    <row r="43" spans="1:34" ht="21" customHeight="1" x14ac:dyDescent="0.4">
      <c r="A43" s="121"/>
      <c r="B43" s="1595"/>
      <c r="C43" s="1595"/>
      <c r="D43" s="1595"/>
      <c r="E43" s="1595"/>
      <c r="F43" s="1595"/>
      <c r="G43" s="1595"/>
      <c r="H43" s="1595"/>
      <c r="I43" s="1595"/>
      <c r="J43" s="1595"/>
      <c r="K43" s="1595"/>
      <c r="L43" s="1595"/>
      <c r="M43" s="1595"/>
      <c r="N43" s="1595"/>
      <c r="O43" s="1595"/>
      <c r="P43" s="1595"/>
      <c r="Q43" s="1595"/>
      <c r="R43" s="1595"/>
      <c r="S43" s="1595"/>
      <c r="T43" s="1595"/>
      <c r="U43" s="1595"/>
      <c r="V43" s="1595"/>
      <c r="W43" s="1595"/>
      <c r="X43" s="1595"/>
      <c r="Y43" s="1595"/>
      <c r="Z43" s="1595"/>
      <c r="AA43" s="1595"/>
      <c r="AB43" s="1595"/>
      <c r="AC43" s="1595"/>
      <c r="AD43" s="1595"/>
      <c r="AE43" s="1595"/>
      <c r="AF43" s="1595"/>
      <c r="AG43" s="1595"/>
      <c r="AH43" s="121"/>
    </row>
    <row r="44" spans="1:34" ht="21" customHeight="1" x14ac:dyDescent="0.4">
      <c r="A44" s="121"/>
      <c r="B44" s="1595"/>
      <c r="C44" s="1595"/>
      <c r="D44" s="1595"/>
      <c r="E44" s="1595"/>
      <c r="F44" s="1595"/>
      <c r="G44" s="1595"/>
      <c r="H44" s="1595"/>
      <c r="I44" s="1595"/>
      <c r="J44" s="1595"/>
      <c r="K44" s="1595"/>
      <c r="L44" s="1595"/>
      <c r="M44" s="1595"/>
      <c r="N44" s="1595"/>
      <c r="O44" s="1595"/>
      <c r="P44" s="1595"/>
      <c r="Q44" s="1595"/>
      <c r="R44" s="1595"/>
      <c r="S44" s="1595"/>
      <c r="T44" s="1595"/>
      <c r="U44" s="1595"/>
      <c r="V44" s="1595"/>
      <c r="W44" s="1595"/>
      <c r="X44" s="1595"/>
      <c r="Y44" s="1595"/>
      <c r="Z44" s="1595"/>
      <c r="AA44" s="1595"/>
      <c r="AB44" s="1595"/>
      <c r="AC44" s="1595"/>
      <c r="AD44" s="1595"/>
      <c r="AE44" s="1595"/>
      <c r="AF44" s="1595"/>
      <c r="AG44" s="1595"/>
      <c r="AH44" s="121"/>
    </row>
    <row r="45" spans="1:34" ht="21" customHeight="1" x14ac:dyDescent="0.4">
      <c r="A45" s="121"/>
      <c r="B45" s="1595"/>
      <c r="C45" s="1595"/>
      <c r="D45" s="1595"/>
      <c r="E45" s="1595"/>
      <c r="F45" s="1595"/>
      <c r="G45" s="1595"/>
      <c r="H45" s="1595"/>
      <c r="I45" s="1595"/>
      <c r="J45" s="1595"/>
      <c r="K45" s="1595"/>
      <c r="L45" s="1595"/>
      <c r="M45" s="1595"/>
      <c r="N45" s="1595"/>
      <c r="O45" s="1595"/>
      <c r="P45" s="1595"/>
      <c r="Q45" s="1595"/>
      <c r="R45" s="1595"/>
      <c r="S45" s="1595"/>
      <c r="T45" s="1595"/>
      <c r="U45" s="1595"/>
      <c r="V45" s="1595"/>
      <c r="W45" s="1595"/>
      <c r="X45" s="1595"/>
      <c r="Y45" s="1595"/>
      <c r="Z45" s="1595"/>
      <c r="AA45" s="1595"/>
      <c r="AB45" s="1595"/>
      <c r="AC45" s="1595"/>
      <c r="AD45" s="1595"/>
      <c r="AE45" s="1595"/>
      <c r="AF45" s="1595"/>
      <c r="AG45" s="1595"/>
      <c r="AH45" s="121"/>
    </row>
    <row r="46" spans="1:34" ht="21" customHeight="1" x14ac:dyDescent="0.4">
      <c r="A46" s="121"/>
      <c r="B46" s="1595"/>
      <c r="C46" s="1595"/>
      <c r="D46" s="1595"/>
      <c r="E46" s="1595"/>
      <c r="F46" s="1595"/>
      <c r="G46" s="1595"/>
      <c r="H46" s="1595"/>
      <c r="I46" s="1595"/>
      <c r="J46" s="1595"/>
      <c r="K46" s="1595"/>
      <c r="L46" s="1595"/>
      <c r="M46" s="1595"/>
      <c r="N46" s="1595"/>
      <c r="O46" s="1595"/>
      <c r="P46" s="1595"/>
      <c r="Q46" s="1595"/>
      <c r="R46" s="1595"/>
      <c r="S46" s="1595"/>
      <c r="T46" s="1595"/>
      <c r="U46" s="1595"/>
      <c r="V46" s="1595"/>
      <c r="W46" s="1595"/>
      <c r="X46" s="1595"/>
      <c r="Y46" s="1595"/>
      <c r="Z46" s="1595"/>
      <c r="AA46" s="1595"/>
      <c r="AB46" s="1595"/>
      <c r="AC46" s="1595"/>
      <c r="AD46" s="1595"/>
      <c r="AE46" s="1595"/>
      <c r="AF46" s="1595"/>
      <c r="AG46" s="1595"/>
      <c r="AH46" s="121"/>
    </row>
    <row r="47" spans="1:34" ht="21" customHeight="1" x14ac:dyDescent="0.4">
      <c r="A47" s="121"/>
      <c r="B47" s="1595"/>
      <c r="C47" s="1595"/>
      <c r="D47" s="1595"/>
      <c r="E47" s="1595"/>
      <c r="F47" s="1595"/>
      <c r="G47" s="1595"/>
      <c r="H47" s="1595"/>
      <c r="I47" s="1595"/>
      <c r="J47" s="1595"/>
      <c r="K47" s="1595"/>
      <c r="L47" s="1595"/>
      <c r="M47" s="1595"/>
      <c r="N47" s="1595"/>
      <c r="O47" s="1595"/>
      <c r="P47" s="1595"/>
      <c r="Q47" s="1595"/>
      <c r="R47" s="1595"/>
      <c r="S47" s="1595"/>
      <c r="T47" s="1595"/>
      <c r="U47" s="1595"/>
      <c r="V47" s="1595"/>
      <c r="W47" s="1595"/>
      <c r="X47" s="1595"/>
      <c r="Y47" s="1595"/>
      <c r="Z47" s="1595"/>
      <c r="AA47" s="1595"/>
      <c r="AB47" s="1595"/>
      <c r="AC47" s="1595"/>
      <c r="AD47" s="1595"/>
      <c r="AE47" s="1595"/>
      <c r="AF47" s="1595"/>
      <c r="AG47" s="1595"/>
      <c r="AH47" s="121"/>
    </row>
    <row r="48" spans="1:34" ht="16.5" customHeight="1" x14ac:dyDescent="0.4">
      <c r="A48" s="121"/>
      <c r="B48" s="1595"/>
      <c r="C48" s="1595"/>
      <c r="D48" s="1595"/>
      <c r="E48" s="1595"/>
      <c r="F48" s="1595"/>
      <c r="G48" s="1595"/>
      <c r="H48" s="1595"/>
      <c r="I48" s="1595"/>
      <c r="J48" s="1595"/>
      <c r="K48" s="1595"/>
      <c r="L48" s="1595"/>
      <c r="M48" s="1595"/>
      <c r="N48" s="1595"/>
      <c r="O48" s="1595"/>
      <c r="P48" s="1595"/>
      <c r="Q48" s="1595"/>
      <c r="R48" s="1595"/>
      <c r="S48" s="1595"/>
      <c r="T48" s="1595"/>
      <c r="U48" s="1595"/>
      <c r="V48" s="1595"/>
      <c r="W48" s="1595"/>
      <c r="X48" s="1595"/>
      <c r="Y48" s="1595"/>
      <c r="Z48" s="1595"/>
      <c r="AA48" s="1595"/>
      <c r="AB48" s="1595"/>
      <c r="AC48" s="1595"/>
      <c r="AD48" s="1595"/>
      <c r="AE48" s="1595"/>
      <c r="AF48" s="1595"/>
      <c r="AG48" s="1595"/>
      <c r="AH48" s="121"/>
    </row>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row r="351" ht="21" customHeight="1" x14ac:dyDescent="0.4"/>
    <row r="352" ht="21" customHeight="1" x14ac:dyDescent="0.4"/>
    <row r="353" ht="21" customHeight="1" x14ac:dyDescent="0.4"/>
    <row r="354" ht="21" customHeight="1" x14ac:dyDescent="0.4"/>
    <row r="355" ht="21" customHeight="1" x14ac:dyDescent="0.4"/>
    <row r="356" ht="21" customHeight="1" x14ac:dyDescent="0.4"/>
  </sheetData>
  <mergeCells count="102">
    <mergeCell ref="B1:N1"/>
    <mergeCell ref="R1:AB1"/>
    <mergeCell ref="Z3:AH3"/>
    <mergeCell ref="B5:AG5"/>
    <mergeCell ref="B6:AG6"/>
    <mergeCell ref="B8:M8"/>
    <mergeCell ref="N8:AG8"/>
    <mergeCell ref="AC14:AG14"/>
    <mergeCell ref="X11:AB13"/>
    <mergeCell ref="AC11:AG13"/>
    <mergeCell ref="B9:M9"/>
    <mergeCell ref="N9:AG9"/>
    <mergeCell ref="B15:F15"/>
    <mergeCell ref="G15:M15"/>
    <mergeCell ref="N15:R15"/>
    <mergeCell ref="S15:W15"/>
    <mergeCell ref="AC15:AG15"/>
    <mergeCell ref="N11:R13"/>
    <mergeCell ref="S11:W13"/>
    <mergeCell ref="B14:F14"/>
    <mergeCell ref="G14:M14"/>
    <mergeCell ref="N14:R14"/>
    <mergeCell ref="S14:W14"/>
    <mergeCell ref="X15:AB15"/>
    <mergeCell ref="X14:AB14"/>
    <mergeCell ref="B27:Q28"/>
    <mergeCell ref="R27:AG28"/>
    <mergeCell ref="B10:M10"/>
    <mergeCell ref="N10:AG10"/>
    <mergeCell ref="B11:F13"/>
    <mergeCell ref="G11:M13"/>
    <mergeCell ref="AC17:AG17"/>
    <mergeCell ref="B16:F16"/>
    <mergeCell ref="G16:M16"/>
    <mergeCell ref="N16:R16"/>
    <mergeCell ref="S16:W16"/>
    <mergeCell ref="X16:AB16"/>
    <mergeCell ref="AC16:AG16"/>
    <mergeCell ref="S18:W18"/>
    <mergeCell ref="X20:AB20"/>
    <mergeCell ref="S19:W19"/>
    <mergeCell ref="X19:AB19"/>
    <mergeCell ref="X17:AB17"/>
    <mergeCell ref="S17:W17"/>
    <mergeCell ref="B18:F18"/>
    <mergeCell ref="G18:M18"/>
    <mergeCell ref="N18:R18"/>
    <mergeCell ref="X18:AB18"/>
    <mergeCell ref="B17:F17"/>
    <mergeCell ref="G17:M17"/>
    <mergeCell ref="N17:R17"/>
    <mergeCell ref="X21:AB21"/>
    <mergeCell ref="AC18:AG18"/>
    <mergeCell ref="B19:F19"/>
    <mergeCell ref="G19:M19"/>
    <mergeCell ref="N19:R19"/>
    <mergeCell ref="AC20:AG20"/>
    <mergeCell ref="B20:F20"/>
    <mergeCell ref="G20:M20"/>
    <mergeCell ref="N20:R20"/>
    <mergeCell ref="S20:W20"/>
    <mergeCell ref="AC21:AG21"/>
    <mergeCell ref="B21:F21"/>
    <mergeCell ref="G21:M21"/>
    <mergeCell ref="N21:R21"/>
    <mergeCell ref="S21:W21"/>
    <mergeCell ref="AC19:AG19"/>
    <mergeCell ref="G24:M24"/>
    <mergeCell ref="B23:F23"/>
    <mergeCell ref="G23:M23"/>
    <mergeCell ref="N23:R23"/>
    <mergeCell ref="S23:W23"/>
    <mergeCell ref="X23:AB23"/>
    <mergeCell ref="B22:F22"/>
    <mergeCell ref="G22:M22"/>
    <mergeCell ref="N22:R22"/>
    <mergeCell ref="S22:W22"/>
    <mergeCell ref="X22:AB22"/>
    <mergeCell ref="AC25:AG25"/>
    <mergeCell ref="N24:R24"/>
    <mergeCell ref="S24:W24"/>
    <mergeCell ref="X24:AB24"/>
    <mergeCell ref="AC23:AG23"/>
    <mergeCell ref="B2:F2"/>
    <mergeCell ref="B35:AG36"/>
    <mergeCell ref="B38:AG48"/>
    <mergeCell ref="B30:I31"/>
    <mergeCell ref="J30:Q31"/>
    <mergeCell ref="R30:AG30"/>
    <mergeCell ref="R31:AG31"/>
    <mergeCell ref="B32:I32"/>
    <mergeCell ref="J32:Q32"/>
    <mergeCell ref="R32:AG32"/>
    <mergeCell ref="B25:F25"/>
    <mergeCell ref="G25:M25"/>
    <mergeCell ref="N25:R25"/>
    <mergeCell ref="B33:AG34"/>
    <mergeCell ref="S25:W25"/>
    <mergeCell ref="X25:AB25"/>
    <mergeCell ref="AC22:AG22"/>
    <mergeCell ref="AC24:AG24"/>
    <mergeCell ref="B24:F24"/>
  </mergeCells>
  <phoneticPr fontId="11"/>
  <hyperlinks>
    <hyperlink ref="B1" location="'別紙１-１(R8.4.1～5.31)'!A1" display="一覧表に戻る" xr:uid="{2C0B830A-FE98-4A64-B041-A988A917CC95}"/>
    <hyperlink ref="R1" location="'別紙１-１(R8.6.1～)'!A1" display="別紙1-1(R8.6.1～)へ戻る" xr:uid="{2985C799-FAA3-422A-995D-C26940DE2005}"/>
  </hyperlinks>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sheetPr>
    <tabColor rgb="FFFFFF00"/>
  </sheetPr>
  <dimension ref="A1:AK30"/>
  <sheetViews>
    <sheetView view="pageBreakPreview" zoomScale="115" zoomScaleNormal="100" zoomScaleSheetLayoutView="115" workbookViewId="0">
      <selection activeCell="T1" sqref="T1:AC1"/>
    </sheetView>
  </sheetViews>
  <sheetFormatPr defaultColWidth="9" defaultRowHeight="12" x14ac:dyDescent="0.4"/>
  <cols>
    <col min="1" max="1" width="1.375" style="127" customWidth="1"/>
    <col min="2" max="11" width="2.5" style="127" customWidth="1"/>
    <col min="12" max="12" width="0.875" style="127" customWidth="1"/>
    <col min="13" max="27" width="2.5" style="127" customWidth="1"/>
    <col min="28" max="28" width="5" style="127" customWidth="1"/>
    <col min="29" max="29" width="4.25" style="127" customWidth="1"/>
    <col min="30" max="36" width="2.5" style="127" customWidth="1"/>
    <col min="37" max="37" width="1.375" style="127" customWidth="1"/>
    <col min="38" max="61" width="2.625" style="127" customWidth="1"/>
    <col min="62" max="16384" width="9" style="127"/>
  </cols>
  <sheetData>
    <row r="1" spans="1:37" s="757" customFormat="1" ht="23.25" customHeight="1" x14ac:dyDescent="0.4">
      <c r="A1" s="755"/>
      <c r="B1" s="1311" t="s">
        <v>1488</v>
      </c>
      <c r="C1" s="1311"/>
      <c r="D1" s="1311"/>
      <c r="E1" s="1311"/>
      <c r="F1" s="1311"/>
      <c r="G1" s="1311"/>
      <c r="H1" s="1311"/>
      <c r="I1" s="1311"/>
      <c r="J1" s="1311"/>
      <c r="K1" s="1311"/>
      <c r="L1" s="1311"/>
      <c r="M1" s="1311"/>
      <c r="Q1" s="756"/>
      <c r="R1" s="756"/>
      <c r="S1" s="756"/>
      <c r="T1" s="1311" t="s">
        <v>1489</v>
      </c>
      <c r="U1" s="1311"/>
      <c r="V1" s="1311"/>
      <c r="W1" s="1311"/>
      <c r="X1" s="1311"/>
      <c r="Y1" s="1311"/>
      <c r="Z1" s="1311"/>
      <c r="AA1" s="1311"/>
      <c r="AB1" s="1311"/>
      <c r="AC1" s="1311"/>
    </row>
    <row r="2" spans="1:37" ht="20.100000000000001" customHeight="1" x14ac:dyDescent="0.4">
      <c r="B2" s="1568" t="s">
        <v>591</v>
      </c>
      <c r="C2" s="1666"/>
      <c r="D2" s="1666"/>
      <c r="E2" s="1666"/>
      <c r="F2" s="1666"/>
      <c r="G2" s="1666"/>
      <c r="H2" s="1666"/>
    </row>
    <row r="3" spans="1:37" ht="20.100000000000001" customHeight="1" x14ac:dyDescent="0.4">
      <c r="A3" s="128"/>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39" t="s">
        <v>592</v>
      </c>
    </row>
    <row r="4" spans="1:37" ht="20.100000000000001" customHeight="1" x14ac:dyDescent="0.4">
      <c r="A4" s="128"/>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39"/>
    </row>
    <row r="5" spans="1:37" ht="20.100000000000001" customHeight="1" x14ac:dyDescent="0.4">
      <c r="A5" s="128"/>
      <c r="B5" s="1535" t="s">
        <v>593</v>
      </c>
      <c r="C5" s="1535"/>
      <c r="D5" s="1535"/>
      <c r="E5" s="1535"/>
      <c r="F5" s="1535"/>
      <c r="G5" s="1535"/>
      <c r="H5" s="1535"/>
      <c r="I5" s="1535"/>
      <c r="J5" s="1535"/>
      <c r="K5" s="1535"/>
      <c r="L5" s="1535"/>
      <c r="M5" s="1535"/>
      <c r="N5" s="1535"/>
      <c r="O5" s="1535"/>
      <c r="P5" s="1535"/>
      <c r="Q5" s="1535"/>
      <c r="R5" s="1535"/>
      <c r="S5" s="1535"/>
      <c r="T5" s="1535"/>
      <c r="U5" s="1535"/>
      <c r="V5" s="1535"/>
      <c r="W5" s="1535"/>
      <c r="X5" s="1535"/>
      <c r="Y5" s="1535"/>
      <c r="Z5" s="1535"/>
      <c r="AA5" s="1535"/>
      <c r="AB5" s="1535"/>
      <c r="AC5" s="1535"/>
      <c r="AD5" s="1535"/>
      <c r="AE5" s="1535"/>
      <c r="AF5" s="1535"/>
      <c r="AG5" s="1535"/>
      <c r="AH5" s="1535"/>
      <c r="AI5" s="1535"/>
      <c r="AJ5" s="1535"/>
      <c r="AK5" s="138"/>
    </row>
    <row r="6" spans="1:37" ht="20.100000000000001" customHeight="1" x14ac:dyDescent="0.4">
      <c r="A6" s="128"/>
      <c r="B6" s="137"/>
      <c r="C6" s="137"/>
      <c r="D6" s="137"/>
      <c r="E6" s="137"/>
      <c r="F6" s="137"/>
      <c r="G6" s="136"/>
      <c r="H6" s="136"/>
      <c r="I6" s="136"/>
      <c r="J6" s="136"/>
      <c r="K6" s="136"/>
      <c r="L6" s="136"/>
      <c r="M6" s="136"/>
      <c r="N6" s="136"/>
      <c r="O6" s="136"/>
      <c r="P6" s="136"/>
      <c r="Q6" s="135"/>
      <c r="R6" s="135"/>
      <c r="S6" s="135"/>
      <c r="T6" s="135"/>
      <c r="U6" s="135"/>
      <c r="V6" s="135"/>
      <c r="W6" s="135"/>
      <c r="X6" s="135"/>
      <c r="Y6" s="135"/>
      <c r="Z6" s="135"/>
      <c r="AA6" s="135"/>
      <c r="AB6" s="135"/>
      <c r="AC6" s="135"/>
      <c r="AD6" s="135"/>
      <c r="AE6" s="135"/>
      <c r="AF6" s="135"/>
      <c r="AG6" s="135"/>
      <c r="AH6" s="135"/>
      <c r="AI6" s="135"/>
      <c r="AJ6" s="135"/>
      <c r="AK6" s="134"/>
    </row>
    <row r="7" spans="1:37" ht="24.75" customHeight="1" x14ac:dyDescent="0.4">
      <c r="A7" s="128"/>
      <c r="B7" s="1667" t="s">
        <v>594</v>
      </c>
      <c r="C7" s="1659"/>
      <c r="D7" s="1659"/>
      <c r="E7" s="1659"/>
      <c r="F7" s="1659"/>
      <c r="G7" s="1659"/>
      <c r="H7" s="1659"/>
      <c r="I7" s="1659"/>
      <c r="J7" s="1659"/>
      <c r="K7" s="1660"/>
      <c r="L7" s="1663"/>
      <c r="M7" s="1664"/>
      <c r="N7" s="1664"/>
      <c r="O7" s="1664"/>
      <c r="P7" s="1664"/>
      <c r="Q7" s="1664"/>
      <c r="R7" s="1664"/>
      <c r="S7" s="1664"/>
      <c r="T7" s="1664"/>
      <c r="U7" s="1664"/>
      <c r="V7" s="1664"/>
      <c r="W7" s="1664"/>
      <c r="X7" s="1664"/>
      <c r="Y7" s="1664"/>
      <c r="Z7" s="1664"/>
      <c r="AA7" s="1664"/>
      <c r="AB7" s="1664"/>
      <c r="AC7" s="1664"/>
      <c r="AD7" s="1664"/>
      <c r="AE7" s="1664"/>
      <c r="AF7" s="1664"/>
      <c r="AG7" s="1664"/>
      <c r="AH7" s="1664"/>
      <c r="AI7" s="1664"/>
      <c r="AJ7" s="1665"/>
      <c r="AK7" s="134"/>
    </row>
    <row r="8" spans="1:37" ht="24.75" customHeight="1" x14ac:dyDescent="0.4">
      <c r="A8" s="128"/>
      <c r="B8" s="1662" t="s">
        <v>552</v>
      </c>
      <c r="C8" s="1662"/>
      <c r="D8" s="1662"/>
      <c r="E8" s="1662"/>
      <c r="F8" s="1662"/>
      <c r="G8" s="1662"/>
      <c r="H8" s="1662"/>
      <c r="I8" s="1662"/>
      <c r="J8" s="1662"/>
      <c r="K8" s="1662"/>
      <c r="L8" s="1663"/>
      <c r="M8" s="1664"/>
      <c r="N8" s="1664"/>
      <c r="O8" s="1664"/>
      <c r="P8" s="1664"/>
      <c r="Q8" s="1664"/>
      <c r="R8" s="1664"/>
      <c r="S8" s="1664"/>
      <c r="T8" s="1664"/>
      <c r="U8" s="1664"/>
      <c r="V8" s="1664"/>
      <c r="W8" s="1664"/>
      <c r="X8" s="1664"/>
      <c r="Y8" s="1664"/>
      <c r="Z8" s="1664"/>
      <c r="AA8" s="1664"/>
      <c r="AB8" s="1664"/>
      <c r="AC8" s="1664"/>
      <c r="AD8" s="1664"/>
      <c r="AE8" s="1664"/>
      <c r="AF8" s="1664"/>
      <c r="AG8" s="1664"/>
      <c r="AH8" s="1664"/>
      <c r="AI8" s="1664"/>
      <c r="AJ8" s="1665"/>
      <c r="AK8" s="134"/>
    </row>
    <row r="9" spans="1:37" ht="24.75" customHeight="1" x14ac:dyDescent="0.4">
      <c r="A9" s="128"/>
      <c r="B9" s="1662" t="s">
        <v>595</v>
      </c>
      <c r="C9" s="1662"/>
      <c r="D9" s="1662"/>
      <c r="E9" s="1662"/>
      <c r="F9" s="1662"/>
      <c r="G9" s="1662"/>
      <c r="H9" s="1662"/>
      <c r="I9" s="1662"/>
      <c r="J9" s="1662"/>
      <c r="K9" s="1662"/>
      <c r="L9" s="1663" t="s">
        <v>596</v>
      </c>
      <c r="M9" s="1664"/>
      <c r="N9" s="1664"/>
      <c r="O9" s="1664"/>
      <c r="P9" s="1664"/>
      <c r="Q9" s="1664"/>
      <c r="R9" s="1664"/>
      <c r="S9" s="1664"/>
      <c r="T9" s="1664"/>
      <c r="U9" s="1664"/>
      <c r="V9" s="1664"/>
      <c r="W9" s="1664"/>
      <c r="X9" s="1664"/>
      <c r="Y9" s="1664"/>
      <c r="Z9" s="1664"/>
      <c r="AA9" s="1664"/>
      <c r="AB9" s="1664"/>
      <c r="AC9" s="1664"/>
      <c r="AD9" s="1664"/>
      <c r="AE9" s="1664"/>
      <c r="AF9" s="1664"/>
      <c r="AG9" s="1664"/>
      <c r="AH9" s="1664"/>
      <c r="AI9" s="1664"/>
      <c r="AJ9" s="1665"/>
      <c r="AK9" s="134"/>
    </row>
    <row r="10" spans="1:37" ht="24.75" customHeight="1" x14ac:dyDescent="0.4">
      <c r="A10" s="128"/>
      <c r="B10" s="1703" t="s">
        <v>597</v>
      </c>
      <c r="C10" s="1704"/>
      <c r="D10" s="1676" t="s">
        <v>598</v>
      </c>
      <c r="E10" s="1671"/>
      <c r="F10" s="1671"/>
      <c r="G10" s="1671"/>
      <c r="H10" s="1671"/>
      <c r="I10" s="1671"/>
      <c r="J10" s="1671"/>
      <c r="K10" s="1677"/>
      <c r="L10" s="497"/>
      <c r="M10" s="1664" t="s">
        <v>599</v>
      </c>
      <c r="N10" s="1664"/>
      <c r="O10" s="1664"/>
      <c r="P10" s="1664"/>
      <c r="Q10" s="498"/>
      <c r="R10" s="498"/>
      <c r="S10" s="498"/>
      <c r="T10" s="498"/>
      <c r="U10" s="499"/>
      <c r="V10" s="500"/>
      <c r="W10" s="1664" t="s">
        <v>292</v>
      </c>
      <c r="X10" s="1664"/>
      <c r="Y10" s="1661" t="s">
        <v>600</v>
      </c>
      <c r="Z10" s="1661"/>
      <c r="AA10" s="1661"/>
      <c r="AB10" s="501" t="s">
        <v>601</v>
      </c>
      <c r="AC10" s="1710" t="s">
        <v>293</v>
      </c>
      <c r="AD10" s="1682"/>
      <c r="AE10" s="1682"/>
      <c r="AF10" s="1661"/>
      <c r="AG10" s="1661"/>
      <c r="AH10" s="1661"/>
      <c r="AI10" s="1659" t="s">
        <v>601</v>
      </c>
      <c r="AJ10" s="1660"/>
    </row>
    <row r="11" spans="1:37" ht="24.75" customHeight="1" x14ac:dyDescent="0.4">
      <c r="A11" s="128"/>
      <c r="B11" s="1705"/>
      <c r="C11" s="1706"/>
      <c r="D11" s="1678"/>
      <c r="E11" s="1679"/>
      <c r="F11" s="1679"/>
      <c r="G11" s="1679"/>
      <c r="H11" s="1679"/>
      <c r="I11" s="1679"/>
      <c r="J11" s="1679"/>
      <c r="K11" s="1680"/>
      <c r="L11" s="133"/>
      <c r="M11" s="1664" t="s">
        <v>602</v>
      </c>
      <c r="N11" s="1664"/>
      <c r="O11" s="1664"/>
      <c r="P11" s="1664"/>
      <c r="Q11" s="132"/>
      <c r="R11" s="132"/>
      <c r="S11" s="132"/>
      <c r="T11" s="132"/>
      <c r="U11" s="131"/>
      <c r="V11" s="130"/>
      <c r="W11" s="1668" t="s">
        <v>292</v>
      </c>
      <c r="X11" s="1668"/>
      <c r="Y11" s="1669"/>
      <c r="Z11" s="1669"/>
      <c r="AA11" s="1669"/>
      <c r="AB11" s="129" t="s">
        <v>601</v>
      </c>
      <c r="AC11" s="1670" t="s">
        <v>293</v>
      </c>
      <c r="AD11" s="1671"/>
      <c r="AE11" s="1671"/>
      <c r="AF11" s="1669"/>
      <c r="AG11" s="1669"/>
      <c r="AH11" s="1669"/>
      <c r="AI11" s="1672" t="s">
        <v>601</v>
      </c>
      <c r="AJ11" s="1673"/>
    </row>
    <row r="12" spans="1:37" ht="53.25" customHeight="1" x14ac:dyDescent="0.4">
      <c r="A12" s="128"/>
      <c r="B12" s="1705"/>
      <c r="C12" s="1706"/>
      <c r="D12" s="1681" t="s">
        <v>603</v>
      </c>
      <c r="E12" s="1682"/>
      <c r="F12" s="1682"/>
      <c r="G12" s="1682"/>
      <c r="H12" s="1682"/>
      <c r="I12" s="1682"/>
      <c r="J12" s="1682"/>
      <c r="K12" s="1682"/>
      <c r="L12" s="502"/>
      <c r="M12" s="1664" t="s">
        <v>604</v>
      </c>
      <c r="N12" s="1664"/>
      <c r="O12" s="1664"/>
      <c r="P12" s="1711"/>
      <c r="Q12" s="503"/>
      <c r="R12" s="503"/>
      <c r="S12" s="503"/>
      <c r="T12" s="503"/>
      <c r="U12" s="503"/>
      <c r="V12" s="503"/>
      <c r="W12" s="503"/>
      <c r="X12" s="503"/>
      <c r="Y12" s="503"/>
      <c r="Z12" s="503"/>
      <c r="AA12" s="503"/>
      <c r="AB12" s="503"/>
      <c r="AC12" s="503"/>
      <c r="AD12" s="503"/>
      <c r="AE12" s="503"/>
      <c r="AF12" s="503"/>
      <c r="AG12" s="503"/>
      <c r="AH12" s="503"/>
      <c r="AI12" s="503"/>
      <c r="AJ12" s="504"/>
    </row>
    <row r="13" spans="1:37" ht="24.75" customHeight="1" x14ac:dyDescent="0.4">
      <c r="A13" s="128"/>
      <c r="B13" s="1705"/>
      <c r="C13" s="1707"/>
      <c r="D13" s="1683" t="s">
        <v>605</v>
      </c>
      <c r="E13" s="1684"/>
      <c r="F13" s="1687" t="s">
        <v>606</v>
      </c>
      <c r="G13" s="1688"/>
      <c r="H13" s="1688"/>
      <c r="I13" s="1688"/>
      <c r="J13" s="1688"/>
      <c r="K13" s="1688"/>
      <c r="L13" s="1691"/>
      <c r="M13" s="1691"/>
      <c r="N13" s="1691"/>
      <c r="O13" s="1691"/>
      <c r="P13" s="1691"/>
      <c r="Q13" s="1691"/>
      <c r="R13" s="1691"/>
      <c r="S13" s="1691"/>
      <c r="T13" s="1691"/>
      <c r="U13" s="1691"/>
      <c r="V13" s="1691"/>
      <c r="W13" s="1691"/>
      <c r="X13" s="1691"/>
      <c r="Y13" s="1691"/>
      <c r="Z13" s="1691"/>
      <c r="AA13" s="1691"/>
      <c r="AB13" s="1691"/>
      <c r="AC13" s="1691"/>
      <c r="AD13" s="1691"/>
      <c r="AE13" s="1691"/>
      <c r="AF13" s="1691"/>
      <c r="AG13" s="1691"/>
      <c r="AH13" s="1691"/>
      <c r="AI13" s="1691"/>
      <c r="AJ13" s="1692"/>
    </row>
    <row r="14" spans="1:37" ht="24.75" customHeight="1" x14ac:dyDescent="0.4">
      <c r="A14" s="128"/>
      <c r="B14" s="1705"/>
      <c r="C14" s="1707"/>
      <c r="D14" s="1683"/>
      <c r="E14" s="1684"/>
      <c r="F14" s="1689"/>
      <c r="G14" s="1690"/>
      <c r="H14" s="1690"/>
      <c r="I14" s="1690"/>
      <c r="J14" s="1690"/>
      <c r="K14" s="1690"/>
      <c r="L14" s="1693"/>
      <c r="M14" s="1693"/>
      <c r="N14" s="1693"/>
      <c r="O14" s="1693"/>
      <c r="P14" s="1693"/>
      <c r="Q14" s="1693"/>
      <c r="R14" s="1693"/>
      <c r="S14" s="1693"/>
      <c r="T14" s="1693"/>
      <c r="U14" s="1693"/>
      <c r="V14" s="1693"/>
      <c r="W14" s="1693"/>
      <c r="X14" s="1693"/>
      <c r="Y14" s="1693"/>
      <c r="Z14" s="1693"/>
      <c r="AA14" s="1693"/>
      <c r="AB14" s="1693"/>
      <c r="AC14" s="1693"/>
      <c r="AD14" s="1693"/>
      <c r="AE14" s="1693"/>
      <c r="AF14" s="1693"/>
      <c r="AG14" s="1693"/>
      <c r="AH14" s="1693"/>
      <c r="AI14" s="1693"/>
      <c r="AJ14" s="1694"/>
    </row>
    <row r="15" spans="1:37" ht="24.75" customHeight="1" x14ac:dyDescent="0.4">
      <c r="A15" s="128"/>
      <c r="B15" s="1705"/>
      <c r="C15" s="1707"/>
      <c r="D15" s="1683"/>
      <c r="E15" s="1684"/>
      <c r="F15" s="1689" t="s">
        <v>607</v>
      </c>
      <c r="G15" s="1690"/>
      <c r="H15" s="1690"/>
      <c r="I15" s="1690"/>
      <c r="J15" s="1690"/>
      <c r="K15" s="1690"/>
      <c r="L15" s="1693"/>
      <c r="M15" s="1693"/>
      <c r="N15" s="1693"/>
      <c r="O15" s="1693"/>
      <c r="P15" s="1693"/>
      <c r="Q15" s="1693"/>
      <c r="R15" s="1693"/>
      <c r="S15" s="1693"/>
      <c r="T15" s="1693"/>
      <c r="U15" s="1693"/>
      <c r="V15" s="1693"/>
      <c r="W15" s="1693"/>
      <c r="X15" s="1693"/>
      <c r="Y15" s="1693"/>
      <c r="Z15" s="1693"/>
      <c r="AA15" s="1693"/>
      <c r="AB15" s="1693"/>
      <c r="AC15" s="1693"/>
      <c r="AD15" s="1693"/>
      <c r="AE15" s="1693"/>
      <c r="AF15" s="1693"/>
      <c r="AG15" s="1693"/>
      <c r="AH15" s="1693"/>
      <c r="AI15" s="1693"/>
      <c r="AJ15" s="1694"/>
    </row>
    <row r="16" spans="1:37" ht="24.75" customHeight="1" x14ac:dyDescent="0.4">
      <c r="A16" s="128"/>
      <c r="B16" s="1705"/>
      <c r="C16" s="1707"/>
      <c r="D16" s="1683"/>
      <c r="E16" s="1684"/>
      <c r="F16" s="1689"/>
      <c r="G16" s="1690"/>
      <c r="H16" s="1690"/>
      <c r="I16" s="1690"/>
      <c r="J16" s="1690"/>
      <c r="K16" s="1690"/>
      <c r="L16" s="1693"/>
      <c r="M16" s="1693"/>
      <c r="N16" s="1693"/>
      <c r="O16" s="1693"/>
      <c r="P16" s="1693"/>
      <c r="Q16" s="1693"/>
      <c r="R16" s="1693"/>
      <c r="S16" s="1693"/>
      <c r="T16" s="1693"/>
      <c r="U16" s="1693"/>
      <c r="V16" s="1693"/>
      <c r="W16" s="1693"/>
      <c r="X16" s="1693"/>
      <c r="Y16" s="1693"/>
      <c r="Z16" s="1693"/>
      <c r="AA16" s="1693"/>
      <c r="AB16" s="1693"/>
      <c r="AC16" s="1693"/>
      <c r="AD16" s="1693"/>
      <c r="AE16" s="1693"/>
      <c r="AF16" s="1693"/>
      <c r="AG16" s="1693"/>
      <c r="AH16" s="1693"/>
      <c r="AI16" s="1693"/>
      <c r="AJ16" s="1694"/>
    </row>
    <row r="17" spans="1:36" ht="24.75" customHeight="1" x14ac:dyDescent="0.4">
      <c r="A17" s="128"/>
      <c r="B17" s="1705"/>
      <c r="C17" s="1707"/>
      <c r="D17" s="1683"/>
      <c r="E17" s="1684"/>
      <c r="F17" s="1689"/>
      <c r="G17" s="1690"/>
      <c r="H17" s="1690"/>
      <c r="I17" s="1690"/>
      <c r="J17" s="1690"/>
      <c r="K17" s="1690"/>
      <c r="L17" s="1693"/>
      <c r="M17" s="1693"/>
      <c r="N17" s="1693"/>
      <c r="O17" s="1693"/>
      <c r="P17" s="1693"/>
      <c r="Q17" s="1693"/>
      <c r="R17" s="1693"/>
      <c r="S17" s="1693"/>
      <c r="T17" s="1693"/>
      <c r="U17" s="1693"/>
      <c r="V17" s="1693"/>
      <c r="W17" s="1693"/>
      <c r="X17" s="1693"/>
      <c r="Y17" s="1693"/>
      <c r="Z17" s="1693"/>
      <c r="AA17" s="1693"/>
      <c r="AB17" s="1693"/>
      <c r="AC17" s="1693"/>
      <c r="AD17" s="1693"/>
      <c r="AE17" s="1693"/>
      <c r="AF17" s="1693"/>
      <c r="AG17" s="1693"/>
      <c r="AH17" s="1693"/>
      <c r="AI17" s="1693"/>
      <c r="AJ17" s="1694"/>
    </row>
    <row r="18" spans="1:36" ht="24.75" customHeight="1" x14ac:dyDescent="0.4">
      <c r="A18" s="128"/>
      <c r="B18" s="1705"/>
      <c r="C18" s="1707"/>
      <c r="D18" s="1683"/>
      <c r="E18" s="1684"/>
      <c r="F18" s="1689"/>
      <c r="G18" s="1690"/>
      <c r="H18" s="1690"/>
      <c r="I18" s="1690"/>
      <c r="J18" s="1690"/>
      <c r="K18" s="1690"/>
      <c r="L18" s="1693"/>
      <c r="M18" s="1693"/>
      <c r="N18" s="1693"/>
      <c r="O18" s="1693"/>
      <c r="P18" s="1693"/>
      <c r="Q18" s="1693"/>
      <c r="R18" s="1693"/>
      <c r="S18" s="1693"/>
      <c r="T18" s="1693"/>
      <c r="U18" s="1693"/>
      <c r="V18" s="1693"/>
      <c r="W18" s="1693"/>
      <c r="X18" s="1693"/>
      <c r="Y18" s="1693"/>
      <c r="Z18" s="1693"/>
      <c r="AA18" s="1693"/>
      <c r="AB18" s="1693"/>
      <c r="AC18" s="1693"/>
      <c r="AD18" s="1693"/>
      <c r="AE18" s="1693"/>
      <c r="AF18" s="1693"/>
      <c r="AG18" s="1693"/>
      <c r="AH18" s="1693"/>
      <c r="AI18" s="1693"/>
      <c r="AJ18" s="1694"/>
    </row>
    <row r="19" spans="1:36" ht="24.75" customHeight="1" x14ac:dyDescent="0.4">
      <c r="A19" s="128"/>
      <c r="B19" s="1705"/>
      <c r="C19" s="1707"/>
      <c r="D19" s="1683"/>
      <c r="E19" s="1684"/>
      <c r="F19" s="1695" t="s">
        <v>608</v>
      </c>
      <c r="G19" s="1696"/>
      <c r="H19" s="1696"/>
      <c r="I19" s="1696"/>
      <c r="J19" s="1696"/>
      <c r="K19" s="1696"/>
      <c r="L19" s="1699"/>
      <c r="M19" s="1699"/>
      <c r="N19" s="1699"/>
      <c r="O19" s="1699"/>
      <c r="P19" s="1699"/>
      <c r="Q19" s="1699"/>
      <c r="R19" s="1699"/>
      <c r="S19" s="1699"/>
      <c r="T19" s="1699"/>
      <c r="U19" s="1699"/>
      <c r="V19" s="1699"/>
      <c r="W19" s="1699"/>
      <c r="X19" s="1699"/>
      <c r="Y19" s="1699"/>
      <c r="Z19" s="1699"/>
      <c r="AA19" s="1699"/>
      <c r="AB19" s="1699"/>
      <c r="AC19" s="1699"/>
      <c r="AD19" s="1699"/>
      <c r="AE19" s="1699"/>
      <c r="AF19" s="1699"/>
      <c r="AG19" s="1699"/>
      <c r="AH19" s="1699"/>
      <c r="AI19" s="1699"/>
      <c r="AJ19" s="1700"/>
    </row>
    <row r="20" spans="1:36" ht="24.75" customHeight="1" x14ac:dyDescent="0.4">
      <c r="A20" s="128"/>
      <c r="B20" s="1705"/>
      <c r="C20" s="1707"/>
      <c r="D20" s="1683"/>
      <c r="E20" s="1684"/>
      <c r="F20" s="1695"/>
      <c r="G20" s="1696"/>
      <c r="H20" s="1696"/>
      <c r="I20" s="1696"/>
      <c r="J20" s="1696"/>
      <c r="K20" s="1696"/>
      <c r="L20" s="1699"/>
      <c r="M20" s="1699"/>
      <c r="N20" s="1699"/>
      <c r="O20" s="1699"/>
      <c r="P20" s="1699"/>
      <c r="Q20" s="1699"/>
      <c r="R20" s="1699"/>
      <c r="S20" s="1699"/>
      <c r="T20" s="1699"/>
      <c r="U20" s="1699"/>
      <c r="V20" s="1699"/>
      <c r="W20" s="1699"/>
      <c r="X20" s="1699"/>
      <c r="Y20" s="1699"/>
      <c r="Z20" s="1699"/>
      <c r="AA20" s="1699"/>
      <c r="AB20" s="1699"/>
      <c r="AC20" s="1699"/>
      <c r="AD20" s="1699"/>
      <c r="AE20" s="1699"/>
      <c r="AF20" s="1699"/>
      <c r="AG20" s="1699"/>
      <c r="AH20" s="1699"/>
      <c r="AI20" s="1699"/>
      <c r="AJ20" s="1700"/>
    </row>
    <row r="21" spans="1:36" ht="24.75" customHeight="1" x14ac:dyDescent="0.4">
      <c r="A21" s="128"/>
      <c r="B21" s="1705"/>
      <c r="C21" s="1707"/>
      <c r="D21" s="1683"/>
      <c r="E21" s="1684"/>
      <c r="F21" s="1695"/>
      <c r="G21" s="1696"/>
      <c r="H21" s="1696"/>
      <c r="I21" s="1696"/>
      <c r="J21" s="1696"/>
      <c r="K21" s="1696"/>
      <c r="L21" s="1699"/>
      <c r="M21" s="1699"/>
      <c r="N21" s="1699"/>
      <c r="O21" s="1699"/>
      <c r="P21" s="1699"/>
      <c r="Q21" s="1699"/>
      <c r="R21" s="1699"/>
      <c r="S21" s="1699"/>
      <c r="T21" s="1699"/>
      <c r="U21" s="1699"/>
      <c r="V21" s="1699"/>
      <c r="W21" s="1699"/>
      <c r="X21" s="1699"/>
      <c r="Y21" s="1699"/>
      <c r="Z21" s="1699"/>
      <c r="AA21" s="1699"/>
      <c r="AB21" s="1699"/>
      <c r="AC21" s="1699"/>
      <c r="AD21" s="1699"/>
      <c r="AE21" s="1699"/>
      <c r="AF21" s="1699"/>
      <c r="AG21" s="1699"/>
      <c r="AH21" s="1699"/>
      <c r="AI21" s="1699"/>
      <c r="AJ21" s="1700"/>
    </row>
    <row r="22" spans="1:36" ht="24.75" customHeight="1" x14ac:dyDescent="0.4">
      <c r="A22" s="128"/>
      <c r="B22" s="1705"/>
      <c r="C22" s="1707"/>
      <c r="D22" s="1683"/>
      <c r="E22" s="1684"/>
      <c r="F22" s="1695"/>
      <c r="G22" s="1696"/>
      <c r="H22" s="1696"/>
      <c r="I22" s="1696"/>
      <c r="J22" s="1696"/>
      <c r="K22" s="1696"/>
      <c r="L22" s="1699"/>
      <c r="M22" s="1699"/>
      <c r="N22" s="1699"/>
      <c r="O22" s="1699"/>
      <c r="P22" s="1699"/>
      <c r="Q22" s="1699"/>
      <c r="R22" s="1699"/>
      <c r="S22" s="1699"/>
      <c r="T22" s="1699"/>
      <c r="U22" s="1699"/>
      <c r="V22" s="1699"/>
      <c r="W22" s="1699"/>
      <c r="X22" s="1699"/>
      <c r="Y22" s="1699"/>
      <c r="Z22" s="1699"/>
      <c r="AA22" s="1699"/>
      <c r="AB22" s="1699"/>
      <c r="AC22" s="1699"/>
      <c r="AD22" s="1699"/>
      <c r="AE22" s="1699"/>
      <c r="AF22" s="1699"/>
      <c r="AG22" s="1699"/>
      <c r="AH22" s="1699"/>
      <c r="AI22" s="1699"/>
      <c r="AJ22" s="1700"/>
    </row>
    <row r="23" spans="1:36" ht="24.75" customHeight="1" x14ac:dyDescent="0.4">
      <c r="A23" s="128"/>
      <c r="B23" s="1705"/>
      <c r="C23" s="1707"/>
      <c r="D23" s="1683"/>
      <c r="E23" s="1684"/>
      <c r="F23" s="1695"/>
      <c r="G23" s="1696"/>
      <c r="H23" s="1696"/>
      <c r="I23" s="1696"/>
      <c r="J23" s="1696"/>
      <c r="K23" s="1696"/>
      <c r="L23" s="1699"/>
      <c r="M23" s="1699"/>
      <c r="N23" s="1699"/>
      <c r="O23" s="1699"/>
      <c r="P23" s="1699"/>
      <c r="Q23" s="1699"/>
      <c r="R23" s="1699"/>
      <c r="S23" s="1699"/>
      <c r="T23" s="1699"/>
      <c r="U23" s="1699"/>
      <c r="V23" s="1699"/>
      <c r="W23" s="1699"/>
      <c r="X23" s="1699"/>
      <c r="Y23" s="1699"/>
      <c r="Z23" s="1699"/>
      <c r="AA23" s="1699"/>
      <c r="AB23" s="1699"/>
      <c r="AC23" s="1699"/>
      <c r="AD23" s="1699"/>
      <c r="AE23" s="1699"/>
      <c r="AF23" s="1699"/>
      <c r="AG23" s="1699"/>
      <c r="AH23" s="1699"/>
      <c r="AI23" s="1699"/>
      <c r="AJ23" s="1700"/>
    </row>
    <row r="24" spans="1:36" ht="24.75" customHeight="1" x14ac:dyDescent="0.4">
      <c r="A24" s="128"/>
      <c r="B24" s="1708"/>
      <c r="C24" s="1709"/>
      <c r="D24" s="1685"/>
      <c r="E24" s="1686"/>
      <c r="F24" s="1697"/>
      <c r="G24" s="1698"/>
      <c r="H24" s="1698"/>
      <c r="I24" s="1698"/>
      <c r="J24" s="1698"/>
      <c r="K24" s="1698"/>
      <c r="L24" s="1701"/>
      <c r="M24" s="1701"/>
      <c r="N24" s="1701"/>
      <c r="O24" s="1701"/>
      <c r="P24" s="1701"/>
      <c r="Q24" s="1701"/>
      <c r="R24" s="1701"/>
      <c r="S24" s="1701"/>
      <c r="T24" s="1701"/>
      <c r="U24" s="1701"/>
      <c r="V24" s="1701"/>
      <c r="W24" s="1701"/>
      <c r="X24" s="1701"/>
      <c r="Y24" s="1701"/>
      <c r="Z24" s="1701"/>
      <c r="AA24" s="1701"/>
      <c r="AB24" s="1701"/>
      <c r="AC24" s="1701"/>
      <c r="AD24" s="1701"/>
      <c r="AE24" s="1701"/>
      <c r="AF24" s="1701"/>
      <c r="AG24" s="1701"/>
      <c r="AH24" s="1701"/>
      <c r="AI24" s="1701"/>
      <c r="AJ24" s="1702"/>
    </row>
    <row r="25" spans="1:36" ht="39" customHeight="1" x14ac:dyDescent="0.4">
      <c r="A25" s="128"/>
      <c r="B25" s="1674" t="s">
        <v>1787</v>
      </c>
      <c r="C25" s="1674"/>
      <c r="D25" s="1674"/>
      <c r="E25" s="1674"/>
      <c r="F25" s="1674"/>
      <c r="G25" s="1674"/>
      <c r="H25" s="1674"/>
      <c r="I25" s="1674"/>
      <c r="J25" s="1674"/>
      <c r="K25" s="1674"/>
      <c r="L25" s="1674"/>
      <c r="M25" s="1674"/>
      <c r="N25" s="1674"/>
      <c r="O25" s="1674"/>
      <c r="P25" s="1674"/>
      <c r="Q25" s="1674"/>
      <c r="R25" s="1674"/>
      <c r="S25" s="1674"/>
      <c r="T25" s="1674"/>
      <c r="U25" s="1674"/>
      <c r="V25" s="1674"/>
      <c r="W25" s="1674"/>
      <c r="X25" s="1674"/>
      <c r="Y25" s="1674"/>
      <c r="Z25" s="1674"/>
      <c r="AA25" s="1674"/>
      <c r="AB25" s="1674"/>
      <c r="AC25" s="1674"/>
      <c r="AD25" s="1674"/>
      <c r="AE25" s="1674"/>
      <c r="AF25" s="1674"/>
      <c r="AG25" s="1674"/>
      <c r="AH25" s="1674"/>
      <c r="AI25" s="1674"/>
      <c r="AJ25" s="1674"/>
    </row>
    <row r="26" spans="1:36" ht="20.25" customHeight="1" x14ac:dyDescent="0.4">
      <c r="A26" s="128"/>
      <c r="B26" s="1675"/>
      <c r="C26" s="1675"/>
      <c r="D26" s="1675"/>
      <c r="E26" s="1675"/>
      <c r="F26" s="1675"/>
      <c r="G26" s="1675"/>
      <c r="H26" s="1675"/>
      <c r="I26" s="1675"/>
      <c r="J26" s="1675"/>
      <c r="K26" s="1675"/>
      <c r="L26" s="1675"/>
      <c r="M26" s="1675"/>
      <c r="N26" s="1675"/>
      <c r="O26" s="1675"/>
      <c r="P26" s="1675"/>
      <c r="Q26" s="1675"/>
      <c r="R26" s="1675"/>
      <c r="S26" s="1675"/>
      <c r="T26" s="1675"/>
      <c r="U26" s="1675"/>
      <c r="V26" s="1675"/>
      <c r="W26" s="1675"/>
      <c r="X26" s="1675"/>
      <c r="Y26" s="1675"/>
      <c r="Z26" s="1675"/>
      <c r="AA26" s="1675"/>
      <c r="AB26" s="1675"/>
      <c r="AC26" s="1675"/>
      <c r="AD26" s="1675"/>
      <c r="AE26" s="1675"/>
      <c r="AF26" s="1675"/>
      <c r="AG26" s="1675"/>
      <c r="AH26" s="1675"/>
      <c r="AI26" s="1675"/>
      <c r="AJ26" s="1675"/>
    </row>
    <row r="27" spans="1:36" ht="39" customHeight="1" x14ac:dyDescent="0.4">
      <c r="A27" s="128"/>
      <c r="B27" s="1675"/>
      <c r="C27" s="1675"/>
      <c r="D27" s="1675"/>
      <c r="E27" s="1675"/>
      <c r="F27" s="1675"/>
      <c r="G27" s="1675"/>
      <c r="H27" s="1675"/>
      <c r="I27" s="1675"/>
      <c r="J27" s="1675"/>
      <c r="K27" s="1675"/>
      <c r="L27" s="1675"/>
      <c r="M27" s="1675"/>
      <c r="N27" s="1675"/>
      <c r="O27" s="1675"/>
      <c r="P27" s="1675"/>
      <c r="Q27" s="1675"/>
      <c r="R27" s="1675"/>
      <c r="S27" s="1675"/>
      <c r="T27" s="1675"/>
      <c r="U27" s="1675"/>
      <c r="V27" s="1675"/>
      <c r="W27" s="1675"/>
      <c r="X27" s="1675"/>
      <c r="Y27" s="1675"/>
      <c r="Z27" s="1675"/>
      <c r="AA27" s="1675"/>
      <c r="AB27" s="1675"/>
      <c r="AC27" s="1675"/>
      <c r="AD27" s="1675"/>
      <c r="AE27" s="1675"/>
      <c r="AF27" s="1675"/>
      <c r="AG27" s="1675"/>
      <c r="AH27" s="1675"/>
      <c r="AI27" s="1675"/>
      <c r="AJ27" s="1675"/>
    </row>
    <row r="28" spans="1:36" ht="49.5" customHeight="1" x14ac:dyDescent="0.4">
      <c r="A28" s="128"/>
      <c r="B28" s="1675"/>
      <c r="C28" s="1675"/>
      <c r="D28" s="1675"/>
      <c r="E28" s="1675"/>
      <c r="F28" s="1675"/>
      <c r="G28" s="1675"/>
      <c r="H28" s="1675"/>
      <c r="I28" s="1675"/>
      <c r="J28" s="1675"/>
      <c r="K28" s="1675"/>
      <c r="L28" s="1675"/>
      <c r="M28" s="1675"/>
      <c r="N28" s="1675"/>
      <c r="O28" s="1675"/>
      <c r="P28" s="1675"/>
      <c r="Q28" s="1675"/>
      <c r="R28" s="1675"/>
      <c r="S28" s="1675"/>
      <c r="T28" s="1675"/>
      <c r="U28" s="1675"/>
      <c r="V28" s="1675"/>
      <c r="W28" s="1675"/>
      <c r="X28" s="1675"/>
      <c r="Y28" s="1675"/>
      <c r="Z28" s="1675"/>
      <c r="AA28" s="1675"/>
      <c r="AB28" s="1675"/>
      <c r="AC28" s="1675"/>
      <c r="AD28" s="1675"/>
      <c r="AE28" s="1675"/>
      <c r="AF28" s="1675"/>
      <c r="AG28" s="1675"/>
      <c r="AH28" s="1675"/>
      <c r="AI28" s="1675"/>
      <c r="AJ28" s="1675"/>
    </row>
    <row r="29" spans="1:36" x14ac:dyDescent="0.4">
      <c r="A29" s="128"/>
      <c r="B29" s="128"/>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row>
    <row r="30" spans="1:36" x14ac:dyDescent="0.4">
      <c r="A30" s="128"/>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row>
  </sheetData>
  <mergeCells count="34">
    <mergeCell ref="B25:AJ28"/>
    <mergeCell ref="D10:K11"/>
    <mergeCell ref="D12:K12"/>
    <mergeCell ref="D13:E24"/>
    <mergeCell ref="F13:K14"/>
    <mergeCell ref="L13:AJ14"/>
    <mergeCell ref="F15:K18"/>
    <mergeCell ref="L15:AJ18"/>
    <mergeCell ref="F19:K24"/>
    <mergeCell ref="L19:AJ24"/>
    <mergeCell ref="B10:C24"/>
    <mergeCell ref="W10:X10"/>
    <mergeCell ref="Y10:AA10"/>
    <mergeCell ref="AC10:AE10"/>
    <mergeCell ref="M11:P11"/>
    <mergeCell ref="M12:P12"/>
    <mergeCell ref="W11:X11"/>
    <mergeCell ref="Y11:AA11"/>
    <mergeCell ref="AC11:AE11"/>
    <mergeCell ref="AF11:AH11"/>
    <mergeCell ref="AI11:AJ11"/>
    <mergeCell ref="AI10:AJ10"/>
    <mergeCell ref="AF10:AH10"/>
    <mergeCell ref="B8:K8"/>
    <mergeCell ref="L8:AJ8"/>
    <mergeCell ref="B1:M1"/>
    <mergeCell ref="T1:AC1"/>
    <mergeCell ref="B2:H2"/>
    <mergeCell ref="B5:AJ5"/>
    <mergeCell ref="B9:K9"/>
    <mergeCell ref="L9:AJ9"/>
    <mergeCell ref="M10:P10"/>
    <mergeCell ref="B7:K7"/>
    <mergeCell ref="L7:AJ7"/>
  </mergeCells>
  <phoneticPr fontId="11"/>
  <dataValidations count="1">
    <dataValidation type="list" errorStyle="warning" allowBlank="1" showInputMessage="1" showErrorMessage="1" sqref="Y10:AA11 AF10:AH11" xr:uid="{DB7ECF7C-FA1F-4483-8AE2-50470C911543}">
      <formula1>"　,１,２,３,４,５"</formula1>
    </dataValidation>
  </dataValidations>
  <hyperlinks>
    <hyperlink ref="B1" location="'別紙１-１(R8.4.1～5.31)'!A1" display="一覧表に戻る" xr:uid="{0A68FA8B-B36C-47A8-800F-3303DBA75101}"/>
    <hyperlink ref="T1" location="'別紙１-１(R8.6.1～)'!A1" display="別紙1-1(R8.6.1～)へ戻る" xr:uid="{64B4D3C2-8578-49BD-98D6-6D16EBBA7F94}"/>
  </hyperlink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sheetPr>
    <tabColor rgb="FFFFFF00"/>
    <pageSetUpPr fitToPage="1"/>
  </sheetPr>
  <dimension ref="A1:Y31"/>
  <sheetViews>
    <sheetView view="pageBreakPreview" zoomScale="90" zoomScaleNormal="90" zoomScaleSheetLayoutView="90" workbookViewId="0">
      <selection activeCell="C1" sqref="C1"/>
    </sheetView>
  </sheetViews>
  <sheetFormatPr defaultColWidth="9" defaultRowHeight="14.25" x14ac:dyDescent="0.15"/>
  <cols>
    <col min="1" max="1" width="6.125" style="140" customWidth="1"/>
    <col min="2" max="2" width="30.25" style="141" customWidth="1"/>
    <col min="3" max="3" width="52.625" style="141" customWidth="1"/>
    <col min="4" max="4" width="21.5" style="141" customWidth="1"/>
    <col min="5" max="16384" width="9" style="140"/>
  </cols>
  <sheetData>
    <row r="1" spans="1:25" s="760" customFormat="1" ht="23.25" customHeight="1" x14ac:dyDescent="0.4">
      <c r="A1" s="1387" t="s">
        <v>1488</v>
      </c>
      <c r="B1" s="1387"/>
      <c r="C1" s="777" t="s">
        <v>1489</v>
      </c>
      <c r="D1" s="776"/>
      <c r="F1" s="776"/>
      <c r="G1" s="776"/>
      <c r="H1" s="776"/>
      <c r="I1" s="776"/>
      <c r="J1" s="776"/>
      <c r="K1" s="776"/>
      <c r="Q1" s="759"/>
      <c r="R1" s="759"/>
      <c r="S1" s="759"/>
      <c r="T1" s="759"/>
      <c r="U1" s="759"/>
      <c r="V1" s="759"/>
      <c r="W1" s="759"/>
      <c r="X1" s="759"/>
      <c r="Y1" s="759"/>
    </row>
    <row r="2" spans="1:25" ht="20.100000000000001" customHeight="1" x14ac:dyDescent="0.15">
      <c r="A2" s="1723" t="s">
        <v>610</v>
      </c>
      <c r="B2" s="1723"/>
      <c r="C2" s="144"/>
      <c r="D2" s="154"/>
      <c r="E2" s="153"/>
    </row>
    <row r="3" spans="1:25" ht="20.100000000000001" customHeight="1" x14ac:dyDescent="0.15">
      <c r="A3" s="142"/>
      <c r="B3" s="144"/>
      <c r="C3" s="151"/>
      <c r="D3" s="152" t="s">
        <v>611</v>
      </c>
      <c r="E3" s="142"/>
    </row>
    <row r="4" spans="1:25" ht="20.100000000000001" customHeight="1" x14ac:dyDescent="0.15">
      <c r="A4" s="142"/>
      <c r="B4" s="144"/>
      <c r="C4" s="151"/>
      <c r="D4" s="152"/>
      <c r="E4" s="142"/>
    </row>
    <row r="5" spans="1:25" ht="20.100000000000001" customHeight="1" x14ac:dyDescent="0.15">
      <c r="A5" s="1724" t="s">
        <v>612</v>
      </c>
      <c r="B5" s="1724"/>
      <c r="C5" s="1724"/>
      <c r="D5" s="1724"/>
      <c r="E5" s="142"/>
    </row>
    <row r="6" spans="1:25" ht="20.100000000000001" customHeight="1" x14ac:dyDescent="0.15">
      <c r="A6" s="142"/>
      <c r="B6" s="144"/>
      <c r="C6" s="151"/>
      <c r="D6" s="144"/>
      <c r="E6" s="142"/>
    </row>
    <row r="7" spans="1:25" ht="32.25" customHeight="1" x14ac:dyDescent="0.15">
      <c r="A7" s="1719" t="s">
        <v>402</v>
      </c>
      <c r="B7" s="1719"/>
      <c r="C7" s="1735"/>
      <c r="D7" s="1735"/>
      <c r="E7" s="142"/>
    </row>
    <row r="8" spans="1:25" ht="32.25" customHeight="1" x14ac:dyDescent="0.15">
      <c r="A8" s="1719" t="s">
        <v>552</v>
      </c>
      <c r="B8" s="1719"/>
      <c r="C8" s="1716"/>
      <c r="D8" s="1718"/>
      <c r="E8" s="142"/>
    </row>
    <row r="9" spans="1:25" ht="32.25" customHeight="1" x14ac:dyDescent="0.15">
      <c r="A9" s="1719" t="s">
        <v>553</v>
      </c>
      <c r="B9" s="1719"/>
      <c r="C9" s="1722" t="s">
        <v>613</v>
      </c>
      <c r="D9" s="1722"/>
      <c r="E9" s="142"/>
    </row>
    <row r="10" spans="1:25" ht="10.5" customHeight="1" x14ac:dyDescent="0.15">
      <c r="A10" s="142"/>
      <c r="B10" s="144"/>
      <c r="C10" s="144"/>
      <c r="D10" s="144"/>
      <c r="E10" s="142"/>
    </row>
    <row r="11" spans="1:25" s="149" customFormat="1" ht="22.5" customHeight="1" x14ac:dyDescent="0.4">
      <c r="A11" s="1716" t="s">
        <v>614</v>
      </c>
      <c r="B11" s="1717"/>
      <c r="C11" s="1717"/>
      <c r="D11" s="1718"/>
      <c r="E11" s="150"/>
    </row>
    <row r="12" spans="1:25" ht="32.25" customHeight="1" x14ac:dyDescent="0.15">
      <c r="A12" s="1725" t="s">
        <v>615</v>
      </c>
      <c r="B12" s="1712" t="s">
        <v>616</v>
      </c>
      <c r="C12" s="1712"/>
      <c r="D12" s="1713"/>
      <c r="E12" s="142"/>
    </row>
    <row r="13" spans="1:25" ht="32.25" customHeight="1" x14ac:dyDescent="0.15">
      <c r="A13" s="1725"/>
      <c r="B13" s="505" t="s">
        <v>617</v>
      </c>
      <c r="C13" s="506"/>
      <c r="D13" s="507" t="s">
        <v>269</v>
      </c>
      <c r="E13" s="142"/>
    </row>
    <row r="14" spans="1:25" ht="31.9" customHeight="1" x14ac:dyDescent="0.15">
      <c r="A14" s="1725"/>
      <c r="B14" s="505" t="s">
        <v>618</v>
      </c>
      <c r="C14" s="506"/>
      <c r="D14" s="148" t="s">
        <v>269</v>
      </c>
      <c r="E14" s="142"/>
    </row>
    <row r="15" spans="1:25" ht="32.25" customHeight="1" x14ac:dyDescent="0.15">
      <c r="A15" s="1720" t="s">
        <v>619</v>
      </c>
      <c r="B15" s="1712" t="s">
        <v>620</v>
      </c>
      <c r="C15" s="1712"/>
      <c r="D15" s="1713"/>
      <c r="E15" s="142"/>
    </row>
    <row r="16" spans="1:25" ht="31.15" customHeight="1" x14ac:dyDescent="0.15">
      <c r="A16" s="1726"/>
      <c r="B16" s="505" t="s">
        <v>621</v>
      </c>
      <c r="C16" s="1714"/>
      <c r="D16" s="1715"/>
      <c r="E16" s="142"/>
    </row>
    <row r="17" spans="1:5" ht="32.25" customHeight="1" x14ac:dyDescent="0.15">
      <c r="A17" s="1720" t="s">
        <v>622</v>
      </c>
      <c r="B17" s="1712" t="s">
        <v>623</v>
      </c>
      <c r="C17" s="1712"/>
      <c r="D17" s="1713"/>
      <c r="E17" s="142"/>
    </row>
    <row r="18" spans="1:5" ht="32.25" customHeight="1" x14ac:dyDescent="0.15">
      <c r="A18" s="1721"/>
      <c r="B18" s="505" t="s">
        <v>624</v>
      </c>
      <c r="C18" s="508"/>
      <c r="D18" s="507" t="s">
        <v>625</v>
      </c>
      <c r="E18" s="142"/>
    </row>
    <row r="19" spans="1:5" ht="32.25" customHeight="1" x14ac:dyDescent="0.15">
      <c r="A19" s="1720" t="s">
        <v>626</v>
      </c>
      <c r="B19" s="1712" t="s">
        <v>627</v>
      </c>
      <c r="C19" s="1712"/>
      <c r="D19" s="1713"/>
      <c r="E19" s="142"/>
    </row>
    <row r="20" spans="1:5" ht="32.25" customHeight="1" x14ac:dyDescent="0.15">
      <c r="A20" s="1721"/>
      <c r="B20" s="505" t="s">
        <v>628</v>
      </c>
      <c r="C20" s="509"/>
      <c r="D20" s="507" t="s">
        <v>629</v>
      </c>
      <c r="E20" s="142"/>
    </row>
    <row r="21" spans="1:5" ht="31.15" customHeight="1" x14ac:dyDescent="0.15">
      <c r="A21" s="1726"/>
      <c r="B21" s="505" t="s">
        <v>630</v>
      </c>
      <c r="C21" s="1730"/>
      <c r="D21" s="1731"/>
      <c r="E21" s="142"/>
    </row>
    <row r="22" spans="1:5" ht="32.25" customHeight="1" x14ac:dyDescent="0.15">
      <c r="A22" s="1725" t="s">
        <v>631</v>
      </c>
      <c r="B22" s="1729" t="s">
        <v>632</v>
      </c>
      <c r="C22" s="1729"/>
      <c r="D22" s="1715"/>
      <c r="E22" s="142"/>
    </row>
    <row r="23" spans="1:5" ht="32.25" customHeight="1" x14ac:dyDescent="0.15">
      <c r="A23" s="1725"/>
      <c r="B23" s="505" t="s">
        <v>633</v>
      </c>
      <c r="C23" s="1728"/>
      <c r="D23" s="1728"/>
      <c r="E23" s="142"/>
    </row>
    <row r="24" spans="1:5" ht="32.25" customHeight="1" x14ac:dyDescent="0.15">
      <c r="A24" s="1734"/>
      <c r="B24" s="147" t="s">
        <v>634</v>
      </c>
      <c r="C24" s="1728"/>
      <c r="D24" s="1728"/>
      <c r="E24" s="142"/>
    </row>
    <row r="25" spans="1:5" ht="10.5" customHeight="1" x14ac:dyDescent="0.15">
      <c r="A25" s="142"/>
      <c r="B25" s="146"/>
      <c r="C25" s="146"/>
      <c r="D25" s="145"/>
      <c r="E25" s="142"/>
    </row>
    <row r="26" spans="1:5" ht="46.5" customHeight="1" x14ac:dyDescent="0.15">
      <c r="A26" s="1716" t="s">
        <v>635</v>
      </c>
      <c r="B26" s="1718"/>
      <c r="C26" s="1732" t="s">
        <v>636</v>
      </c>
      <c r="D26" s="1732"/>
      <c r="E26" s="142"/>
    </row>
    <row r="27" spans="1:5" ht="4.5" customHeight="1" x14ac:dyDescent="0.15">
      <c r="A27" s="142"/>
      <c r="B27" s="144"/>
      <c r="C27" s="144"/>
      <c r="D27" s="144"/>
      <c r="E27" s="142"/>
    </row>
    <row r="28" spans="1:5" ht="66" customHeight="1" x14ac:dyDescent="0.15">
      <c r="A28" s="143" t="s">
        <v>637</v>
      </c>
      <c r="B28" s="1733" t="s">
        <v>638</v>
      </c>
      <c r="C28" s="1733"/>
      <c r="D28" s="1733"/>
      <c r="E28" s="142"/>
    </row>
    <row r="29" spans="1:5" ht="21" customHeight="1" x14ac:dyDescent="0.15">
      <c r="A29" s="143" t="s">
        <v>639</v>
      </c>
      <c r="B29" s="1727" t="s">
        <v>640</v>
      </c>
      <c r="C29" s="1727"/>
      <c r="D29" s="1727"/>
      <c r="E29" s="142"/>
    </row>
    <row r="30" spans="1:5" ht="48.75" customHeight="1" x14ac:dyDescent="0.15">
      <c r="A30" s="143" t="s">
        <v>641</v>
      </c>
      <c r="B30" s="1727" t="s">
        <v>642</v>
      </c>
      <c r="C30" s="1727"/>
      <c r="D30" s="1727"/>
      <c r="E30" s="142"/>
    </row>
    <row r="31" spans="1:5" ht="72.75" customHeight="1" x14ac:dyDescent="0.15">
      <c r="A31" s="143" t="s">
        <v>643</v>
      </c>
      <c r="B31" s="1727" t="s">
        <v>644</v>
      </c>
      <c r="C31" s="1727"/>
      <c r="D31" s="1727"/>
      <c r="E31" s="142"/>
    </row>
  </sheetData>
  <mergeCells count="30">
    <mergeCell ref="A1:B1"/>
    <mergeCell ref="A12:A14"/>
    <mergeCell ref="A15:A16"/>
    <mergeCell ref="B31:D31"/>
    <mergeCell ref="C23:D23"/>
    <mergeCell ref="C24:D24"/>
    <mergeCell ref="B22:D22"/>
    <mergeCell ref="C21:D21"/>
    <mergeCell ref="A26:B26"/>
    <mergeCell ref="C26:D26"/>
    <mergeCell ref="B28:D28"/>
    <mergeCell ref="B29:D29"/>
    <mergeCell ref="A22:A24"/>
    <mergeCell ref="B30:D30"/>
    <mergeCell ref="C7:D7"/>
    <mergeCell ref="A19:A21"/>
    <mergeCell ref="A7:B7"/>
    <mergeCell ref="B12:D12"/>
    <mergeCell ref="A2:B2"/>
    <mergeCell ref="B17:D17"/>
    <mergeCell ref="A5:D5"/>
    <mergeCell ref="B19:D19"/>
    <mergeCell ref="C16:D16"/>
    <mergeCell ref="A11:D11"/>
    <mergeCell ref="A8:B8"/>
    <mergeCell ref="A9:B9"/>
    <mergeCell ref="C8:D8"/>
    <mergeCell ref="B15:D15"/>
    <mergeCell ref="A17:A18"/>
    <mergeCell ref="C9:D9"/>
  </mergeCells>
  <phoneticPr fontId="11"/>
  <hyperlinks>
    <hyperlink ref="A1" location="'別紙１-１(R8.4.1～5.31)'!A1" display="一覧表に戻る" xr:uid="{280ACEFC-455D-4CCE-871A-304A474CED69}"/>
    <hyperlink ref="C1" location="'別紙１-１(R8.6.1～)'!A1" display="別紙1-1(R8.6.1～)へ戻る" xr:uid="{229C9D59-0E55-4F92-B8E2-EAF0BBC56E12}"/>
  </hyperlinks>
  <printOptions horizontalCentered="1"/>
  <pageMargins left="0.78740157480314965" right="0.78740157480314965" top="0.6692913385826772" bottom="0.47244094488188981" header="0.43307086614173229" footer="0.27559055118110237"/>
  <pageSetup paperSize="9" scale="71"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D2535-6F8E-48E1-8073-DB434FF9BB76}">
  <sheetPr>
    <tabColor rgb="FFFFFF00"/>
    <pageSetUpPr fitToPage="1"/>
  </sheetPr>
  <dimension ref="A1:BK489"/>
  <sheetViews>
    <sheetView view="pageBreakPreview" zoomScale="70" zoomScaleNormal="70" zoomScaleSheetLayoutView="70" workbookViewId="0">
      <pane ySplit="6" topLeftCell="A7" activePane="bottomLeft" state="frozen"/>
      <selection pane="bottomLeft" activeCell="AX1" sqref="AX1"/>
    </sheetView>
  </sheetViews>
  <sheetFormatPr defaultColWidth="9" defaultRowHeight="13.5" outlineLevelRow="1"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8" width="11.75" style="789" customWidth="1"/>
    <col min="59" max="59" width="17" style="790" customWidth="1"/>
    <col min="60" max="60" width="25.875" style="790" customWidth="1"/>
    <col min="61" max="61" width="22.5" style="790" customWidth="1"/>
    <col min="62" max="62" width="16" style="1" customWidth="1"/>
    <col min="63" max="63" width="9" style="1" customWidth="1"/>
    <col min="64" max="16384" width="9" style="1"/>
  </cols>
  <sheetData>
    <row r="1" spans="1:62" ht="18" customHeight="1" x14ac:dyDescent="0.4">
      <c r="A1" s="588" t="s">
        <v>0</v>
      </c>
      <c r="B1" s="588"/>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row>
    <row r="2" spans="1:62" x14ac:dyDescent="0.4">
      <c r="A2" s="588"/>
      <c r="B2" s="588"/>
      <c r="C2" s="588"/>
      <c r="D2" s="588"/>
      <c r="E2" s="588"/>
      <c r="F2" s="588"/>
      <c r="G2" s="588"/>
      <c r="H2" s="588"/>
      <c r="I2" s="588"/>
      <c r="J2" s="588"/>
      <c r="K2" s="588"/>
      <c r="L2" s="588"/>
      <c r="M2" s="588"/>
      <c r="N2" s="588"/>
      <c r="O2" s="588"/>
      <c r="P2" s="588"/>
      <c r="Q2" s="588"/>
      <c r="R2" s="588"/>
      <c r="S2" s="588"/>
      <c r="T2" s="588"/>
      <c r="U2" s="588"/>
      <c r="V2" s="588"/>
      <c r="W2" s="588"/>
      <c r="X2" s="588"/>
      <c r="Y2" s="588"/>
      <c r="Z2" s="588"/>
      <c r="AA2" s="588"/>
      <c r="AB2" s="588"/>
      <c r="AC2" s="588"/>
      <c r="AD2" s="588"/>
      <c r="AE2" s="588"/>
      <c r="AF2" s="588"/>
      <c r="AG2" s="588"/>
      <c r="AH2" s="588"/>
      <c r="AI2" s="588"/>
      <c r="AJ2" s="588"/>
      <c r="AK2" s="588"/>
      <c r="AL2" s="588"/>
      <c r="AM2" s="588"/>
      <c r="AN2" s="588"/>
      <c r="AO2" s="588"/>
      <c r="AP2" s="588"/>
      <c r="AQ2" s="588"/>
      <c r="AR2" s="588"/>
      <c r="AS2" s="588"/>
      <c r="AT2" s="588"/>
      <c r="AU2" s="588"/>
      <c r="AV2" s="588"/>
      <c r="AW2" s="588"/>
      <c r="AX2" s="588"/>
      <c r="AY2" s="588"/>
      <c r="AZ2" s="588"/>
      <c r="BA2" s="588"/>
      <c r="BB2" s="588"/>
      <c r="BC2" s="588"/>
      <c r="BD2" s="588"/>
      <c r="BE2" s="588"/>
    </row>
    <row r="3" spans="1:62" ht="21" x14ac:dyDescent="0.4">
      <c r="A3" s="1042" t="s">
        <v>1</v>
      </c>
      <c r="B3" s="1042"/>
      <c r="C3" s="1042"/>
      <c r="D3" s="1042"/>
      <c r="E3" s="1042"/>
      <c r="F3" s="1042"/>
      <c r="G3" s="1042"/>
      <c r="H3" s="1042"/>
      <c r="I3" s="1042"/>
      <c r="J3" s="1042"/>
      <c r="K3" s="1042"/>
      <c r="L3" s="1042"/>
      <c r="M3" s="1042"/>
      <c r="N3" s="1042"/>
      <c r="O3" s="1042"/>
      <c r="P3" s="1042"/>
      <c r="Q3" s="1042"/>
      <c r="R3" s="1042"/>
      <c r="S3" s="1042"/>
      <c r="T3" s="1042"/>
      <c r="U3" s="1042"/>
      <c r="V3" s="1042"/>
      <c r="W3" s="1042"/>
      <c r="X3" s="1042"/>
      <c r="Y3" s="1042"/>
      <c r="Z3" s="1042"/>
      <c r="AA3" s="1042"/>
      <c r="AB3" s="1042"/>
      <c r="AC3" s="1042"/>
      <c r="AD3" s="1042"/>
      <c r="AE3" s="1042"/>
      <c r="AF3" s="1042"/>
      <c r="AG3" s="1042"/>
      <c r="AH3" s="1042"/>
      <c r="AI3" s="1042"/>
      <c r="AJ3" s="1042"/>
      <c r="AK3" s="1042"/>
      <c r="AL3" s="1042"/>
      <c r="AM3" s="1042"/>
      <c r="AN3" s="1042"/>
      <c r="AO3" s="1042"/>
      <c r="AP3" s="1042"/>
      <c r="AQ3" s="1042"/>
      <c r="AR3" s="1042"/>
      <c r="AS3" s="1042"/>
      <c r="AT3" s="1042"/>
      <c r="AU3" s="1042"/>
      <c r="AV3" s="1042"/>
      <c r="AW3" s="1042"/>
      <c r="AX3" s="1042"/>
      <c r="AY3" s="1042"/>
      <c r="AZ3" s="1042"/>
      <c r="BA3" s="1042"/>
      <c r="BB3" s="1042"/>
      <c r="BC3" s="1042"/>
      <c r="BD3" s="1042"/>
      <c r="BE3" s="1042"/>
      <c r="BF3" s="791"/>
    </row>
    <row r="4" spans="1:62" ht="14.25" thickBot="1" x14ac:dyDescent="0.45">
      <c r="A4" s="589"/>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89"/>
      <c r="AL4" s="589"/>
      <c r="AM4" s="589"/>
      <c r="AN4" s="589"/>
      <c r="AO4" s="589"/>
      <c r="AP4" s="589"/>
      <c r="AQ4" s="589"/>
      <c r="AR4" s="589"/>
      <c r="AS4" s="589"/>
      <c r="AT4" s="589"/>
      <c r="AU4" s="589"/>
      <c r="AV4" s="589"/>
      <c r="AW4" s="589"/>
      <c r="AX4" s="589"/>
      <c r="AY4" s="589"/>
      <c r="AZ4" s="589"/>
      <c r="BA4" s="589"/>
      <c r="BB4" s="589"/>
      <c r="BC4" s="589"/>
      <c r="BD4" s="589"/>
      <c r="BE4" s="589"/>
      <c r="BF4" s="792"/>
    </row>
    <row r="5" spans="1:62" ht="21.95" customHeight="1" thickBot="1" x14ac:dyDescent="0.45">
      <c r="A5" s="1043" t="s">
        <v>2</v>
      </c>
      <c r="B5" s="1044"/>
      <c r="C5" s="1044"/>
      <c r="D5" s="1044"/>
      <c r="E5" s="1044"/>
      <c r="F5" s="1044"/>
      <c r="G5" s="1044"/>
      <c r="H5" s="1044"/>
      <c r="I5" s="1044"/>
      <c r="J5" s="1045"/>
      <c r="K5" s="1049" t="s">
        <v>3</v>
      </c>
      <c r="L5" s="1044"/>
      <c r="M5" s="1044"/>
      <c r="N5" s="1045"/>
      <c r="O5" s="1049" t="s">
        <v>4</v>
      </c>
      <c r="P5" s="1044"/>
      <c r="Q5" s="1044"/>
      <c r="R5" s="1044"/>
      <c r="S5" s="1044"/>
      <c r="T5" s="1045"/>
      <c r="U5" s="1051" t="s">
        <v>5</v>
      </c>
      <c r="V5" s="1052"/>
      <c r="W5" s="1052"/>
      <c r="X5" s="1052"/>
      <c r="Y5" s="1052"/>
      <c r="Z5" s="1053"/>
      <c r="AA5" s="1051" t="s">
        <v>6</v>
      </c>
      <c r="AB5" s="1044"/>
      <c r="AC5" s="1044"/>
      <c r="AD5" s="1044"/>
      <c r="AE5" s="1044"/>
      <c r="AF5" s="1057" t="s">
        <v>7</v>
      </c>
      <c r="AG5" s="1058"/>
      <c r="AH5" s="1058"/>
      <c r="AI5" s="1058"/>
      <c r="AJ5" s="1058"/>
      <c r="AK5" s="1058"/>
      <c r="AL5" s="1058"/>
      <c r="AM5" s="1058"/>
      <c r="AN5" s="1058"/>
      <c r="AO5" s="1058"/>
      <c r="AP5" s="1058"/>
      <c r="AQ5" s="1058"/>
      <c r="AR5" s="1058"/>
      <c r="AS5" s="1058"/>
      <c r="AT5" s="1058"/>
      <c r="AU5" s="1058"/>
      <c r="AV5" s="1058"/>
      <c r="AW5" s="1058"/>
      <c r="AX5" s="1058"/>
      <c r="AY5" s="1058"/>
      <c r="AZ5" s="1058"/>
      <c r="BA5" s="590"/>
      <c r="BB5" s="590"/>
      <c r="BC5" s="590"/>
      <c r="BD5" s="590"/>
      <c r="BE5" s="591"/>
      <c r="BF5" s="1032" t="s">
        <v>1515</v>
      </c>
      <c r="BG5" s="1033"/>
      <c r="BH5" s="1036" t="s">
        <v>1639</v>
      </c>
      <c r="BI5" s="1037"/>
      <c r="BJ5" s="1038"/>
    </row>
    <row r="6" spans="1:62" ht="21.95" customHeight="1" thickTop="1" thickBot="1" x14ac:dyDescent="0.45">
      <c r="A6" s="1046"/>
      <c r="B6" s="1047"/>
      <c r="C6" s="1047"/>
      <c r="D6" s="1047"/>
      <c r="E6" s="1047"/>
      <c r="F6" s="1047"/>
      <c r="G6" s="1047"/>
      <c r="H6" s="1047"/>
      <c r="I6" s="1047"/>
      <c r="J6" s="1048"/>
      <c r="K6" s="1050"/>
      <c r="L6" s="1047"/>
      <c r="M6" s="1047"/>
      <c r="N6" s="1048"/>
      <c r="O6" s="1050"/>
      <c r="P6" s="1047"/>
      <c r="Q6" s="1047"/>
      <c r="R6" s="1047"/>
      <c r="S6" s="1047"/>
      <c r="T6" s="1048"/>
      <c r="U6" s="1054"/>
      <c r="V6" s="1055"/>
      <c r="W6" s="1055"/>
      <c r="X6" s="1055"/>
      <c r="Y6" s="1055"/>
      <c r="Z6" s="1056"/>
      <c r="AA6" s="1050"/>
      <c r="AB6" s="1047"/>
      <c r="AC6" s="1047"/>
      <c r="AD6" s="1047"/>
      <c r="AE6" s="1047"/>
      <c r="AF6" s="1059"/>
      <c r="AG6" s="1060"/>
      <c r="AH6" s="1060"/>
      <c r="AI6" s="1060"/>
      <c r="AJ6" s="1060"/>
      <c r="AK6" s="1060"/>
      <c r="AL6" s="1060"/>
      <c r="AM6" s="1060"/>
      <c r="AN6" s="1060"/>
      <c r="AO6" s="1060"/>
      <c r="AP6" s="1060"/>
      <c r="AQ6" s="1060"/>
      <c r="AR6" s="1060"/>
      <c r="AS6" s="1060"/>
      <c r="AT6" s="1060"/>
      <c r="AU6" s="1060"/>
      <c r="AV6" s="1060"/>
      <c r="AW6" s="1060"/>
      <c r="AX6" s="1060"/>
      <c r="AY6" s="1060"/>
      <c r="AZ6" s="1060"/>
      <c r="BA6" s="1061" t="s">
        <v>8</v>
      </c>
      <c r="BB6" s="1062"/>
      <c r="BC6" s="1062"/>
      <c r="BD6" s="1062"/>
      <c r="BE6" s="1063"/>
      <c r="BF6" s="1034"/>
      <c r="BG6" s="1035"/>
      <c r="BH6" s="1020" t="s">
        <v>1640</v>
      </c>
      <c r="BI6" s="1021"/>
      <c r="BJ6" s="1022"/>
    </row>
    <row r="7" spans="1:62" ht="57.75" customHeight="1" thickTop="1" thickBot="1" x14ac:dyDescent="0.45">
      <c r="A7" s="1087" t="s">
        <v>9</v>
      </c>
      <c r="B7" s="1088"/>
      <c r="C7" s="1088"/>
      <c r="D7" s="1088"/>
      <c r="E7" s="1088"/>
      <c r="F7" s="1088"/>
      <c r="G7" s="1088"/>
      <c r="H7" s="1088"/>
      <c r="I7" s="1088"/>
      <c r="J7" s="1089"/>
      <c r="K7" s="1090"/>
      <c r="L7" s="1091"/>
      <c r="M7" s="1091"/>
      <c r="N7" s="1092"/>
      <c r="O7" s="1090"/>
      <c r="P7" s="1091"/>
      <c r="Q7" s="1091"/>
      <c r="R7" s="1091"/>
      <c r="S7" s="1091"/>
      <c r="T7" s="1092"/>
      <c r="U7" s="1093"/>
      <c r="V7" s="1094"/>
      <c r="W7" s="1094"/>
      <c r="X7" s="1094"/>
      <c r="Y7" s="1094"/>
      <c r="Z7" s="1095"/>
      <c r="AA7" s="1090"/>
      <c r="AB7" s="1091"/>
      <c r="AC7" s="1091"/>
      <c r="AD7" s="1091"/>
      <c r="AE7" s="1091"/>
      <c r="AF7" s="1096" t="s">
        <v>10</v>
      </c>
      <c r="AG7" s="1097"/>
      <c r="AH7" s="1097"/>
      <c r="AI7" s="1097"/>
      <c r="AJ7" s="1097"/>
      <c r="AK7" s="1098"/>
      <c r="AL7" s="1066" t="s">
        <v>11</v>
      </c>
      <c r="AM7" s="1067"/>
      <c r="AN7" s="1067"/>
      <c r="AO7" s="1067"/>
      <c r="AP7" s="1067"/>
      <c r="AQ7" s="1067"/>
      <c r="AR7" s="1067"/>
      <c r="AS7" s="1067"/>
      <c r="AT7" s="1067"/>
      <c r="AU7" s="1067"/>
      <c r="AV7" s="1067"/>
      <c r="AW7" s="1067"/>
      <c r="AX7" s="1067"/>
      <c r="AY7" s="1067"/>
      <c r="AZ7" s="1068"/>
      <c r="BA7" s="1069"/>
      <c r="BB7" s="1070"/>
      <c r="BC7" s="1070"/>
      <c r="BD7" s="1070"/>
      <c r="BE7" s="1071"/>
      <c r="BF7" s="793"/>
      <c r="BG7" s="794"/>
      <c r="BH7" s="834"/>
      <c r="BI7" s="794"/>
      <c r="BJ7" s="835"/>
    </row>
    <row r="8" spans="1:62" ht="21.95" customHeight="1" x14ac:dyDescent="0.4">
      <c r="A8" s="1072" t="s">
        <v>12</v>
      </c>
      <c r="B8" s="1064" t="s">
        <v>13</v>
      </c>
      <c r="C8" s="1064"/>
      <c r="D8" s="1064"/>
      <c r="E8" s="1064"/>
      <c r="F8" s="1064"/>
      <c r="G8" s="1064"/>
      <c r="H8" s="1064"/>
      <c r="I8" s="1064"/>
      <c r="J8" s="1064"/>
      <c r="K8" s="1076"/>
      <c r="L8" s="1077"/>
      <c r="M8" s="1077"/>
      <c r="N8" s="1077"/>
      <c r="O8" s="1076"/>
      <c r="P8" s="1077"/>
      <c r="Q8" s="1077"/>
      <c r="R8" s="1077"/>
      <c r="S8" s="1077"/>
      <c r="T8" s="1077"/>
      <c r="U8" s="1076"/>
      <c r="V8" s="1077"/>
      <c r="W8" s="1077"/>
      <c r="X8" s="1077"/>
      <c r="Y8" s="1077"/>
      <c r="Z8" s="1077"/>
      <c r="AA8" s="1076"/>
      <c r="AB8" s="1077"/>
      <c r="AC8" s="1077"/>
      <c r="AD8" s="1077"/>
      <c r="AE8" s="1077"/>
      <c r="AF8" s="1081" t="s">
        <v>14</v>
      </c>
      <c r="AG8" s="1082"/>
      <c r="AH8" s="1082"/>
      <c r="AI8" s="1082"/>
      <c r="AJ8" s="1082"/>
      <c r="AK8" s="1083"/>
      <c r="AL8" s="1084" t="s">
        <v>15</v>
      </c>
      <c r="AM8" s="1085"/>
      <c r="AN8" s="1085"/>
      <c r="AO8" s="1085"/>
      <c r="AP8" s="1085"/>
      <c r="AQ8" s="1085"/>
      <c r="AR8" s="1085"/>
      <c r="AS8" s="1085"/>
      <c r="AT8" s="1085"/>
      <c r="AU8" s="1085"/>
      <c r="AV8" s="1085"/>
      <c r="AW8" s="1085"/>
      <c r="AX8" s="1085"/>
      <c r="AY8" s="1085"/>
      <c r="AZ8" s="1086"/>
      <c r="BA8" s="1064"/>
      <c r="BB8" s="1064"/>
      <c r="BC8" s="1064"/>
      <c r="BD8" s="1064"/>
      <c r="BE8" s="1065"/>
      <c r="BF8" s="795" t="s">
        <v>1505</v>
      </c>
      <c r="BG8" s="796"/>
      <c r="BH8" s="832" t="s">
        <v>1505</v>
      </c>
      <c r="BI8" s="796"/>
      <c r="BJ8" s="833"/>
    </row>
    <row r="9" spans="1:62" ht="21.95" customHeight="1" x14ac:dyDescent="0.4">
      <c r="A9" s="1073"/>
      <c r="B9" s="1075"/>
      <c r="C9" s="1075"/>
      <c r="D9" s="1075"/>
      <c r="E9" s="1075"/>
      <c r="F9" s="1075"/>
      <c r="G9" s="1075"/>
      <c r="H9" s="1075"/>
      <c r="I9" s="1075"/>
      <c r="J9" s="1075"/>
      <c r="K9" s="1078"/>
      <c r="L9" s="1079"/>
      <c r="M9" s="1079"/>
      <c r="N9" s="1079"/>
      <c r="O9" s="1078"/>
      <c r="P9" s="1079"/>
      <c r="Q9" s="1079"/>
      <c r="R9" s="1079"/>
      <c r="S9" s="1079"/>
      <c r="T9" s="1079"/>
      <c r="U9" s="1078"/>
      <c r="V9" s="1079"/>
      <c r="W9" s="1079"/>
      <c r="X9" s="1079"/>
      <c r="Y9" s="1079"/>
      <c r="Z9" s="1079"/>
      <c r="AA9" s="1078"/>
      <c r="AB9" s="1079"/>
      <c r="AC9" s="1079"/>
      <c r="AD9" s="1079"/>
      <c r="AE9" s="1079"/>
      <c r="AF9" s="1023" t="s">
        <v>16</v>
      </c>
      <c r="AG9" s="1023"/>
      <c r="AH9" s="1023"/>
      <c r="AI9" s="1023"/>
      <c r="AJ9" s="1023"/>
      <c r="AK9" s="1024"/>
      <c r="AL9" s="1025" t="s">
        <v>17</v>
      </c>
      <c r="AM9" s="1026"/>
      <c r="AN9" s="1026"/>
      <c r="AO9" s="1026"/>
      <c r="AP9" s="1026"/>
      <c r="AQ9" s="1026"/>
      <c r="AR9" s="1026"/>
      <c r="AS9" s="1026"/>
      <c r="AT9" s="1026"/>
      <c r="AU9" s="1026"/>
      <c r="AV9" s="1026"/>
      <c r="AW9" s="1026"/>
      <c r="AX9" s="1026"/>
      <c r="AY9" s="1026"/>
      <c r="AZ9" s="1027"/>
      <c r="BA9" s="1028"/>
      <c r="BB9" s="1028"/>
      <c r="BC9" s="1028"/>
      <c r="BD9" s="1028"/>
      <c r="BE9" s="1031"/>
      <c r="BF9" s="797" t="s">
        <v>1505</v>
      </c>
      <c r="BG9" s="798"/>
      <c r="BH9" s="826" t="s">
        <v>1505</v>
      </c>
      <c r="BI9" s="798"/>
      <c r="BJ9" s="827"/>
    </row>
    <row r="10" spans="1:62" ht="21.95" customHeight="1" x14ac:dyDescent="0.4">
      <c r="A10" s="1073"/>
      <c r="B10" s="1075"/>
      <c r="C10" s="1075"/>
      <c r="D10" s="1075"/>
      <c r="E10" s="1075"/>
      <c r="F10" s="1075"/>
      <c r="G10" s="1075"/>
      <c r="H10" s="1075"/>
      <c r="I10" s="1075"/>
      <c r="J10" s="1075"/>
      <c r="K10" s="1078"/>
      <c r="L10" s="1079"/>
      <c r="M10" s="1079"/>
      <c r="N10" s="1079"/>
      <c r="O10" s="1078"/>
      <c r="P10" s="1079"/>
      <c r="Q10" s="1079"/>
      <c r="R10" s="1079"/>
      <c r="S10" s="1079"/>
      <c r="T10" s="1079"/>
      <c r="U10" s="1078"/>
      <c r="V10" s="1079"/>
      <c r="W10" s="1079"/>
      <c r="X10" s="1079"/>
      <c r="Y10" s="1079"/>
      <c r="Z10" s="1079"/>
      <c r="AA10" s="1078"/>
      <c r="AB10" s="1079"/>
      <c r="AC10" s="1079"/>
      <c r="AD10" s="1079"/>
      <c r="AE10" s="1079"/>
      <c r="AF10" s="1237" t="s">
        <v>37</v>
      </c>
      <c r="AG10" s="1237"/>
      <c r="AH10" s="1237"/>
      <c r="AI10" s="1237"/>
      <c r="AJ10" s="1237"/>
      <c r="AK10" s="1238"/>
      <c r="AL10" s="1025" t="s">
        <v>17</v>
      </c>
      <c r="AM10" s="1026"/>
      <c r="AN10" s="1026"/>
      <c r="AO10" s="1026"/>
      <c r="AP10" s="1026"/>
      <c r="AQ10" s="1026"/>
      <c r="AR10" s="1026"/>
      <c r="AS10" s="1026"/>
      <c r="AT10" s="1026"/>
      <c r="AU10" s="1026"/>
      <c r="AV10" s="1026"/>
      <c r="AW10" s="1026"/>
      <c r="AX10" s="1026"/>
      <c r="AY10" s="1026"/>
      <c r="AZ10" s="1027"/>
      <c r="BA10" s="1028"/>
      <c r="BB10" s="1028"/>
      <c r="BC10" s="1028"/>
      <c r="BD10" s="1028"/>
      <c r="BE10" s="1031"/>
      <c r="BF10" s="797" t="s">
        <v>1505</v>
      </c>
      <c r="BG10" s="798"/>
      <c r="BH10" s="826" t="s">
        <v>1505</v>
      </c>
      <c r="BI10" s="798"/>
      <c r="BJ10" s="827"/>
    </row>
    <row r="11" spans="1:62" ht="21.95" customHeight="1" x14ac:dyDescent="0.4">
      <c r="A11" s="1073"/>
      <c r="B11" s="1075"/>
      <c r="C11" s="1075"/>
      <c r="D11" s="1075"/>
      <c r="E11" s="1075"/>
      <c r="F11" s="1075"/>
      <c r="G11" s="1075"/>
      <c r="H11" s="1075"/>
      <c r="I11" s="1075"/>
      <c r="J11" s="1075"/>
      <c r="K11" s="1078"/>
      <c r="L11" s="1079"/>
      <c r="M11" s="1079"/>
      <c r="N11" s="1079"/>
      <c r="O11" s="1078"/>
      <c r="P11" s="1079"/>
      <c r="Q11" s="1079"/>
      <c r="R11" s="1079"/>
      <c r="S11" s="1079"/>
      <c r="T11" s="1079"/>
      <c r="U11" s="1078"/>
      <c r="V11" s="1079"/>
      <c r="W11" s="1079"/>
      <c r="X11" s="1079"/>
      <c r="Y11" s="1079"/>
      <c r="Z11" s="1079"/>
      <c r="AA11" s="1078"/>
      <c r="AB11" s="1079"/>
      <c r="AC11" s="1079"/>
      <c r="AD11" s="1079"/>
      <c r="AE11" s="1079"/>
      <c r="AF11" s="1023" t="s">
        <v>18</v>
      </c>
      <c r="AG11" s="1023"/>
      <c r="AH11" s="1023"/>
      <c r="AI11" s="1023"/>
      <c r="AJ11" s="1023"/>
      <c r="AK11" s="1024"/>
      <c r="AL11" s="1025" t="s">
        <v>17</v>
      </c>
      <c r="AM11" s="1026"/>
      <c r="AN11" s="1026"/>
      <c r="AO11" s="1026"/>
      <c r="AP11" s="1026"/>
      <c r="AQ11" s="1026"/>
      <c r="AR11" s="1026"/>
      <c r="AS11" s="1026"/>
      <c r="AT11" s="1026"/>
      <c r="AU11" s="1026"/>
      <c r="AV11" s="1026"/>
      <c r="AW11" s="1026"/>
      <c r="AX11" s="1026"/>
      <c r="AY11" s="1026"/>
      <c r="AZ11" s="1027"/>
      <c r="BA11" s="1028"/>
      <c r="BB11" s="1028"/>
      <c r="BC11" s="1028"/>
      <c r="BD11" s="1028"/>
      <c r="BE11" s="1031"/>
      <c r="BF11" s="797" t="s">
        <v>1505</v>
      </c>
      <c r="BG11" s="798"/>
      <c r="BH11" s="826" t="s">
        <v>1505</v>
      </c>
      <c r="BI11" s="798"/>
      <c r="BJ11" s="827"/>
    </row>
    <row r="12" spans="1:62" ht="21.95" customHeight="1" x14ac:dyDescent="0.4">
      <c r="A12" s="1073"/>
      <c r="B12" s="1075"/>
      <c r="C12" s="1075"/>
      <c r="D12" s="1075"/>
      <c r="E12" s="1075"/>
      <c r="F12" s="1075"/>
      <c r="G12" s="1075"/>
      <c r="H12" s="1075"/>
      <c r="I12" s="1075"/>
      <c r="J12" s="1075"/>
      <c r="K12" s="1078"/>
      <c r="L12" s="1079"/>
      <c r="M12" s="1079"/>
      <c r="N12" s="1079"/>
      <c r="O12" s="1078"/>
      <c r="P12" s="1079"/>
      <c r="Q12" s="1079"/>
      <c r="R12" s="1079"/>
      <c r="S12" s="1079"/>
      <c r="T12" s="1079"/>
      <c r="U12" s="1078"/>
      <c r="V12" s="1079"/>
      <c r="W12" s="1079"/>
      <c r="X12" s="1079"/>
      <c r="Y12" s="1079"/>
      <c r="Z12" s="1079"/>
      <c r="AA12" s="1078"/>
      <c r="AB12" s="1079"/>
      <c r="AC12" s="1079"/>
      <c r="AD12" s="1079"/>
      <c r="AE12" s="1079"/>
      <c r="AF12" s="1023" t="s">
        <v>19</v>
      </c>
      <c r="AG12" s="1023"/>
      <c r="AH12" s="1023"/>
      <c r="AI12" s="1023"/>
      <c r="AJ12" s="1023"/>
      <c r="AK12" s="1024"/>
      <c r="AL12" s="1025" t="s">
        <v>20</v>
      </c>
      <c r="AM12" s="1026"/>
      <c r="AN12" s="1026"/>
      <c r="AO12" s="1026"/>
      <c r="AP12" s="1026"/>
      <c r="AQ12" s="1026"/>
      <c r="AR12" s="1026"/>
      <c r="AS12" s="1026"/>
      <c r="AT12" s="1026"/>
      <c r="AU12" s="1026"/>
      <c r="AV12" s="1026"/>
      <c r="AW12" s="1026"/>
      <c r="AX12" s="1026"/>
      <c r="AY12" s="1026"/>
      <c r="AZ12" s="1027"/>
      <c r="BA12" s="1028"/>
      <c r="BB12" s="1028"/>
      <c r="BC12" s="1028"/>
      <c r="BD12" s="1028"/>
      <c r="BE12" s="1031"/>
      <c r="BF12" s="799" t="s">
        <v>1498</v>
      </c>
      <c r="BG12" s="798"/>
      <c r="BH12" s="3025" t="s">
        <v>1789</v>
      </c>
      <c r="BI12" s="805"/>
      <c r="BJ12" s="827"/>
    </row>
    <row r="13" spans="1:62" ht="21.95" customHeight="1" x14ac:dyDescent="0.4">
      <c r="A13" s="1073"/>
      <c r="B13" s="1075"/>
      <c r="C13" s="1075"/>
      <c r="D13" s="1075"/>
      <c r="E13" s="1075"/>
      <c r="F13" s="1075"/>
      <c r="G13" s="1075"/>
      <c r="H13" s="1075"/>
      <c r="I13" s="1075"/>
      <c r="J13" s="1075"/>
      <c r="K13" s="1078"/>
      <c r="L13" s="1079"/>
      <c r="M13" s="1079"/>
      <c r="N13" s="1079"/>
      <c r="O13" s="1078"/>
      <c r="P13" s="1079"/>
      <c r="Q13" s="1079"/>
      <c r="R13" s="1079"/>
      <c r="S13" s="1079"/>
      <c r="T13" s="1079"/>
      <c r="U13" s="1078"/>
      <c r="V13" s="1079"/>
      <c r="W13" s="1079"/>
      <c r="X13" s="1079"/>
      <c r="Y13" s="1079"/>
      <c r="Z13" s="1079"/>
      <c r="AA13" s="1078"/>
      <c r="AB13" s="1079"/>
      <c r="AC13" s="1079"/>
      <c r="AD13" s="1079"/>
      <c r="AE13" s="1079"/>
      <c r="AF13" s="1023" t="s">
        <v>21</v>
      </c>
      <c r="AG13" s="1023"/>
      <c r="AH13" s="1023"/>
      <c r="AI13" s="1023"/>
      <c r="AJ13" s="1023"/>
      <c r="AK13" s="1024"/>
      <c r="AL13" s="1025" t="s">
        <v>22</v>
      </c>
      <c r="AM13" s="1026"/>
      <c r="AN13" s="1026"/>
      <c r="AO13" s="1026"/>
      <c r="AP13" s="1026"/>
      <c r="AQ13" s="1026"/>
      <c r="AR13" s="1026"/>
      <c r="AS13" s="1026"/>
      <c r="AT13" s="1026"/>
      <c r="AU13" s="1026"/>
      <c r="AV13" s="1026"/>
      <c r="AW13" s="1026"/>
      <c r="AX13" s="1026"/>
      <c r="AY13" s="1026"/>
      <c r="AZ13" s="1027"/>
      <c r="BA13" s="1028"/>
      <c r="BB13" s="1028"/>
      <c r="BC13" s="1028"/>
      <c r="BD13" s="1028"/>
      <c r="BE13" s="1031"/>
      <c r="BF13" s="797" t="s">
        <v>1505</v>
      </c>
      <c r="BG13" s="798"/>
      <c r="BH13" s="826" t="s">
        <v>1505</v>
      </c>
      <c r="BI13" s="798"/>
      <c r="BJ13" s="827"/>
    </row>
    <row r="14" spans="1:62" ht="35.1" customHeight="1" x14ac:dyDescent="0.4">
      <c r="A14" s="1073"/>
      <c r="B14" s="1075"/>
      <c r="C14" s="1075"/>
      <c r="D14" s="1075"/>
      <c r="E14" s="1075"/>
      <c r="F14" s="1075"/>
      <c r="G14" s="1075"/>
      <c r="H14" s="1075"/>
      <c r="I14" s="1075"/>
      <c r="J14" s="1075"/>
      <c r="K14" s="1078"/>
      <c r="L14" s="1079"/>
      <c r="M14" s="1079"/>
      <c r="N14" s="1079"/>
      <c r="O14" s="1078"/>
      <c r="P14" s="1079"/>
      <c r="Q14" s="1079"/>
      <c r="R14" s="1079"/>
      <c r="S14" s="1079"/>
      <c r="T14" s="1079"/>
      <c r="U14" s="1078"/>
      <c r="V14" s="1079"/>
      <c r="W14" s="1079"/>
      <c r="X14" s="1079"/>
      <c r="Y14" s="1079"/>
      <c r="Z14" s="1079"/>
      <c r="AA14" s="1078"/>
      <c r="AB14" s="1079"/>
      <c r="AC14" s="1079"/>
      <c r="AD14" s="1079"/>
      <c r="AE14" s="1079"/>
      <c r="AF14" s="1239" t="s">
        <v>1308</v>
      </c>
      <c r="AG14" s="1239"/>
      <c r="AH14" s="1239"/>
      <c r="AI14" s="1239"/>
      <c r="AJ14" s="1239"/>
      <c r="AK14" s="1240"/>
      <c r="AL14" s="1241" t="s">
        <v>1482</v>
      </c>
      <c r="AM14" s="1242"/>
      <c r="AN14" s="1242"/>
      <c r="AO14" s="1242"/>
      <c r="AP14" s="1242"/>
      <c r="AQ14" s="1242"/>
      <c r="AR14" s="1242"/>
      <c r="AS14" s="1242"/>
      <c r="AT14" s="1242"/>
      <c r="AU14" s="1242"/>
      <c r="AV14" s="1242"/>
      <c r="AW14" s="1242"/>
      <c r="AX14" s="1242"/>
      <c r="AY14" s="1242"/>
      <c r="AZ14" s="1243"/>
      <c r="BA14" s="1028"/>
      <c r="BB14" s="1028"/>
      <c r="BC14" s="1028"/>
      <c r="BD14" s="1028"/>
      <c r="BE14" s="1031"/>
      <c r="BF14" s="797" t="s">
        <v>1516</v>
      </c>
      <c r="BG14" s="798"/>
      <c r="BH14" s="1039" t="s">
        <v>1638</v>
      </c>
      <c r="BI14" s="1040"/>
      <c r="BJ14" s="1041"/>
    </row>
    <row r="15" spans="1:62" ht="21.95" customHeight="1" x14ac:dyDescent="0.4">
      <c r="A15" s="1073"/>
      <c r="B15" s="1028"/>
      <c r="C15" s="1028"/>
      <c r="D15" s="1028"/>
      <c r="E15" s="1028"/>
      <c r="F15" s="1028"/>
      <c r="G15" s="1028"/>
      <c r="H15" s="1028"/>
      <c r="I15" s="1028"/>
      <c r="J15" s="1028"/>
      <c r="K15" s="1080"/>
      <c r="L15" s="1080"/>
      <c r="M15" s="1080"/>
      <c r="N15" s="1080"/>
      <c r="O15" s="1080"/>
      <c r="P15" s="1080"/>
      <c r="Q15" s="1080"/>
      <c r="R15" s="1080"/>
      <c r="S15" s="1080"/>
      <c r="T15" s="1080"/>
      <c r="U15" s="1080"/>
      <c r="V15" s="1080"/>
      <c r="W15" s="1080"/>
      <c r="X15" s="1080"/>
      <c r="Y15" s="1080"/>
      <c r="Z15" s="1080"/>
      <c r="AA15" s="1080"/>
      <c r="AB15" s="1080"/>
      <c r="AC15" s="1080"/>
      <c r="AD15" s="1080"/>
      <c r="AE15" s="1080"/>
      <c r="AF15" s="1023" t="s">
        <v>23</v>
      </c>
      <c r="AG15" s="1023"/>
      <c r="AH15" s="1023"/>
      <c r="AI15" s="1023"/>
      <c r="AJ15" s="1023"/>
      <c r="AK15" s="1024"/>
      <c r="AL15" s="1025" t="s">
        <v>24</v>
      </c>
      <c r="AM15" s="1026"/>
      <c r="AN15" s="1026"/>
      <c r="AO15" s="1026"/>
      <c r="AP15" s="1026"/>
      <c r="AQ15" s="1026"/>
      <c r="AR15" s="1026"/>
      <c r="AS15" s="1026"/>
      <c r="AT15" s="1026"/>
      <c r="AU15" s="1026"/>
      <c r="AV15" s="1026"/>
      <c r="AW15" s="1026"/>
      <c r="AX15" s="1026"/>
      <c r="AY15" s="1026"/>
      <c r="AZ15" s="1027"/>
      <c r="BA15" s="1028"/>
      <c r="BB15" s="1029"/>
      <c r="BC15" s="1029"/>
      <c r="BD15" s="1029"/>
      <c r="BE15" s="1030"/>
      <c r="BF15" s="797" t="s">
        <v>1505</v>
      </c>
      <c r="BG15" s="798"/>
      <c r="BH15" s="826" t="s">
        <v>1505</v>
      </c>
      <c r="BI15" s="798"/>
      <c r="BJ15" s="827"/>
    </row>
    <row r="16" spans="1:62" ht="21.95" customHeight="1" x14ac:dyDescent="0.4">
      <c r="A16" s="1073"/>
      <c r="B16" s="1028"/>
      <c r="C16" s="1028"/>
      <c r="D16" s="1028"/>
      <c r="E16" s="1028"/>
      <c r="F16" s="1028"/>
      <c r="G16" s="1028"/>
      <c r="H16" s="1028"/>
      <c r="I16" s="1028"/>
      <c r="J16" s="1028"/>
      <c r="K16" s="1080"/>
      <c r="L16" s="1080"/>
      <c r="M16" s="1080"/>
      <c r="N16" s="1080"/>
      <c r="O16" s="1080"/>
      <c r="P16" s="1080"/>
      <c r="Q16" s="1080"/>
      <c r="R16" s="1080"/>
      <c r="S16" s="1080"/>
      <c r="T16" s="1080"/>
      <c r="U16" s="1080"/>
      <c r="V16" s="1080"/>
      <c r="W16" s="1080"/>
      <c r="X16" s="1080"/>
      <c r="Y16" s="1080"/>
      <c r="Z16" s="1080"/>
      <c r="AA16" s="1080"/>
      <c r="AB16" s="1080"/>
      <c r="AC16" s="1080"/>
      <c r="AD16" s="1080"/>
      <c r="AE16" s="1080"/>
      <c r="AF16" s="1099" t="s">
        <v>25</v>
      </c>
      <c r="AG16" s="1023"/>
      <c r="AH16" s="1023"/>
      <c r="AI16" s="1023"/>
      <c r="AJ16" s="1023"/>
      <c r="AK16" s="1024"/>
      <c r="AL16" s="1100" t="s">
        <v>24</v>
      </c>
      <c r="AM16" s="1101"/>
      <c r="AN16" s="1101"/>
      <c r="AO16" s="1101"/>
      <c r="AP16" s="1101"/>
      <c r="AQ16" s="1101"/>
      <c r="AR16" s="1101"/>
      <c r="AS16" s="1101"/>
      <c r="AT16" s="1101"/>
      <c r="AU16" s="1101"/>
      <c r="AV16" s="1101"/>
      <c r="AW16" s="1101"/>
      <c r="AX16" s="1101"/>
      <c r="AY16" s="1101"/>
      <c r="AZ16" s="1102"/>
      <c r="BA16" s="1028"/>
      <c r="BB16" s="1029"/>
      <c r="BC16" s="1029"/>
      <c r="BD16" s="1029"/>
      <c r="BE16" s="1030"/>
      <c r="BF16" s="800" t="s">
        <v>1288</v>
      </c>
      <c r="BG16" s="801"/>
      <c r="BH16" s="830" t="s">
        <v>1518</v>
      </c>
      <c r="BI16" s="801"/>
      <c r="BJ16" s="831"/>
    </row>
    <row r="17" spans="1:63" ht="21.95" customHeight="1" x14ac:dyDescent="0.4">
      <c r="A17" s="1073"/>
      <c r="B17" s="1028" t="s">
        <v>26</v>
      </c>
      <c r="C17" s="1029"/>
      <c r="D17" s="1029"/>
      <c r="E17" s="1029"/>
      <c r="F17" s="1029"/>
      <c r="G17" s="1029"/>
      <c r="H17" s="1029"/>
      <c r="I17" s="1029"/>
      <c r="J17" s="1029"/>
      <c r="K17" s="1103"/>
      <c r="L17" s="1080"/>
      <c r="M17" s="1080"/>
      <c r="N17" s="1080"/>
      <c r="O17" s="1103"/>
      <c r="P17" s="1080"/>
      <c r="Q17" s="1080"/>
      <c r="R17" s="1080"/>
      <c r="S17" s="1080"/>
      <c r="T17" s="1080"/>
      <c r="U17" s="1103"/>
      <c r="V17" s="1080"/>
      <c r="W17" s="1080"/>
      <c r="X17" s="1080"/>
      <c r="Y17" s="1080"/>
      <c r="Z17" s="1080"/>
      <c r="AA17" s="1103"/>
      <c r="AB17" s="1080"/>
      <c r="AC17" s="1080"/>
      <c r="AD17" s="1080"/>
      <c r="AE17" s="1080"/>
      <c r="AF17" s="1099" t="s">
        <v>27</v>
      </c>
      <c r="AG17" s="1023"/>
      <c r="AH17" s="1023"/>
      <c r="AI17" s="1023"/>
      <c r="AJ17" s="1023"/>
      <c r="AK17" s="1024"/>
      <c r="AL17" s="1100" t="s">
        <v>28</v>
      </c>
      <c r="AM17" s="1101"/>
      <c r="AN17" s="1101"/>
      <c r="AO17" s="1101"/>
      <c r="AP17" s="1101"/>
      <c r="AQ17" s="1101"/>
      <c r="AR17" s="1101"/>
      <c r="AS17" s="1101"/>
      <c r="AT17" s="1101"/>
      <c r="AU17" s="1101"/>
      <c r="AV17" s="1101"/>
      <c r="AW17" s="1101"/>
      <c r="AX17" s="1101"/>
      <c r="AY17" s="1101"/>
      <c r="AZ17" s="1102"/>
      <c r="BA17" s="1028"/>
      <c r="BB17" s="1028"/>
      <c r="BC17" s="1028"/>
      <c r="BD17" s="1028"/>
      <c r="BE17" s="1031"/>
      <c r="BF17" s="802" t="s">
        <v>1505</v>
      </c>
      <c r="BG17" s="803"/>
      <c r="BH17" s="832" t="s">
        <v>1519</v>
      </c>
      <c r="BI17" s="796"/>
      <c r="BJ17" s="833"/>
      <c r="BK17" s="1" t="s">
        <v>29</v>
      </c>
    </row>
    <row r="18" spans="1:63" ht="21.95" customHeight="1" x14ac:dyDescent="0.4">
      <c r="A18" s="1073"/>
      <c r="B18" s="1028"/>
      <c r="C18" s="1029"/>
      <c r="D18" s="1029"/>
      <c r="E18" s="1029"/>
      <c r="F18" s="1029"/>
      <c r="G18" s="1029"/>
      <c r="H18" s="1029"/>
      <c r="I18" s="1029"/>
      <c r="J18" s="1029"/>
      <c r="K18" s="1103"/>
      <c r="L18" s="1080"/>
      <c r="M18" s="1080"/>
      <c r="N18" s="1080"/>
      <c r="O18" s="1103"/>
      <c r="P18" s="1080"/>
      <c r="Q18" s="1080"/>
      <c r="R18" s="1080"/>
      <c r="S18" s="1080"/>
      <c r="T18" s="1080"/>
      <c r="U18" s="1103"/>
      <c r="V18" s="1080"/>
      <c r="W18" s="1080"/>
      <c r="X18" s="1080"/>
      <c r="Y18" s="1080"/>
      <c r="Z18" s="1080"/>
      <c r="AA18" s="1103"/>
      <c r="AB18" s="1080"/>
      <c r="AC18" s="1080"/>
      <c r="AD18" s="1080"/>
      <c r="AE18" s="1080"/>
      <c r="AF18" s="1099" t="s">
        <v>16</v>
      </c>
      <c r="AG18" s="1023"/>
      <c r="AH18" s="1023"/>
      <c r="AI18" s="1023"/>
      <c r="AJ18" s="1023"/>
      <c r="AK18" s="1024"/>
      <c r="AL18" s="1100" t="s">
        <v>30</v>
      </c>
      <c r="AM18" s="1101"/>
      <c r="AN18" s="1101"/>
      <c r="AO18" s="1101"/>
      <c r="AP18" s="1101"/>
      <c r="AQ18" s="1101"/>
      <c r="AR18" s="1101"/>
      <c r="AS18" s="1101"/>
      <c r="AT18" s="1101"/>
      <c r="AU18" s="1101"/>
      <c r="AV18" s="1101"/>
      <c r="AW18" s="1101"/>
      <c r="AX18" s="1101"/>
      <c r="AY18" s="1101"/>
      <c r="AZ18" s="1102"/>
      <c r="BA18" s="1028"/>
      <c r="BB18" s="1028"/>
      <c r="BC18" s="1028"/>
      <c r="BD18" s="1028"/>
      <c r="BE18" s="1031"/>
      <c r="BF18" s="797" t="s">
        <v>1505</v>
      </c>
      <c r="BG18" s="798"/>
      <c r="BH18" s="826" t="s">
        <v>1505</v>
      </c>
      <c r="BI18" s="798"/>
      <c r="BJ18" s="827"/>
    </row>
    <row r="19" spans="1:63" ht="21.95" customHeight="1" x14ac:dyDescent="0.4">
      <c r="A19" s="1073"/>
      <c r="B19" s="1028"/>
      <c r="C19" s="1029"/>
      <c r="D19" s="1029"/>
      <c r="E19" s="1029"/>
      <c r="F19" s="1029"/>
      <c r="G19" s="1029"/>
      <c r="H19" s="1029"/>
      <c r="I19" s="1029"/>
      <c r="J19" s="1029"/>
      <c r="K19" s="1103"/>
      <c r="L19" s="1080"/>
      <c r="M19" s="1080"/>
      <c r="N19" s="1080"/>
      <c r="O19" s="1103"/>
      <c r="P19" s="1080"/>
      <c r="Q19" s="1080"/>
      <c r="R19" s="1080"/>
      <c r="S19" s="1080"/>
      <c r="T19" s="1080"/>
      <c r="U19" s="1103"/>
      <c r="V19" s="1080"/>
      <c r="W19" s="1080"/>
      <c r="X19" s="1080"/>
      <c r="Y19" s="1080"/>
      <c r="Z19" s="1080"/>
      <c r="AA19" s="1103"/>
      <c r="AB19" s="1080"/>
      <c r="AC19" s="1080"/>
      <c r="AD19" s="1080"/>
      <c r="AE19" s="1080"/>
      <c r="AF19" s="1237" t="s">
        <v>37</v>
      </c>
      <c r="AG19" s="1237"/>
      <c r="AH19" s="1237"/>
      <c r="AI19" s="1237"/>
      <c r="AJ19" s="1237"/>
      <c r="AK19" s="1238"/>
      <c r="AL19" s="1025" t="s">
        <v>30</v>
      </c>
      <c r="AM19" s="1026"/>
      <c r="AN19" s="1026"/>
      <c r="AO19" s="1026"/>
      <c r="AP19" s="1026"/>
      <c r="AQ19" s="1026"/>
      <c r="AR19" s="1026"/>
      <c r="AS19" s="1026"/>
      <c r="AT19" s="1026"/>
      <c r="AU19" s="1026"/>
      <c r="AV19" s="1026"/>
      <c r="AW19" s="1026"/>
      <c r="AX19" s="1026"/>
      <c r="AY19" s="1026"/>
      <c r="AZ19" s="1027"/>
      <c r="BA19" s="1028"/>
      <c r="BB19" s="1028"/>
      <c r="BC19" s="1028"/>
      <c r="BD19" s="1028"/>
      <c r="BE19" s="1031"/>
      <c r="BF19" s="797" t="s">
        <v>1505</v>
      </c>
      <c r="BG19" s="798"/>
      <c r="BH19" s="826" t="s">
        <v>1505</v>
      </c>
      <c r="BI19" s="798"/>
      <c r="BJ19" s="827"/>
    </row>
    <row r="20" spans="1:63" ht="21.95" customHeight="1" x14ac:dyDescent="0.4">
      <c r="A20" s="1073"/>
      <c r="B20" s="1028"/>
      <c r="C20" s="1029"/>
      <c r="D20" s="1029"/>
      <c r="E20" s="1029"/>
      <c r="F20" s="1029"/>
      <c r="G20" s="1029"/>
      <c r="H20" s="1029"/>
      <c r="I20" s="1029"/>
      <c r="J20" s="1029"/>
      <c r="K20" s="1103"/>
      <c r="L20" s="1080"/>
      <c r="M20" s="1080"/>
      <c r="N20" s="1080"/>
      <c r="O20" s="1103"/>
      <c r="P20" s="1080"/>
      <c r="Q20" s="1080"/>
      <c r="R20" s="1080"/>
      <c r="S20" s="1080"/>
      <c r="T20" s="1080"/>
      <c r="U20" s="1103"/>
      <c r="V20" s="1080"/>
      <c r="W20" s="1080"/>
      <c r="X20" s="1080"/>
      <c r="Y20" s="1080"/>
      <c r="Z20" s="1080"/>
      <c r="AA20" s="1103"/>
      <c r="AB20" s="1080"/>
      <c r="AC20" s="1080"/>
      <c r="AD20" s="1080"/>
      <c r="AE20" s="1080"/>
      <c r="AF20" s="1023" t="s">
        <v>18</v>
      </c>
      <c r="AG20" s="1023"/>
      <c r="AH20" s="1023"/>
      <c r="AI20" s="1023"/>
      <c r="AJ20" s="1023"/>
      <c r="AK20" s="1024"/>
      <c r="AL20" s="1025" t="s">
        <v>30</v>
      </c>
      <c r="AM20" s="1026"/>
      <c r="AN20" s="1026"/>
      <c r="AO20" s="1026"/>
      <c r="AP20" s="1026"/>
      <c r="AQ20" s="1026"/>
      <c r="AR20" s="1026"/>
      <c r="AS20" s="1026"/>
      <c r="AT20" s="1026"/>
      <c r="AU20" s="1026"/>
      <c r="AV20" s="1026"/>
      <c r="AW20" s="1026"/>
      <c r="AX20" s="1026"/>
      <c r="AY20" s="1026"/>
      <c r="AZ20" s="1027"/>
      <c r="BA20" s="1028"/>
      <c r="BB20" s="1028"/>
      <c r="BC20" s="1028"/>
      <c r="BD20" s="1028"/>
      <c r="BE20" s="1031"/>
      <c r="BF20" s="797" t="s">
        <v>1505</v>
      </c>
      <c r="BG20" s="798"/>
      <c r="BH20" s="826" t="s">
        <v>1505</v>
      </c>
      <c r="BI20" s="798"/>
      <c r="BJ20" s="827"/>
    </row>
    <row r="21" spans="1:63" ht="21.95" customHeight="1" x14ac:dyDescent="0.4">
      <c r="A21" s="1073"/>
      <c r="B21" s="1028"/>
      <c r="C21" s="1029"/>
      <c r="D21" s="1029"/>
      <c r="E21" s="1029"/>
      <c r="F21" s="1029"/>
      <c r="G21" s="1029"/>
      <c r="H21" s="1029"/>
      <c r="I21" s="1029"/>
      <c r="J21" s="1029"/>
      <c r="K21" s="1103"/>
      <c r="L21" s="1080"/>
      <c r="M21" s="1080"/>
      <c r="N21" s="1080"/>
      <c r="O21" s="1103"/>
      <c r="P21" s="1080"/>
      <c r="Q21" s="1080"/>
      <c r="R21" s="1080"/>
      <c r="S21" s="1080"/>
      <c r="T21" s="1080"/>
      <c r="U21" s="1103"/>
      <c r="V21" s="1080"/>
      <c r="W21" s="1080"/>
      <c r="X21" s="1080"/>
      <c r="Y21" s="1080"/>
      <c r="Z21" s="1080"/>
      <c r="AA21" s="1103"/>
      <c r="AB21" s="1080"/>
      <c r="AC21" s="1080"/>
      <c r="AD21" s="1080"/>
      <c r="AE21" s="1080"/>
      <c r="AF21" s="1099" t="s">
        <v>19</v>
      </c>
      <c r="AG21" s="1023"/>
      <c r="AH21" s="1023"/>
      <c r="AI21" s="1023"/>
      <c r="AJ21" s="1023"/>
      <c r="AK21" s="1024"/>
      <c r="AL21" s="1025" t="s">
        <v>31</v>
      </c>
      <c r="AM21" s="1026"/>
      <c r="AN21" s="1026"/>
      <c r="AO21" s="1026"/>
      <c r="AP21" s="1026"/>
      <c r="AQ21" s="1026"/>
      <c r="AR21" s="1026"/>
      <c r="AS21" s="1026"/>
      <c r="AT21" s="1026"/>
      <c r="AU21" s="1026"/>
      <c r="AV21" s="1026"/>
      <c r="AW21" s="1026"/>
      <c r="AX21" s="1026"/>
      <c r="AY21" s="1026"/>
      <c r="AZ21" s="1027"/>
      <c r="BA21" s="1099"/>
      <c r="BB21" s="1023"/>
      <c r="BC21" s="1023"/>
      <c r="BD21" s="1023"/>
      <c r="BE21" s="1104"/>
      <c r="BF21" s="799" t="s">
        <v>1497</v>
      </c>
      <c r="BG21" s="798"/>
      <c r="BH21" s="3025" t="s">
        <v>1789</v>
      </c>
      <c r="BI21" s="805"/>
      <c r="BJ21" s="827"/>
      <c r="BK21" s="1" t="s">
        <v>29</v>
      </c>
    </row>
    <row r="22" spans="1:63" ht="35.1" customHeight="1" x14ac:dyDescent="0.4">
      <c r="A22" s="1073"/>
      <c r="B22" s="1028"/>
      <c r="C22" s="1029"/>
      <c r="D22" s="1029"/>
      <c r="E22" s="1029"/>
      <c r="F22" s="1029"/>
      <c r="G22" s="1029"/>
      <c r="H22" s="1029"/>
      <c r="I22" s="1029"/>
      <c r="J22" s="1029"/>
      <c r="K22" s="1103"/>
      <c r="L22" s="1080"/>
      <c r="M22" s="1080"/>
      <c r="N22" s="1080"/>
      <c r="O22" s="1103"/>
      <c r="P22" s="1080"/>
      <c r="Q22" s="1080"/>
      <c r="R22" s="1080"/>
      <c r="S22" s="1080"/>
      <c r="T22" s="1080"/>
      <c r="U22" s="1103"/>
      <c r="V22" s="1080"/>
      <c r="W22" s="1080"/>
      <c r="X22" s="1080"/>
      <c r="Y22" s="1080"/>
      <c r="Z22" s="1080"/>
      <c r="AA22" s="1103"/>
      <c r="AB22" s="1080"/>
      <c r="AC22" s="1080"/>
      <c r="AD22" s="1080"/>
      <c r="AE22" s="1080"/>
      <c r="AF22" s="1239" t="s">
        <v>1308</v>
      </c>
      <c r="AG22" s="1239"/>
      <c r="AH22" s="1239"/>
      <c r="AI22" s="1239"/>
      <c r="AJ22" s="1239"/>
      <c r="AK22" s="1240"/>
      <c r="AL22" s="1241" t="s">
        <v>1481</v>
      </c>
      <c r="AM22" s="1242"/>
      <c r="AN22" s="1242"/>
      <c r="AO22" s="1242"/>
      <c r="AP22" s="1242"/>
      <c r="AQ22" s="1242"/>
      <c r="AR22" s="1242"/>
      <c r="AS22" s="1242"/>
      <c r="AT22" s="1242"/>
      <c r="AU22" s="1242"/>
      <c r="AV22" s="1242"/>
      <c r="AW22" s="1242"/>
      <c r="AX22" s="1242"/>
      <c r="AY22" s="1242"/>
      <c r="AZ22" s="1243"/>
      <c r="BA22" s="1028"/>
      <c r="BB22" s="1028"/>
      <c r="BC22" s="1028"/>
      <c r="BD22" s="1028"/>
      <c r="BE22" s="1031"/>
      <c r="BF22" s="797" t="s">
        <v>1517</v>
      </c>
      <c r="BG22" s="798"/>
      <c r="BH22" s="1039" t="s">
        <v>1638</v>
      </c>
      <c r="BI22" s="1040"/>
      <c r="BJ22" s="1041"/>
      <c r="BK22" s="1" t="s">
        <v>29</v>
      </c>
    </row>
    <row r="23" spans="1:63" ht="21.95" customHeight="1" x14ac:dyDescent="0.4">
      <c r="A23" s="1073"/>
      <c r="B23" s="1029"/>
      <c r="C23" s="1029"/>
      <c r="D23" s="1029"/>
      <c r="E23" s="1029"/>
      <c r="F23" s="1029"/>
      <c r="G23" s="1029"/>
      <c r="H23" s="1029"/>
      <c r="I23" s="1029"/>
      <c r="J23" s="1029"/>
      <c r="K23" s="1080"/>
      <c r="L23" s="1080"/>
      <c r="M23" s="1080"/>
      <c r="N23" s="1080"/>
      <c r="O23" s="1080"/>
      <c r="P23" s="1080"/>
      <c r="Q23" s="1080"/>
      <c r="R23" s="1080"/>
      <c r="S23" s="1080"/>
      <c r="T23" s="1080"/>
      <c r="U23" s="1080"/>
      <c r="V23" s="1080"/>
      <c r="W23" s="1080"/>
      <c r="X23" s="1080"/>
      <c r="Y23" s="1080"/>
      <c r="Z23" s="1080"/>
      <c r="AA23" s="1080"/>
      <c r="AB23" s="1080"/>
      <c r="AC23" s="1080"/>
      <c r="AD23" s="1080"/>
      <c r="AE23" s="1080"/>
      <c r="AF23" s="1023" t="s">
        <v>23</v>
      </c>
      <c r="AG23" s="1023"/>
      <c r="AH23" s="1023"/>
      <c r="AI23" s="1023"/>
      <c r="AJ23" s="1023"/>
      <c r="AK23" s="1024"/>
      <c r="AL23" s="1025" t="s">
        <v>24</v>
      </c>
      <c r="AM23" s="1026"/>
      <c r="AN23" s="1026"/>
      <c r="AO23" s="1026"/>
      <c r="AP23" s="1026"/>
      <c r="AQ23" s="1026"/>
      <c r="AR23" s="1026"/>
      <c r="AS23" s="1026"/>
      <c r="AT23" s="1026"/>
      <c r="AU23" s="1026"/>
      <c r="AV23" s="1026"/>
      <c r="AW23" s="1026"/>
      <c r="AX23" s="1026"/>
      <c r="AY23" s="1026"/>
      <c r="AZ23" s="1027"/>
      <c r="BA23" s="1028"/>
      <c r="BB23" s="1029"/>
      <c r="BC23" s="1029"/>
      <c r="BD23" s="1029"/>
      <c r="BE23" s="1030"/>
      <c r="BF23" s="797" t="s">
        <v>1505</v>
      </c>
      <c r="BG23" s="798"/>
      <c r="BH23" s="826" t="s">
        <v>1505</v>
      </c>
      <c r="BI23" s="798"/>
      <c r="BJ23" s="827"/>
    </row>
    <row r="24" spans="1:63" ht="21.95" customHeight="1" x14ac:dyDescent="0.4">
      <c r="A24" s="1073"/>
      <c r="B24" s="1029"/>
      <c r="C24" s="1029"/>
      <c r="D24" s="1029"/>
      <c r="E24" s="1029"/>
      <c r="F24" s="1029"/>
      <c r="G24" s="1029"/>
      <c r="H24" s="1029"/>
      <c r="I24" s="1029"/>
      <c r="J24" s="1029"/>
      <c r="K24" s="1080"/>
      <c r="L24" s="1080"/>
      <c r="M24" s="1080"/>
      <c r="N24" s="1080"/>
      <c r="O24" s="1080"/>
      <c r="P24" s="1080"/>
      <c r="Q24" s="1080"/>
      <c r="R24" s="1080"/>
      <c r="S24" s="1080"/>
      <c r="T24" s="1080"/>
      <c r="U24" s="1080"/>
      <c r="V24" s="1080"/>
      <c r="W24" s="1080"/>
      <c r="X24" s="1080"/>
      <c r="Y24" s="1080"/>
      <c r="Z24" s="1080"/>
      <c r="AA24" s="1080"/>
      <c r="AB24" s="1080"/>
      <c r="AC24" s="1080"/>
      <c r="AD24" s="1080"/>
      <c r="AE24" s="1080"/>
      <c r="AF24" s="1023" t="s">
        <v>25</v>
      </c>
      <c r="AG24" s="1023"/>
      <c r="AH24" s="1023"/>
      <c r="AI24" s="1023"/>
      <c r="AJ24" s="1023"/>
      <c r="AK24" s="1024"/>
      <c r="AL24" s="1025" t="s">
        <v>24</v>
      </c>
      <c r="AM24" s="1026"/>
      <c r="AN24" s="1026"/>
      <c r="AO24" s="1026"/>
      <c r="AP24" s="1026"/>
      <c r="AQ24" s="1026"/>
      <c r="AR24" s="1026"/>
      <c r="AS24" s="1026"/>
      <c r="AT24" s="1026"/>
      <c r="AU24" s="1026"/>
      <c r="AV24" s="1026"/>
      <c r="AW24" s="1026"/>
      <c r="AX24" s="1026"/>
      <c r="AY24" s="1026"/>
      <c r="AZ24" s="1027"/>
      <c r="BA24" s="1028"/>
      <c r="BB24" s="1029"/>
      <c r="BC24" s="1029"/>
      <c r="BD24" s="1029"/>
      <c r="BE24" s="1030"/>
      <c r="BF24" s="804" t="s">
        <v>1288</v>
      </c>
      <c r="BG24" s="794"/>
      <c r="BH24" s="830" t="s">
        <v>1518</v>
      </c>
      <c r="BI24" s="801"/>
      <c r="BJ24" s="831"/>
    </row>
    <row r="25" spans="1:63" ht="21.95" customHeight="1" x14ac:dyDescent="0.4">
      <c r="A25" s="1073"/>
      <c r="B25" s="1028" t="s">
        <v>32</v>
      </c>
      <c r="C25" s="1028"/>
      <c r="D25" s="1028"/>
      <c r="E25" s="1028"/>
      <c r="F25" s="1028"/>
      <c r="G25" s="1028"/>
      <c r="H25" s="1028"/>
      <c r="I25" s="1028"/>
      <c r="J25" s="1028"/>
      <c r="K25" s="1103"/>
      <c r="L25" s="1080"/>
      <c r="M25" s="1080"/>
      <c r="N25" s="1080"/>
      <c r="O25" s="1103"/>
      <c r="P25" s="1080"/>
      <c r="Q25" s="1080"/>
      <c r="R25" s="1080"/>
      <c r="S25" s="1080"/>
      <c r="T25" s="1080"/>
      <c r="U25" s="1103"/>
      <c r="V25" s="1080"/>
      <c r="W25" s="1080"/>
      <c r="X25" s="1080"/>
      <c r="Y25" s="1080"/>
      <c r="Z25" s="1080"/>
      <c r="AA25" s="1103"/>
      <c r="AB25" s="1080"/>
      <c r="AC25" s="1080"/>
      <c r="AD25" s="1080"/>
      <c r="AE25" s="1080"/>
      <c r="AF25" s="1099" t="s">
        <v>27</v>
      </c>
      <c r="AG25" s="1023"/>
      <c r="AH25" s="1023"/>
      <c r="AI25" s="1023"/>
      <c r="AJ25" s="1023"/>
      <c r="AK25" s="1024"/>
      <c r="AL25" s="1100" t="s">
        <v>15</v>
      </c>
      <c r="AM25" s="1101"/>
      <c r="AN25" s="1101"/>
      <c r="AO25" s="1101"/>
      <c r="AP25" s="1101"/>
      <c r="AQ25" s="1101"/>
      <c r="AR25" s="1101"/>
      <c r="AS25" s="1101"/>
      <c r="AT25" s="1101"/>
      <c r="AU25" s="1101"/>
      <c r="AV25" s="1101"/>
      <c r="AW25" s="1101"/>
      <c r="AX25" s="1101"/>
      <c r="AY25" s="1101"/>
      <c r="AZ25" s="1102"/>
      <c r="BA25" s="1028"/>
      <c r="BB25" s="1028"/>
      <c r="BC25" s="1028"/>
      <c r="BD25" s="1028"/>
      <c r="BE25" s="1031"/>
      <c r="BF25" s="795" t="s">
        <v>1505</v>
      </c>
      <c r="BG25" s="796"/>
      <c r="BH25" s="828" t="s">
        <v>1519</v>
      </c>
      <c r="BI25" s="803"/>
      <c r="BJ25" s="829"/>
      <c r="BK25" s="1" t="s">
        <v>29</v>
      </c>
    </row>
    <row r="26" spans="1:63" ht="21.95" customHeight="1" x14ac:dyDescent="0.4">
      <c r="A26" s="1073"/>
      <c r="B26" s="1028"/>
      <c r="C26" s="1028"/>
      <c r="D26" s="1028"/>
      <c r="E26" s="1028"/>
      <c r="F26" s="1028"/>
      <c r="G26" s="1028"/>
      <c r="H26" s="1028"/>
      <c r="I26" s="1028"/>
      <c r="J26" s="1028"/>
      <c r="K26" s="1103"/>
      <c r="L26" s="1080"/>
      <c r="M26" s="1080"/>
      <c r="N26" s="1080"/>
      <c r="O26" s="1103"/>
      <c r="P26" s="1080"/>
      <c r="Q26" s="1080"/>
      <c r="R26" s="1080"/>
      <c r="S26" s="1080"/>
      <c r="T26" s="1080"/>
      <c r="U26" s="1103"/>
      <c r="V26" s="1080"/>
      <c r="W26" s="1080"/>
      <c r="X26" s="1080"/>
      <c r="Y26" s="1080"/>
      <c r="Z26" s="1080"/>
      <c r="AA26" s="1103"/>
      <c r="AB26" s="1080"/>
      <c r="AC26" s="1080"/>
      <c r="AD26" s="1080"/>
      <c r="AE26" s="1080"/>
      <c r="AF26" s="1099" t="s">
        <v>16</v>
      </c>
      <c r="AG26" s="1023"/>
      <c r="AH26" s="1023"/>
      <c r="AI26" s="1023"/>
      <c r="AJ26" s="1023"/>
      <c r="AK26" s="1024"/>
      <c r="AL26" s="1100" t="s">
        <v>17</v>
      </c>
      <c r="AM26" s="1101"/>
      <c r="AN26" s="1101"/>
      <c r="AO26" s="1101"/>
      <c r="AP26" s="1101"/>
      <c r="AQ26" s="1101"/>
      <c r="AR26" s="1101"/>
      <c r="AS26" s="1101"/>
      <c r="AT26" s="1101"/>
      <c r="AU26" s="1101"/>
      <c r="AV26" s="1101"/>
      <c r="AW26" s="1101"/>
      <c r="AX26" s="1101"/>
      <c r="AY26" s="1101"/>
      <c r="AZ26" s="1102"/>
      <c r="BA26" s="1028"/>
      <c r="BB26" s="1028"/>
      <c r="BC26" s="1028"/>
      <c r="BD26" s="1028"/>
      <c r="BE26" s="1031"/>
      <c r="BF26" s="797" t="s">
        <v>1505</v>
      </c>
      <c r="BG26" s="798"/>
      <c r="BH26" s="826" t="s">
        <v>1505</v>
      </c>
      <c r="BI26" s="798"/>
      <c r="BJ26" s="827"/>
    </row>
    <row r="27" spans="1:63" ht="21.95" customHeight="1" x14ac:dyDescent="0.4">
      <c r="A27" s="1073"/>
      <c r="B27" s="1028"/>
      <c r="C27" s="1028"/>
      <c r="D27" s="1028"/>
      <c r="E27" s="1028"/>
      <c r="F27" s="1028"/>
      <c r="G27" s="1028"/>
      <c r="H27" s="1028"/>
      <c r="I27" s="1028"/>
      <c r="J27" s="1028"/>
      <c r="K27" s="1103"/>
      <c r="L27" s="1080"/>
      <c r="M27" s="1080"/>
      <c r="N27" s="1080"/>
      <c r="O27" s="1103"/>
      <c r="P27" s="1080"/>
      <c r="Q27" s="1080"/>
      <c r="R27" s="1080"/>
      <c r="S27" s="1080"/>
      <c r="T27" s="1080"/>
      <c r="U27" s="1103"/>
      <c r="V27" s="1080"/>
      <c r="W27" s="1080"/>
      <c r="X27" s="1080"/>
      <c r="Y27" s="1080"/>
      <c r="Z27" s="1080"/>
      <c r="AA27" s="1103"/>
      <c r="AB27" s="1080"/>
      <c r="AC27" s="1080"/>
      <c r="AD27" s="1080"/>
      <c r="AE27" s="1080"/>
      <c r="AF27" s="1237" t="s">
        <v>37</v>
      </c>
      <c r="AG27" s="1237"/>
      <c r="AH27" s="1237"/>
      <c r="AI27" s="1237"/>
      <c r="AJ27" s="1237"/>
      <c r="AK27" s="1238"/>
      <c r="AL27" s="1025" t="s">
        <v>17</v>
      </c>
      <c r="AM27" s="1026"/>
      <c r="AN27" s="1026"/>
      <c r="AO27" s="1026"/>
      <c r="AP27" s="1026"/>
      <c r="AQ27" s="1026"/>
      <c r="AR27" s="1026"/>
      <c r="AS27" s="1026"/>
      <c r="AT27" s="1026"/>
      <c r="AU27" s="1026"/>
      <c r="AV27" s="1026"/>
      <c r="AW27" s="1026"/>
      <c r="AX27" s="1026"/>
      <c r="AY27" s="1026"/>
      <c r="AZ27" s="1027"/>
      <c r="BA27" s="1028"/>
      <c r="BB27" s="1028"/>
      <c r="BC27" s="1028"/>
      <c r="BD27" s="1028"/>
      <c r="BE27" s="1031"/>
      <c r="BF27" s="797" t="s">
        <v>1505</v>
      </c>
      <c r="BG27" s="798"/>
      <c r="BH27" s="826" t="s">
        <v>1505</v>
      </c>
      <c r="BI27" s="798"/>
      <c r="BJ27" s="827"/>
    </row>
    <row r="28" spans="1:63" ht="21.95" customHeight="1" x14ac:dyDescent="0.4">
      <c r="A28" s="1073"/>
      <c r="B28" s="1028"/>
      <c r="C28" s="1028"/>
      <c r="D28" s="1028"/>
      <c r="E28" s="1028"/>
      <c r="F28" s="1028"/>
      <c r="G28" s="1028"/>
      <c r="H28" s="1028"/>
      <c r="I28" s="1028"/>
      <c r="J28" s="1028"/>
      <c r="K28" s="1103"/>
      <c r="L28" s="1080"/>
      <c r="M28" s="1080"/>
      <c r="N28" s="1080"/>
      <c r="O28" s="1103"/>
      <c r="P28" s="1080"/>
      <c r="Q28" s="1080"/>
      <c r="R28" s="1080"/>
      <c r="S28" s="1080"/>
      <c r="T28" s="1080"/>
      <c r="U28" s="1103"/>
      <c r="V28" s="1080"/>
      <c r="W28" s="1080"/>
      <c r="X28" s="1080"/>
      <c r="Y28" s="1080"/>
      <c r="Z28" s="1080"/>
      <c r="AA28" s="1103"/>
      <c r="AB28" s="1080"/>
      <c r="AC28" s="1080"/>
      <c r="AD28" s="1080"/>
      <c r="AE28" s="1080"/>
      <c r="AF28" s="1023" t="s">
        <v>18</v>
      </c>
      <c r="AG28" s="1023"/>
      <c r="AH28" s="1023"/>
      <c r="AI28" s="1023"/>
      <c r="AJ28" s="1023"/>
      <c r="AK28" s="1024"/>
      <c r="AL28" s="1025" t="s">
        <v>17</v>
      </c>
      <c r="AM28" s="1026"/>
      <c r="AN28" s="1026"/>
      <c r="AO28" s="1026"/>
      <c r="AP28" s="1026"/>
      <c r="AQ28" s="1026"/>
      <c r="AR28" s="1026"/>
      <c r="AS28" s="1026"/>
      <c r="AT28" s="1026"/>
      <c r="AU28" s="1026"/>
      <c r="AV28" s="1026"/>
      <c r="AW28" s="1026"/>
      <c r="AX28" s="1026"/>
      <c r="AY28" s="1026"/>
      <c r="AZ28" s="1027"/>
      <c r="BA28" s="1028"/>
      <c r="BB28" s="1028"/>
      <c r="BC28" s="1028"/>
      <c r="BD28" s="1028"/>
      <c r="BE28" s="1031"/>
      <c r="BF28" s="797" t="s">
        <v>1505</v>
      </c>
      <c r="BG28" s="798"/>
      <c r="BH28" s="826" t="s">
        <v>1505</v>
      </c>
      <c r="BI28" s="798"/>
      <c r="BJ28" s="827"/>
    </row>
    <row r="29" spans="1:63" ht="21.95" customHeight="1" x14ac:dyDescent="0.4">
      <c r="A29" s="1073"/>
      <c r="B29" s="1028"/>
      <c r="C29" s="1028"/>
      <c r="D29" s="1028"/>
      <c r="E29" s="1028"/>
      <c r="F29" s="1028"/>
      <c r="G29" s="1028"/>
      <c r="H29" s="1028"/>
      <c r="I29" s="1028"/>
      <c r="J29" s="1028"/>
      <c r="K29" s="1103"/>
      <c r="L29" s="1080"/>
      <c r="M29" s="1080"/>
      <c r="N29" s="1080"/>
      <c r="O29" s="1103"/>
      <c r="P29" s="1080"/>
      <c r="Q29" s="1080"/>
      <c r="R29" s="1080"/>
      <c r="S29" s="1080"/>
      <c r="T29" s="1080"/>
      <c r="U29" s="1103"/>
      <c r="V29" s="1080"/>
      <c r="W29" s="1080"/>
      <c r="X29" s="1080"/>
      <c r="Y29" s="1080"/>
      <c r="Z29" s="1080"/>
      <c r="AA29" s="1103"/>
      <c r="AB29" s="1080"/>
      <c r="AC29" s="1080"/>
      <c r="AD29" s="1080"/>
      <c r="AE29" s="1080"/>
      <c r="AF29" s="1105" t="s">
        <v>19</v>
      </c>
      <c r="AG29" s="1106"/>
      <c r="AH29" s="1106"/>
      <c r="AI29" s="1106"/>
      <c r="AJ29" s="1106"/>
      <c r="AK29" s="1107"/>
      <c r="AL29" s="1025" t="s">
        <v>20</v>
      </c>
      <c r="AM29" s="1026"/>
      <c r="AN29" s="1026"/>
      <c r="AO29" s="1026"/>
      <c r="AP29" s="1026"/>
      <c r="AQ29" s="1026"/>
      <c r="AR29" s="1026"/>
      <c r="AS29" s="1026"/>
      <c r="AT29" s="1026"/>
      <c r="AU29" s="1026"/>
      <c r="AV29" s="1026"/>
      <c r="AW29" s="1026"/>
      <c r="AX29" s="1026"/>
      <c r="AY29" s="1026"/>
      <c r="AZ29" s="1027"/>
      <c r="BA29" s="1028"/>
      <c r="BB29" s="1028"/>
      <c r="BC29" s="1028"/>
      <c r="BD29" s="1028"/>
      <c r="BE29" s="1031"/>
      <c r="BF29" s="799" t="s">
        <v>1500</v>
      </c>
      <c r="BG29" s="798"/>
      <c r="BH29" s="3025" t="s">
        <v>1789</v>
      </c>
      <c r="BI29" s="805"/>
      <c r="BJ29" s="827"/>
    </row>
    <row r="30" spans="1:63" ht="35.1" customHeight="1" x14ac:dyDescent="0.4">
      <c r="A30" s="1073"/>
      <c r="B30" s="1028"/>
      <c r="C30" s="1028"/>
      <c r="D30" s="1028"/>
      <c r="E30" s="1028"/>
      <c r="F30" s="1028"/>
      <c r="G30" s="1028"/>
      <c r="H30" s="1028"/>
      <c r="I30" s="1028"/>
      <c r="J30" s="1028"/>
      <c r="K30" s="1103"/>
      <c r="L30" s="1080"/>
      <c r="M30" s="1080"/>
      <c r="N30" s="1080"/>
      <c r="O30" s="1103"/>
      <c r="P30" s="1080"/>
      <c r="Q30" s="1080"/>
      <c r="R30" s="1080"/>
      <c r="S30" s="1080"/>
      <c r="T30" s="1080"/>
      <c r="U30" s="1103"/>
      <c r="V30" s="1080"/>
      <c r="W30" s="1080"/>
      <c r="X30" s="1080"/>
      <c r="Y30" s="1080"/>
      <c r="Z30" s="1080"/>
      <c r="AA30" s="1103"/>
      <c r="AB30" s="1080"/>
      <c r="AC30" s="1080"/>
      <c r="AD30" s="1080"/>
      <c r="AE30" s="1080"/>
      <c r="AF30" s="1239" t="s">
        <v>1308</v>
      </c>
      <c r="AG30" s="1239"/>
      <c r="AH30" s="1239"/>
      <c r="AI30" s="1239"/>
      <c r="AJ30" s="1239"/>
      <c r="AK30" s="1240"/>
      <c r="AL30" s="1241" t="s">
        <v>1480</v>
      </c>
      <c r="AM30" s="1242"/>
      <c r="AN30" s="1242"/>
      <c r="AO30" s="1242"/>
      <c r="AP30" s="1242"/>
      <c r="AQ30" s="1242"/>
      <c r="AR30" s="1242"/>
      <c r="AS30" s="1242"/>
      <c r="AT30" s="1242"/>
      <c r="AU30" s="1242"/>
      <c r="AV30" s="1242"/>
      <c r="AW30" s="1242"/>
      <c r="AX30" s="1242"/>
      <c r="AY30" s="1242"/>
      <c r="AZ30" s="1243"/>
      <c r="BA30" s="1028"/>
      <c r="BB30" s="1028"/>
      <c r="BC30" s="1028"/>
      <c r="BD30" s="1028"/>
      <c r="BE30" s="1031"/>
      <c r="BF30" s="797" t="s">
        <v>1516</v>
      </c>
      <c r="BG30" s="798"/>
      <c r="BH30" s="1039" t="s">
        <v>1638</v>
      </c>
      <c r="BI30" s="1040"/>
      <c r="BJ30" s="1041"/>
    </row>
    <row r="31" spans="1:63" ht="21.95" customHeight="1" x14ac:dyDescent="0.4">
      <c r="A31" s="1073"/>
      <c r="B31" s="1028"/>
      <c r="C31" s="1028"/>
      <c r="D31" s="1028"/>
      <c r="E31" s="1028"/>
      <c r="F31" s="1028"/>
      <c r="G31" s="1028"/>
      <c r="H31" s="1028"/>
      <c r="I31" s="1028"/>
      <c r="J31" s="1028"/>
      <c r="K31" s="1080"/>
      <c r="L31" s="1080"/>
      <c r="M31" s="1080"/>
      <c r="N31" s="1080"/>
      <c r="O31" s="1080"/>
      <c r="P31" s="1080"/>
      <c r="Q31" s="1080"/>
      <c r="R31" s="1080"/>
      <c r="S31" s="1080"/>
      <c r="T31" s="1080"/>
      <c r="U31" s="1080"/>
      <c r="V31" s="1080"/>
      <c r="W31" s="1080"/>
      <c r="X31" s="1080"/>
      <c r="Y31" s="1080"/>
      <c r="Z31" s="1080"/>
      <c r="AA31" s="1080"/>
      <c r="AB31" s="1080"/>
      <c r="AC31" s="1080"/>
      <c r="AD31" s="1080"/>
      <c r="AE31" s="1080"/>
      <c r="AF31" s="1023" t="s">
        <v>25</v>
      </c>
      <c r="AG31" s="1023"/>
      <c r="AH31" s="1023"/>
      <c r="AI31" s="1023"/>
      <c r="AJ31" s="1023"/>
      <c r="AK31" s="1024"/>
      <c r="AL31" s="1025" t="s">
        <v>24</v>
      </c>
      <c r="AM31" s="1026"/>
      <c r="AN31" s="1026"/>
      <c r="AO31" s="1026"/>
      <c r="AP31" s="1026"/>
      <c r="AQ31" s="1026"/>
      <c r="AR31" s="1026"/>
      <c r="AS31" s="1026"/>
      <c r="AT31" s="1026"/>
      <c r="AU31" s="1026"/>
      <c r="AV31" s="1026"/>
      <c r="AW31" s="1026"/>
      <c r="AX31" s="1026"/>
      <c r="AY31" s="1026"/>
      <c r="AZ31" s="1027"/>
      <c r="BA31" s="1028"/>
      <c r="BB31" s="1029"/>
      <c r="BC31" s="1029"/>
      <c r="BD31" s="1029"/>
      <c r="BE31" s="1030"/>
      <c r="BF31" s="800" t="s">
        <v>1288</v>
      </c>
      <c r="BG31" s="801"/>
      <c r="BH31" s="834" t="s">
        <v>1518</v>
      </c>
      <c r="BI31" s="794"/>
      <c r="BJ31" s="835"/>
    </row>
    <row r="32" spans="1:63" ht="21.95" customHeight="1" x14ac:dyDescent="0.4">
      <c r="A32" s="1073"/>
      <c r="B32" s="1141" t="s">
        <v>33</v>
      </c>
      <c r="C32" s="1141"/>
      <c r="D32" s="1141"/>
      <c r="E32" s="1141"/>
      <c r="F32" s="1141"/>
      <c r="G32" s="1141"/>
      <c r="H32" s="1141"/>
      <c r="I32" s="1141"/>
      <c r="J32" s="1141"/>
      <c r="K32" s="1143"/>
      <c r="L32" s="1144"/>
      <c r="M32" s="1144"/>
      <c r="N32" s="1144"/>
      <c r="O32" s="1143"/>
      <c r="P32" s="1144"/>
      <c r="Q32" s="1144"/>
      <c r="R32" s="1144"/>
      <c r="S32" s="1144"/>
      <c r="T32" s="1144"/>
      <c r="U32" s="1143"/>
      <c r="V32" s="1144"/>
      <c r="W32" s="1144"/>
      <c r="X32" s="1144"/>
      <c r="Y32" s="1144"/>
      <c r="Z32" s="1144"/>
      <c r="AA32" s="1143"/>
      <c r="AB32" s="1144"/>
      <c r="AC32" s="1144"/>
      <c r="AD32" s="1144"/>
      <c r="AE32" s="1144"/>
      <c r="AF32" s="1099" t="s">
        <v>27</v>
      </c>
      <c r="AG32" s="1023"/>
      <c r="AH32" s="1023"/>
      <c r="AI32" s="1023"/>
      <c r="AJ32" s="1023"/>
      <c r="AK32" s="1024"/>
      <c r="AL32" s="1100" t="s">
        <v>15</v>
      </c>
      <c r="AM32" s="1101"/>
      <c r="AN32" s="1101"/>
      <c r="AO32" s="1101"/>
      <c r="AP32" s="1101"/>
      <c r="AQ32" s="1101"/>
      <c r="AR32" s="1101"/>
      <c r="AS32" s="1101"/>
      <c r="AT32" s="1101"/>
      <c r="AU32" s="1101"/>
      <c r="AV32" s="1101"/>
      <c r="AW32" s="1101"/>
      <c r="AX32" s="1101"/>
      <c r="AY32" s="1101"/>
      <c r="AZ32" s="1102"/>
      <c r="BA32" s="1028"/>
      <c r="BB32" s="1028"/>
      <c r="BC32" s="1028"/>
      <c r="BD32" s="1028"/>
      <c r="BE32" s="1031"/>
      <c r="BF32" s="802" t="s">
        <v>1505</v>
      </c>
      <c r="BG32" s="803"/>
      <c r="BH32" s="832" t="s">
        <v>1505</v>
      </c>
      <c r="BI32" s="796"/>
      <c r="BJ32" s="833"/>
    </row>
    <row r="33" spans="1:62" ht="21.95" customHeight="1" x14ac:dyDescent="0.4">
      <c r="A33" s="1073"/>
      <c r="B33" s="1142"/>
      <c r="C33" s="1142"/>
      <c r="D33" s="1142"/>
      <c r="E33" s="1142"/>
      <c r="F33" s="1142"/>
      <c r="G33" s="1142"/>
      <c r="H33" s="1142"/>
      <c r="I33" s="1142"/>
      <c r="J33" s="1142"/>
      <c r="K33" s="1145"/>
      <c r="L33" s="1146"/>
      <c r="M33" s="1146"/>
      <c r="N33" s="1146"/>
      <c r="O33" s="1145"/>
      <c r="P33" s="1146"/>
      <c r="Q33" s="1146"/>
      <c r="R33" s="1146"/>
      <c r="S33" s="1146"/>
      <c r="T33" s="1146"/>
      <c r="U33" s="1145"/>
      <c r="V33" s="1146"/>
      <c r="W33" s="1146"/>
      <c r="X33" s="1146"/>
      <c r="Y33" s="1146"/>
      <c r="Z33" s="1146"/>
      <c r="AA33" s="1145"/>
      <c r="AB33" s="1146"/>
      <c r="AC33" s="1146"/>
      <c r="AD33" s="1146"/>
      <c r="AE33" s="1146"/>
      <c r="AF33" s="1099" t="s">
        <v>16</v>
      </c>
      <c r="AG33" s="1023"/>
      <c r="AH33" s="1023"/>
      <c r="AI33" s="1023"/>
      <c r="AJ33" s="1023"/>
      <c r="AK33" s="1024"/>
      <c r="AL33" s="1100" t="s">
        <v>17</v>
      </c>
      <c r="AM33" s="1101"/>
      <c r="AN33" s="1101"/>
      <c r="AO33" s="1101"/>
      <c r="AP33" s="1101"/>
      <c r="AQ33" s="1101"/>
      <c r="AR33" s="1101"/>
      <c r="AS33" s="1101"/>
      <c r="AT33" s="1101"/>
      <c r="AU33" s="1101"/>
      <c r="AV33" s="1101"/>
      <c r="AW33" s="1101"/>
      <c r="AX33" s="1101"/>
      <c r="AY33" s="1101"/>
      <c r="AZ33" s="1102"/>
      <c r="BA33" s="1028"/>
      <c r="BB33" s="1028"/>
      <c r="BC33" s="1028"/>
      <c r="BD33" s="1028"/>
      <c r="BE33" s="1031"/>
      <c r="BF33" s="797" t="s">
        <v>1505</v>
      </c>
      <c r="BG33" s="798"/>
      <c r="BH33" s="826" t="s">
        <v>1505</v>
      </c>
      <c r="BI33" s="798"/>
      <c r="BJ33" s="827"/>
    </row>
    <row r="34" spans="1:62" ht="21.95" customHeight="1" x14ac:dyDescent="0.4">
      <c r="A34" s="1073"/>
      <c r="B34" s="1142"/>
      <c r="C34" s="1142"/>
      <c r="D34" s="1142"/>
      <c r="E34" s="1142"/>
      <c r="F34" s="1142"/>
      <c r="G34" s="1142"/>
      <c r="H34" s="1142"/>
      <c r="I34" s="1142"/>
      <c r="J34" s="1142"/>
      <c r="K34" s="1145"/>
      <c r="L34" s="1146"/>
      <c r="M34" s="1146"/>
      <c r="N34" s="1146"/>
      <c r="O34" s="1145"/>
      <c r="P34" s="1146"/>
      <c r="Q34" s="1146"/>
      <c r="R34" s="1146"/>
      <c r="S34" s="1146"/>
      <c r="T34" s="1146"/>
      <c r="U34" s="1145"/>
      <c r="V34" s="1146"/>
      <c r="W34" s="1146"/>
      <c r="X34" s="1146"/>
      <c r="Y34" s="1146"/>
      <c r="Z34" s="1146"/>
      <c r="AA34" s="1145"/>
      <c r="AB34" s="1146"/>
      <c r="AC34" s="1146"/>
      <c r="AD34" s="1146"/>
      <c r="AE34" s="1146"/>
      <c r="AF34" s="1237" t="s">
        <v>37</v>
      </c>
      <c r="AG34" s="1237"/>
      <c r="AH34" s="1237"/>
      <c r="AI34" s="1237"/>
      <c r="AJ34" s="1237"/>
      <c r="AK34" s="1238"/>
      <c r="AL34" s="1025" t="s">
        <v>17</v>
      </c>
      <c r="AM34" s="1026"/>
      <c r="AN34" s="1026"/>
      <c r="AO34" s="1026"/>
      <c r="AP34" s="1026"/>
      <c r="AQ34" s="1026"/>
      <c r="AR34" s="1026"/>
      <c r="AS34" s="1026"/>
      <c r="AT34" s="1026"/>
      <c r="AU34" s="1026"/>
      <c r="AV34" s="1026"/>
      <c r="AW34" s="1026"/>
      <c r="AX34" s="1026"/>
      <c r="AY34" s="1026"/>
      <c r="AZ34" s="1027"/>
      <c r="BA34" s="1028"/>
      <c r="BB34" s="1028"/>
      <c r="BC34" s="1028"/>
      <c r="BD34" s="1028"/>
      <c r="BE34" s="1031"/>
      <c r="BF34" s="797" t="s">
        <v>1505</v>
      </c>
      <c r="BG34" s="798"/>
      <c r="BH34" s="826" t="s">
        <v>1505</v>
      </c>
      <c r="BI34" s="798"/>
      <c r="BJ34" s="827"/>
    </row>
    <row r="35" spans="1:62" ht="21.95" customHeight="1" x14ac:dyDescent="0.4">
      <c r="A35" s="1073"/>
      <c r="B35" s="1142"/>
      <c r="C35" s="1142"/>
      <c r="D35" s="1142"/>
      <c r="E35" s="1142"/>
      <c r="F35" s="1142"/>
      <c r="G35" s="1142"/>
      <c r="H35" s="1142"/>
      <c r="I35" s="1142"/>
      <c r="J35" s="1142"/>
      <c r="K35" s="1145"/>
      <c r="L35" s="1146"/>
      <c r="M35" s="1146"/>
      <c r="N35" s="1146"/>
      <c r="O35" s="1145"/>
      <c r="P35" s="1146"/>
      <c r="Q35" s="1146"/>
      <c r="R35" s="1146"/>
      <c r="S35" s="1146"/>
      <c r="T35" s="1146"/>
      <c r="U35" s="1145"/>
      <c r="V35" s="1146"/>
      <c r="W35" s="1146"/>
      <c r="X35" s="1146"/>
      <c r="Y35" s="1146"/>
      <c r="Z35" s="1146"/>
      <c r="AA35" s="1145"/>
      <c r="AB35" s="1146"/>
      <c r="AC35" s="1146"/>
      <c r="AD35" s="1146"/>
      <c r="AE35" s="1146"/>
      <c r="AF35" s="1023" t="s">
        <v>18</v>
      </c>
      <c r="AG35" s="1023"/>
      <c r="AH35" s="1023"/>
      <c r="AI35" s="1023"/>
      <c r="AJ35" s="1023"/>
      <c r="AK35" s="1024"/>
      <c r="AL35" s="1025" t="s">
        <v>17</v>
      </c>
      <c r="AM35" s="1026"/>
      <c r="AN35" s="1026"/>
      <c r="AO35" s="1026"/>
      <c r="AP35" s="1026"/>
      <c r="AQ35" s="1026"/>
      <c r="AR35" s="1026"/>
      <c r="AS35" s="1026"/>
      <c r="AT35" s="1026"/>
      <c r="AU35" s="1026"/>
      <c r="AV35" s="1026"/>
      <c r="AW35" s="1026"/>
      <c r="AX35" s="1026"/>
      <c r="AY35" s="1026"/>
      <c r="AZ35" s="1027"/>
      <c r="BA35" s="1028"/>
      <c r="BB35" s="1028"/>
      <c r="BC35" s="1028"/>
      <c r="BD35" s="1028"/>
      <c r="BE35" s="1031"/>
      <c r="BF35" s="797" t="s">
        <v>1505</v>
      </c>
      <c r="BG35" s="798"/>
      <c r="BH35" s="826" t="s">
        <v>1505</v>
      </c>
      <c r="BI35" s="798"/>
      <c r="BJ35" s="827"/>
    </row>
    <row r="36" spans="1:62" ht="21.95" customHeight="1" x14ac:dyDescent="0.4">
      <c r="A36" s="1073"/>
      <c r="B36" s="1142"/>
      <c r="C36" s="1142"/>
      <c r="D36" s="1142"/>
      <c r="E36" s="1142"/>
      <c r="F36" s="1142"/>
      <c r="G36" s="1142"/>
      <c r="H36" s="1142"/>
      <c r="I36" s="1142"/>
      <c r="J36" s="1142"/>
      <c r="K36" s="1145"/>
      <c r="L36" s="1146"/>
      <c r="M36" s="1146"/>
      <c r="N36" s="1146"/>
      <c r="O36" s="1145"/>
      <c r="P36" s="1146"/>
      <c r="Q36" s="1146"/>
      <c r="R36" s="1146"/>
      <c r="S36" s="1146"/>
      <c r="T36" s="1146"/>
      <c r="U36" s="1145"/>
      <c r="V36" s="1146"/>
      <c r="W36" s="1146"/>
      <c r="X36" s="1146"/>
      <c r="Y36" s="1146"/>
      <c r="Z36" s="1146"/>
      <c r="AA36" s="1145"/>
      <c r="AB36" s="1146"/>
      <c r="AC36" s="1146"/>
      <c r="AD36" s="1146"/>
      <c r="AE36" s="1146"/>
      <c r="AF36" s="1023" t="s">
        <v>19</v>
      </c>
      <c r="AG36" s="1023"/>
      <c r="AH36" s="1023"/>
      <c r="AI36" s="1023"/>
      <c r="AJ36" s="1023"/>
      <c r="AK36" s="1024"/>
      <c r="AL36" s="1025" t="s">
        <v>20</v>
      </c>
      <c r="AM36" s="1026"/>
      <c r="AN36" s="1026"/>
      <c r="AO36" s="1026"/>
      <c r="AP36" s="1026"/>
      <c r="AQ36" s="1026"/>
      <c r="AR36" s="1026"/>
      <c r="AS36" s="1026"/>
      <c r="AT36" s="1026"/>
      <c r="AU36" s="1026"/>
      <c r="AV36" s="1026"/>
      <c r="AW36" s="1026"/>
      <c r="AX36" s="1026"/>
      <c r="AY36" s="1026"/>
      <c r="AZ36" s="1027"/>
      <c r="BA36" s="1028"/>
      <c r="BB36" s="1028"/>
      <c r="BC36" s="1028"/>
      <c r="BD36" s="1028"/>
      <c r="BE36" s="1031"/>
      <c r="BF36" s="799" t="s">
        <v>1501</v>
      </c>
      <c r="BG36" s="798"/>
      <c r="BH36" s="3025" t="s">
        <v>1789</v>
      </c>
      <c r="BI36" s="805"/>
      <c r="BJ36" s="827"/>
    </row>
    <row r="37" spans="1:62" ht="21.95" customHeight="1" x14ac:dyDescent="0.4">
      <c r="A37" s="1073"/>
      <c r="B37" s="1142"/>
      <c r="C37" s="1142"/>
      <c r="D37" s="1142"/>
      <c r="E37" s="1142"/>
      <c r="F37" s="1142"/>
      <c r="G37" s="1142"/>
      <c r="H37" s="1142"/>
      <c r="I37" s="1142"/>
      <c r="J37" s="1142"/>
      <c r="K37" s="1145"/>
      <c r="L37" s="1146"/>
      <c r="M37" s="1146"/>
      <c r="N37" s="1146"/>
      <c r="O37" s="1145"/>
      <c r="P37" s="1146"/>
      <c r="Q37" s="1146"/>
      <c r="R37" s="1146"/>
      <c r="S37" s="1146"/>
      <c r="T37" s="1146"/>
      <c r="U37" s="1145"/>
      <c r="V37" s="1146"/>
      <c r="W37" s="1146"/>
      <c r="X37" s="1146"/>
      <c r="Y37" s="1146"/>
      <c r="Z37" s="1146"/>
      <c r="AA37" s="1145"/>
      <c r="AB37" s="1146"/>
      <c r="AC37" s="1146"/>
      <c r="AD37" s="1146"/>
      <c r="AE37" s="1146"/>
      <c r="AF37" s="1023" t="s">
        <v>21</v>
      </c>
      <c r="AG37" s="1023"/>
      <c r="AH37" s="1023"/>
      <c r="AI37" s="1023"/>
      <c r="AJ37" s="1023"/>
      <c r="AK37" s="1024"/>
      <c r="AL37" s="1025" t="s">
        <v>22</v>
      </c>
      <c r="AM37" s="1026"/>
      <c r="AN37" s="1026"/>
      <c r="AO37" s="1026"/>
      <c r="AP37" s="1026"/>
      <c r="AQ37" s="1026"/>
      <c r="AR37" s="1026"/>
      <c r="AS37" s="1026"/>
      <c r="AT37" s="1026"/>
      <c r="AU37" s="1026"/>
      <c r="AV37" s="1026"/>
      <c r="AW37" s="1026"/>
      <c r="AX37" s="1026"/>
      <c r="AY37" s="1026"/>
      <c r="AZ37" s="1027"/>
      <c r="BA37" s="1028"/>
      <c r="BB37" s="1028"/>
      <c r="BC37" s="1028"/>
      <c r="BD37" s="1028"/>
      <c r="BE37" s="1031"/>
      <c r="BF37" s="797" t="s">
        <v>1505</v>
      </c>
      <c r="BG37" s="798"/>
      <c r="BH37" s="826" t="s">
        <v>1505</v>
      </c>
      <c r="BI37" s="798"/>
      <c r="BJ37" s="827"/>
    </row>
    <row r="38" spans="1:62" ht="35.1" customHeight="1" x14ac:dyDescent="0.4">
      <c r="A38" s="1073"/>
      <c r="B38" s="1142"/>
      <c r="C38" s="1142"/>
      <c r="D38" s="1142"/>
      <c r="E38" s="1142"/>
      <c r="F38" s="1142"/>
      <c r="G38" s="1142"/>
      <c r="H38" s="1142"/>
      <c r="I38" s="1142"/>
      <c r="J38" s="1142"/>
      <c r="K38" s="1145"/>
      <c r="L38" s="1146"/>
      <c r="M38" s="1146"/>
      <c r="N38" s="1146"/>
      <c r="O38" s="1145"/>
      <c r="P38" s="1146"/>
      <c r="Q38" s="1146"/>
      <c r="R38" s="1146"/>
      <c r="S38" s="1146"/>
      <c r="T38" s="1146"/>
      <c r="U38" s="1145"/>
      <c r="V38" s="1146"/>
      <c r="W38" s="1146"/>
      <c r="X38" s="1146"/>
      <c r="Y38" s="1146"/>
      <c r="Z38" s="1146"/>
      <c r="AA38" s="1145"/>
      <c r="AB38" s="1146"/>
      <c r="AC38" s="1146"/>
      <c r="AD38" s="1146"/>
      <c r="AE38" s="1146"/>
      <c r="AF38" s="1237" t="s">
        <v>1308</v>
      </c>
      <c r="AG38" s="1237"/>
      <c r="AH38" s="1237"/>
      <c r="AI38" s="1237"/>
      <c r="AJ38" s="1237"/>
      <c r="AK38" s="1238"/>
      <c r="AL38" s="1241" t="s">
        <v>1480</v>
      </c>
      <c r="AM38" s="1242"/>
      <c r="AN38" s="1242"/>
      <c r="AO38" s="1242"/>
      <c r="AP38" s="1242"/>
      <c r="AQ38" s="1242"/>
      <c r="AR38" s="1242"/>
      <c r="AS38" s="1242"/>
      <c r="AT38" s="1242"/>
      <c r="AU38" s="1242"/>
      <c r="AV38" s="1242"/>
      <c r="AW38" s="1242"/>
      <c r="AX38" s="1242"/>
      <c r="AY38" s="1242"/>
      <c r="AZ38" s="1243"/>
      <c r="BA38" s="1028"/>
      <c r="BB38" s="1028"/>
      <c r="BC38" s="1028"/>
      <c r="BD38" s="1028"/>
      <c r="BE38" s="1031"/>
      <c r="BF38" s="797" t="s">
        <v>1516</v>
      </c>
      <c r="BG38" s="798"/>
      <c r="BH38" s="1039" t="s">
        <v>1638</v>
      </c>
      <c r="BI38" s="1040"/>
      <c r="BJ38" s="1041"/>
    </row>
    <row r="39" spans="1:62" ht="21.95" customHeight="1" x14ac:dyDescent="0.4">
      <c r="A39" s="1073"/>
      <c r="B39" s="1075"/>
      <c r="C39" s="1075"/>
      <c r="D39" s="1075"/>
      <c r="E39" s="1075"/>
      <c r="F39" s="1075"/>
      <c r="G39" s="1075"/>
      <c r="H39" s="1075"/>
      <c r="I39" s="1075"/>
      <c r="J39" s="1075"/>
      <c r="K39" s="1079"/>
      <c r="L39" s="1079"/>
      <c r="M39" s="1079"/>
      <c r="N39" s="1079"/>
      <c r="O39" s="1079"/>
      <c r="P39" s="1079"/>
      <c r="Q39" s="1079"/>
      <c r="R39" s="1079"/>
      <c r="S39" s="1079"/>
      <c r="T39" s="1079"/>
      <c r="U39" s="1079"/>
      <c r="V39" s="1079"/>
      <c r="W39" s="1079"/>
      <c r="X39" s="1079"/>
      <c r="Y39" s="1079"/>
      <c r="Z39" s="1079"/>
      <c r="AA39" s="1079"/>
      <c r="AB39" s="1079"/>
      <c r="AC39" s="1079"/>
      <c r="AD39" s="1079"/>
      <c r="AE39" s="1079"/>
      <c r="AF39" s="1099" t="s">
        <v>25</v>
      </c>
      <c r="AG39" s="1023"/>
      <c r="AH39" s="1023"/>
      <c r="AI39" s="1023"/>
      <c r="AJ39" s="1023"/>
      <c r="AK39" s="1024"/>
      <c r="AL39" s="1100" t="s">
        <v>24</v>
      </c>
      <c r="AM39" s="1101"/>
      <c r="AN39" s="1101"/>
      <c r="AO39" s="1101"/>
      <c r="AP39" s="1101"/>
      <c r="AQ39" s="1101"/>
      <c r="AR39" s="1101"/>
      <c r="AS39" s="1101"/>
      <c r="AT39" s="1101"/>
      <c r="AU39" s="1101"/>
      <c r="AV39" s="1101"/>
      <c r="AW39" s="1101"/>
      <c r="AX39" s="1101"/>
      <c r="AY39" s="1101"/>
      <c r="AZ39" s="1102"/>
      <c r="BA39" s="1028"/>
      <c r="BB39" s="1029"/>
      <c r="BC39" s="1029"/>
      <c r="BD39" s="1029"/>
      <c r="BE39" s="1030"/>
      <c r="BF39" s="804" t="s">
        <v>1288</v>
      </c>
      <c r="BG39" s="794"/>
      <c r="BH39" s="830" t="s">
        <v>1518</v>
      </c>
      <c r="BI39" s="801"/>
      <c r="BJ39" s="831"/>
    </row>
    <row r="40" spans="1:62" ht="21.95" customHeight="1" outlineLevel="1" x14ac:dyDescent="0.4">
      <c r="A40" s="1073"/>
      <c r="B40" s="1108" t="s">
        <v>34</v>
      </c>
      <c r="C40" s="1109"/>
      <c r="D40" s="1109"/>
      <c r="E40" s="1109"/>
      <c r="F40" s="1109"/>
      <c r="G40" s="1109"/>
      <c r="H40" s="1109"/>
      <c r="I40" s="1109"/>
      <c r="J40" s="1110"/>
      <c r="K40" s="1114"/>
      <c r="L40" s="1115"/>
      <c r="M40" s="1115"/>
      <c r="N40" s="1116"/>
      <c r="O40" s="1123" t="s">
        <v>35</v>
      </c>
      <c r="P40" s="1124"/>
      <c r="Q40" s="1124"/>
      <c r="R40" s="1124"/>
      <c r="S40" s="1124"/>
      <c r="T40" s="1125"/>
      <c r="U40" s="1132"/>
      <c r="V40" s="1133"/>
      <c r="W40" s="1133"/>
      <c r="X40" s="1133"/>
      <c r="Y40" s="1133"/>
      <c r="Z40" s="1134"/>
      <c r="AA40" s="1123" t="s">
        <v>36</v>
      </c>
      <c r="AB40" s="1124"/>
      <c r="AC40" s="1124"/>
      <c r="AD40" s="1124"/>
      <c r="AE40" s="1125"/>
      <c r="AF40" s="1099" t="s">
        <v>27</v>
      </c>
      <c r="AG40" s="1023"/>
      <c r="AH40" s="1023"/>
      <c r="AI40" s="1023"/>
      <c r="AJ40" s="1023"/>
      <c r="AK40" s="1024"/>
      <c r="AL40" s="1100" t="s">
        <v>15</v>
      </c>
      <c r="AM40" s="1101"/>
      <c r="AN40" s="1101"/>
      <c r="AO40" s="1101"/>
      <c r="AP40" s="1101"/>
      <c r="AQ40" s="1101"/>
      <c r="AR40" s="1101"/>
      <c r="AS40" s="1101"/>
      <c r="AT40" s="1101"/>
      <c r="AU40" s="1101"/>
      <c r="AV40" s="1101"/>
      <c r="AW40" s="1101"/>
      <c r="AX40" s="1101"/>
      <c r="AY40" s="1101"/>
      <c r="AZ40" s="1102"/>
      <c r="BA40" s="1028"/>
      <c r="BB40" s="1028"/>
      <c r="BC40" s="1028"/>
      <c r="BD40" s="1028"/>
      <c r="BE40" s="1031"/>
      <c r="BF40" s="840"/>
      <c r="BG40" s="841"/>
      <c r="BH40" s="841"/>
      <c r="BI40" s="841"/>
      <c r="BJ40" s="842"/>
    </row>
    <row r="41" spans="1:62" ht="21.95" customHeight="1" outlineLevel="1" x14ac:dyDescent="0.4">
      <c r="A41" s="1073"/>
      <c r="B41" s="1111"/>
      <c r="C41" s="1112"/>
      <c r="D41" s="1112"/>
      <c r="E41" s="1112"/>
      <c r="F41" s="1112"/>
      <c r="G41" s="1112"/>
      <c r="H41" s="1112"/>
      <c r="I41" s="1112"/>
      <c r="J41" s="1113"/>
      <c r="K41" s="1117"/>
      <c r="L41" s="1118"/>
      <c r="M41" s="1118"/>
      <c r="N41" s="1119"/>
      <c r="O41" s="1126"/>
      <c r="P41" s="1127"/>
      <c r="Q41" s="1127"/>
      <c r="R41" s="1127"/>
      <c r="S41" s="1127"/>
      <c r="T41" s="1128"/>
      <c r="U41" s="1135"/>
      <c r="V41" s="1136"/>
      <c r="W41" s="1136"/>
      <c r="X41" s="1136"/>
      <c r="Y41" s="1136"/>
      <c r="Z41" s="1137"/>
      <c r="AA41" s="1126"/>
      <c r="AB41" s="1127"/>
      <c r="AC41" s="1127"/>
      <c r="AD41" s="1127"/>
      <c r="AE41" s="1128"/>
      <c r="AF41" s="1099" t="s">
        <v>16</v>
      </c>
      <c r="AG41" s="1023"/>
      <c r="AH41" s="1023"/>
      <c r="AI41" s="1023"/>
      <c r="AJ41" s="1023"/>
      <c r="AK41" s="1024"/>
      <c r="AL41" s="1100" t="s">
        <v>17</v>
      </c>
      <c r="AM41" s="1101"/>
      <c r="AN41" s="1101"/>
      <c r="AO41" s="1101"/>
      <c r="AP41" s="1101"/>
      <c r="AQ41" s="1101"/>
      <c r="AR41" s="1101"/>
      <c r="AS41" s="1101"/>
      <c r="AT41" s="1101"/>
      <c r="AU41" s="1101"/>
      <c r="AV41" s="1101"/>
      <c r="AW41" s="1101"/>
      <c r="AX41" s="1101"/>
      <c r="AY41" s="1101"/>
      <c r="AZ41" s="1102"/>
      <c r="BA41" s="1028"/>
      <c r="BB41" s="1028"/>
      <c r="BC41" s="1028"/>
      <c r="BD41" s="1028"/>
      <c r="BE41" s="1031"/>
      <c r="BF41" s="843"/>
      <c r="BG41" s="844"/>
      <c r="BH41" s="844"/>
      <c r="BI41" s="844"/>
      <c r="BJ41" s="845"/>
    </row>
    <row r="42" spans="1:62" ht="21.95" customHeight="1" outlineLevel="1" x14ac:dyDescent="0.4">
      <c r="A42" s="1073"/>
      <c r="B42" s="1111"/>
      <c r="C42" s="1112"/>
      <c r="D42" s="1112"/>
      <c r="E42" s="1112"/>
      <c r="F42" s="1112"/>
      <c r="G42" s="1112"/>
      <c r="H42" s="1112"/>
      <c r="I42" s="1112"/>
      <c r="J42" s="1113"/>
      <c r="K42" s="1117"/>
      <c r="L42" s="1118"/>
      <c r="M42" s="1118"/>
      <c r="N42" s="1119"/>
      <c r="O42" s="1126"/>
      <c r="P42" s="1127"/>
      <c r="Q42" s="1127"/>
      <c r="R42" s="1127"/>
      <c r="S42" s="1127"/>
      <c r="T42" s="1128"/>
      <c r="U42" s="1135"/>
      <c r="V42" s="1136"/>
      <c r="W42" s="1136"/>
      <c r="X42" s="1136"/>
      <c r="Y42" s="1136"/>
      <c r="Z42" s="1137"/>
      <c r="AA42" s="1126"/>
      <c r="AB42" s="1127"/>
      <c r="AC42" s="1127"/>
      <c r="AD42" s="1127"/>
      <c r="AE42" s="1128"/>
      <c r="AF42" s="1023" t="s">
        <v>37</v>
      </c>
      <c r="AG42" s="1023"/>
      <c r="AH42" s="1023"/>
      <c r="AI42" s="1023"/>
      <c r="AJ42" s="1023"/>
      <c r="AK42" s="1024"/>
      <c r="AL42" s="1025" t="s">
        <v>17</v>
      </c>
      <c r="AM42" s="1026"/>
      <c r="AN42" s="1026"/>
      <c r="AO42" s="1026"/>
      <c r="AP42" s="1026"/>
      <c r="AQ42" s="1026"/>
      <c r="AR42" s="1026"/>
      <c r="AS42" s="1026"/>
      <c r="AT42" s="1026"/>
      <c r="AU42" s="1026"/>
      <c r="AV42" s="1026"/>
      <c r="AW42" s="1026"/>
      <c r="AX42" s="1026"/>
      <c r="AY42" s="1026"/>
      <c r="AZ42" s="1027"/>
      <c r="BA42" s="1028"/>
      <c r="BB42" s="1028"/>
      <c r="BC42" s="1028"/>
      <c r="BD42" s="1028"/>
      <c r="BE42" s="1031"/>
      <c r="BF42" s="843"/>
      <c r="BG42" s="844"/>
      <c r="BH42" s="844"/>
      <c r="BI42" s="844"/>
      <c r="BJ42" s="845"/>
    </row>
    <row r="43" spans="1:62" ht="21.95" customHeight="1" outlineLevel="1" x14ac:dyDescent="0.4">
      <c r="A43" s="1073"/>
      <c r="B43" s="1111"/>
      <c r="C43" s="1112"/>
      <c r="D43" s="1112"/>
      <c r="E43" s="1112"/>
      <c r="F43" s="1112"/>
      <c r="G43" s="1112"/>
      <c r="H43" s="1112"/>
      <c r="I43" s="1112"/>
      <c r="J43" s="1113"/>
      <c r="K43" s="1117"/>
      <c r="L43" s="1118"/>
      <c r="M43" s="1118"/>
      <c r="N43" s="1119"/>
      <c r="O43" s="1126"/>
      <c r="P43" s="1127"/>
      <c r="Q43" s="1127"/>
      <c r="R43" s="1127"/>
      <c r="S43" s="1127"/>
      <c r="T43" s="1128"/>
      <c r="U43" s="1135"/>
      <c r="V43" s="1136"/>
      <c r="W43" s="1136"/>
      <c r="X43" s="1136"/>
      <c r="Y43" s="1136"/>
      <c r="Z43" s="1137"/>
      <c r="AA43" s="1126"/>
      <c r="AB43" s="1127"/>
      <c r="AC43" s="1127"/>
      <c r="AD43" s="1127"/>
      <c r="AE43" s="1128"/>
      <c r="AF43" s="1023" t="s">
        <v>18</v>
      </c>
      <c r="AG43" s="1023"/>
      <c r="AH43" s="1023"/>
      <c r="AI43" s="1023"/>
      <c r="AJ43" s="1023"/>
      <c r="AK43" s="1024"/>
      <c r="AL43" s="1025" t="s">
        <v>17</v>
      </c>
      <c r="AM43" s="1026"/>
      <c r="AN43" s="1026"/>
      <c r="AO43" s="1026"/>
      <c r="AP43" s="1026"/>
      <c r="AQ43" s="1026"/>
      <c r="AR43" s="1026"/>
      <c r="AS43" s="1026"/>
      <c r="AT43" s="1026"/>
      <c r="AU43" s="1026"/>
      <c r="AV43" s="1026"/>
      <c r="AW43" s="1026"/>
      <c r="AX43" s="1026"/>
      <c r="AY43" s="1026"/>
      <c r="AZ43" s="1027"/>
      <c r="BA43" s="1028"/>
      <c r="BB43" s="1028"/>
      <c r="BC43" s="1028"/>
      <c r="BD43" s="1028"/>
      <c r="BE43" s="1031"/>
      <c r="BF43" s="843"/>
      <c r="BG43" s="844"/>
      <c r="BH43" s="844"/>
      <c r="BI43" s="844"/>
      <c r="BJ43" s="845"/>
    </row>
    <row r="44" spans="1:62" ht="21.95" customHeight="1" outlineLevel="1" x14ac:dyDescent="0.4">
      <c r="A44" s="1073"/>
      <c r="B44" s="1111"/>
      <c r="C44" s="1112"/>
      <c r="D44" s="1112"/>
      <c r="E44" s="1112"/>
      <c r="F44" s="1112"/>
      <c r="G44" s="1112"/>
      <c r="H44" s="1112"/>
      <c r="I44" s="1112"/>
      <c r="J44" s="1113"/>
      <c r="K44" s="1117"/>
      <c r="L44" s="1118"/>
      <c r="M44" s="1118"/>
      <c r="N44" s="1119"/>
      <c r="O44" s="1126"/>
      <c r="P44" s="1127"/>
      <c r="Q44" s="1127"/>
      <c r="R44" s="1127"/>
      <c r="S44" s="1127"/>
      <c r="T44" s="1128"/>
      <c r="U44" s="1135"/>
      <c r="V44" s="1136"/>
      <c r="W44" s="1136"/>
      <c r="X44" s="1136"/>
      <c r="Y44" s="1136"/>
      <c r="Z44" s="1137"/>
      <c r="AA44" s="1126"/>
      <c r="AB44" s="1127"/>
      <c r="AC44" s="1127"/>
      <c r="AD44" s="1127"/>
      <c r="AE44" s="1128"/>
      <c r="AF44" s="1105" t="s">
        <v>38</v>
      </c>
      <c r="AG44" s="1106"/>
      <c r="AH44" s="1106"/>
      <c r="AI44" s="1106"/>
      <c r="AJ44" s="1106"/>
      <c r="AK44" s="1107"/>
      <c r="AL44" s="1025" t="s">
        <v>17</v>
      </c>
      <c r="AM44" s="1026"/>
      <c r="AN44" s="1026"/>
      <c r="AO44" s="1026"/>
      <c r="AP44" s="1026"/>
      <c r="AQ44" s="1026"/>
      <c r="AR44" s="1026"/>
      <c r="AS44" s="1026"/>
      <c r="AT44" s="1026"/>
      <c r="AU44" s="1026"/>
      <c r="AV44" s="1026"/>
      <c r="AW44" s="1026"/>
      <c r="AX44" s="1026"/>
      <c r="AY44" s="1026"/>
      <c r="AZ44" s="1027"/>
      <c r="BA44" s="1028"/>
      <c r="BB44" s="1028"/>
      <c r="BC44" s="1028"/>
      <c r="BD44" s="1028"/>
      <c r="BE44" s="1031"/>
      <c r="BF44" s="843"/>
      <c r="BG44" s="844"/>
      <c r="BH44" s="844"/>
      <c r="BI44" s="844"/>
      <c r="BJ44" s="845"/>
    </row>
    <row r="45" spans="1:62" ht="21.95" customHeight="1" outlineLevel="1" x14ac:dyDescent="0.4">
      <c r="A45" s="1073"/>
      <c r="B45" s="1111"/>
      <c r="C45" s="1112"/>
      <c r="D45" s="1112"/>
      <c r="E45" s="1112"/>
      <c r="F45" s="1112"/>
      <c r="G45" s="1112"/>
      <c r="H45" s="1112"/>
      <c r="I45" s="1112"/>
      <c r="J45" s="1113"/>
      <c r="K45" s="1117"/>
      <c r="L45" s="1118"/>
      <c r="M45" s="1118"/>
      <c r="N45" s="1119"/>
      <c r="O45" s="1126"/>
      <c r="P45" s="1127"/>
      <c r="Q45" s="1127"/>
      <c r="R45" s="1127"/>
      <c r="S45" s="1127"/>
      <c r="T45" s="1128"/>
      <c r="U45" s="1135"/>
      <c r="V45" s="1136"/>
      <c r="W45" s="1136"/>
      <c r="X45" s="1136"/>
      <c r="Y45" s="1136"/>
      <c r="Z45" s="1137"/>
      <c r="AA45" s="1126"/>
      <c r="AB45" s="1127"/>
      <c r="AC45" s="1127"/>
      <c r="AD45" s="1127"/>
      <c r="AE45" s="1128"/>
      <c r="AF45" s="1023" t="s">
        <v>39</v>
      </c>
      <c r="AG45" s="1023"/>
      <c r="AH45" s="1023"/>
      <c r="AI45" s="1023"/>
      <c r="AJ45" s="1023"/>
      <c r="AK45" s="1024"/>
      <c r="AL45" s="1100" t="s">
        <v>17</v>
      </c>
      <c r="AM45" s="1101"/>
      <c r="AN45" s="1101"/>
      <c r="AO45" s="1101"/>
      <c r="AP45" s="1101"/>
      <c r="AQ45" s="1101"/>
      <c r="AR45" s="1101"/>
      <c r="AS45" s="1101"/>
      <c r="AT45" s="1101"/>
      <c r="AU45" s="1101"/>
      <c r="AV45" s="1101"/>
      <c r="AW45" s="1101"/>
      <c r="AX45" s="1101"/>
      <c r="AY45" s="1101"/>
      <c r="AZ45" s="1102"/>
      <c r="BA45" s="1028"/>
      <c r="BB45" s="1028"/>
      <c r="BC45" s="1028"/>
      <c r="BD45" s="1028"/>
      <c r="BE45" s="1031"/>
      <c r="BF45" s="843"/>
      <c r="BG45" s="844"/>
      <c r="BH45" s="844"/>
      <c r="BI45" s="844"/>
      <c r="BJ45" s="845"/>
    </row>
    <row r="46" spans="1:62" ht="21.95" customHeight="1" outlineLevel="1" x14ac:dyDescent="0.4">
      <c r="A46" s="1073"/>
      <c r="B46" s="1111"/>
      <c r="C46" s="1112"/>
      <c r="D46" s="1112"/>
      <c r="E46" s="1112"/>
      <c r="F46" s="1112"/>
      <c r="G46" s="1112"/>
      <c r="H46" s="1112"/>
      <c r="I46" s="1112"/>
      <c r="J46" s="1113"/>
      <c r="K46" s="1117"/>
      <c r="L46" s="1118"/>
      <c r="M46" s="1118"/>
      <c r="N46" s="1119"/>
      <c r="O46" s="1126"/>
      <c r="P46" s="1127"/>
      <c r="Q46" s="1127"/>
      <c r="R46" s="1127"/>
      <c r="S46" s="1127"/>
      <c r="T46" s="1128"/>
      <c r="U46" s="1135"/>
      <c r="V46" s="1136"/>
      <c r="W46" s="1136"/>
      <c r="X46" s="1136"/>
      <c r="Y46" s="1136"/>
      <c r="Z46" s="1137"/>
      <c r="AA46" s="1126"/>
      <c r="AB46" s="1127"/>
      <c r="AC46" s="1127"/>
      <c r="AD46" s="1127"/>
      <c r="AE46" s="1128"/>
      <c r="AF46" s="1024" t="s">
        <v>40</v>
      </c>
      <c r="AG46" s="1028"/>
      <c r="AH46" s="1028"/>
      <c r="AI46" s="1028"/>
      <c r="AJ46" s="1028"/>
      <c r="AK46" s="1028"/>
      <c r="AL46" s="1100" t="s">
        <v>17</v>
      </c>
      <c r="AM46" s="1101"/>
      <c r="AN46" s="1101"/>
      <c r="AO46" s="1101"/>
      <c r="AP46" s="1101"/>
      <c r="AQ46" s="1101"/>
      <c r="AR46" s="1101"/>
      <c r="AS46" s="1101"/>
      <c r="AT46" s="1101"/>
      <c r="AU46" s="1101"/>
      <c r="AV46" s="1101"/>
      <c r="AW46" s="1101"/>
      <c r="AX46" s="1101"/>
      <c r="AY46" s="1101"/>
      <c r="AZ46" s="1102"/>
      <c r="BA46" s="1028"/>
      <c r="BB46" s="1028"/>
      <c r="BC46" s="1028"/>
      <c r="BD46" s="1028"/>
      <c r="BE46" s="1031"/>
      <c r="BF46" s="843"/>
      <c r="BG46" s="844"/>
      <c r="BH46" s="844"/>
      <c r="BI46" s="844"/>
      <c r="BJ46" s="845"/>
    </row>
    <row r="47" spans="1:62" ht="21.95" customHeight="1" outlineLevel="1" x14ac:dyDescent="0.4">
      <c r="A47" s="1073"/>
      <c r="B47" s="1111"/>
      <c r="C47" s="1112"/>
      <c r="D47" s="1112"/>
      <c r="E47" s="1112"/>
      <c r="F47" s="1112"/>
      <c r="G47" s="1112"/>
      <c r="H47" s="1112"/>
      <c r="I47" s="1112"/>
      <c r="J47" s="1113"/>
      <c r="K47" s="1117"/>
      <c r="L47" s="1118"/>
      <c r="M47" s="1118"/>
      <c r="N47" s="1119"/>
      <c r="O47" s="1126"/>
      <c r="P47" s="1127"/>
      <c r="Q47" s="1127"/>
      <c r="R47" s="1127"/>
      <c r="S47" s="1127"/>
      <c r="T47" s="1128"/>
      <c r="U47" s="1135"/>
      <c r="V47" s="1136"/>
      <c r="W47" s="1136"/>
      <c r="X47" s="1136"/>
      <c r="Y47" s="1136"/>
      <c r="Z47" s="1137"/>
      <c r="AA47" s="1126"/>
      <c r="AB47" s="1127"/>
      <c r="AC47" s="1127"/>
      <c r="AD47" s="1127"/>
      <c r="AE47" s="1128"/>
      <c r="AF47" s="1024" t="s">
        <v>41</v>
      </c>
      <c r="AG47" s="1028"/>
      <c r="AH47" s="1028"/>
      <c r="AI47" s="1028"/>
      <c r="AJ47" s="1028"/>
      <c r="AK47" s="1028"/>
      <c r="AL47" s="1100" t="s">
        <v>17</v>
      </c>
      <c r="AM47" s="1101"/>
      <c r="AN47" s="1101"/>
      <c r="AO47" s="1101"/>
      <c r="AP47" s="1101"/>
      <c r="AQ47" s="1101"/>
      <c r="AR47" s="1101"/>
      <c r="AS47" s="1101"/>
      <c r="AT47" s="1101"/>
      <c r="AU47" s="1101"/>
      <c r="AV47" s="1101"/>
      <c r="AW47" s="1101"/>
      <c r="AX47" s="1101"/>
      <c r="AY47" s="1101"/>
      <c r="AZ47" s="1102"/>
      <c r="BA47" s="1028"/>
      <c r="BB47" s="1028"/>
      <c r="BC47" s="1028"/>
      <c r="BD47" s="1028"/>
      <c r="BE47" s="1031"/>
      <c r="BF47" s="843"/>
      <c r="BG47" s="844"/>
      <c r="BH47" s="844"/>
      <c r="BI47" s="844"/>
      <c r="BJ47" s="845"/>
    </row>
    <row r="48" spans="1:62" ht="21.95" customHeight="1" outlineLevel="1" x14ac:dyDescent="0.4">
      <c r="A48" s="1073"/>
      <c r="B48" s="1111"/>
      <c r="C48" s="1112"/>
      <c r="D48" s="1112"/>
      <c r="E48" s="1112"/>
      <c r="F48" s="1112"/>
      <c r="G48" s="1112"/>
      <c r="H48" s="1112"/>
      <c r="I48" s="1112"/>
      <c r="J48" s="1113"/>
      <c r="K48" s="1117"/>
      <c r="L48" s="1118"/>
      <c r="M48" s="1118"/>
      <c r="N48" s="1119"/>
      <c r="O48" s="1126"/>
      <c r="P48" s="1127"/>
      <c r="Q48" s="1127"/>
      <c r="R48" s="1127"/>
      <c r="S48" s="1127"/>
      <c r="T48" s="1128"/>
      <c r="U48" s="1135"/>
      <c r="V48" s="1136"/>
      <c r="W48" s="1136"/>
      <c r="X48" s="1136"/>
      <c r="Y48" s="1136"/>
      <c r="Z48" s="1137"/>
      <c r="AA48" s="1126"/>
      <c r="AB48" s="1127"/>
      <c r="AC48" s="1127"/>
      <c r="AD48" s="1127"/>
      <c r="AE48" s="1128"/>
      <c r="AF48" s="1024" t="s">
        <v>42</v>
      </c>
      <c r="AG48" s="1028"/>
      <c r="AH48" s="1028"/>
      <c r="AI48" s="1028"/>
      <c r="AJ48" s="1028"/>
      <c r="AK48" s="1028"/>
      <c r="AL48" s="1100" t="s">
        <v>43</v>
      </c>
      <c r="AM48" s="1101"/>
      <c r="AN48" s="1101"/>
      <c r="AO48" s="1101"/>
      <c r="AP48" s="1101"/>
      <c r="AQ48" s="1101"/>
      <c r="AR48" s="1101"/>
      <c r="AS48" s="1101"/>
      <c r="AT48" s="1101"/>
      <c r="AU48" s="1101"/>
      <c r="AV48" s="1101"/>
      <c r="AW48" s="1101"/>
      <c r="AX48" s="1101"/>
      <c r="AY48" s="1101"/>
      <c r="AZ48" s="1102"/>
      <c r="BA48" s="1028"/>
      <c r="BB48" s="1028"/>
      <c r="BC48" s="1028"/>
      <c r="BD48" s="1028"/>
      <c r="BE48" s="1031"/>
      <c r="BF48" s="843"/>
      <c r="BG48" s="844"/>
      <c r="BH48" s="844"/>
      <c r="BI48" s="844"/>
      <c r="BJ48" s="845"/>
    </row>
    <row r="49" spans="1:62" ht="21.95" customHeight="1" outlineLevel="1" x14ac:dyDescent="0.4">
      <c r="A49" s="1073"/>
      <c r="B49" s="1111"/>
      <c r="C49" s="1112"/>
      <c r="D49" s="1112"/>
      <c r="E49" s="1112"/>
      <c r="F49" s="1112"/>
      <c r="G49" s="1112"/>
      <c r="H49" s="1112"/>
      <c r="I49" s="1112"/>
      <c r="J49" s="1113"/>
      <c r="K49" s="1117"/>
      <c r="L49" s="1118"/>
      <c r="M49" s="1118"/>
      <c r="N49" s="1119"/>
      <c r="O49" s="1126"/>
      <c r="P49" s="1127"/>
      <c r="Q49" s="1127"/>
      <c r="R49" s="1127"/>
      <c r="S49" s="1127"/>
      <c r="T49" s="1128"/>
      <c r="U49" s="1135"/>
      <c r="V49" s="1136"/>
      <c r="W49" s="1136"/>
      <c r="X49" s="1136"/>
      <c r="Y49" s="1136"/>
      <c r="Z49" s="1137"/>
      <c r="AA49" s="1126"/>
      <c r="AB49" s="1127"/>
      <c r="AC49" s="1127"/>
      <c r="AD49" s="1127"/>
      <c r="AE49" s="1128"/>
      <c r="AF49" s="1024" t="s">
        <v>44</v>
      </c>
      <c r="AG49" s="1028"/>
      <c r="AH49" s="1028"/>
      <c r="AI49" s="1028"/>
      <c r="AJ49" s="1028"/>
      <c r="AK49" s="1028"/>
      <c r="AL49" s="1100" t="s">
        <v>17</v>
      </c>
      <c r="AM49" s="1101"/>
      <c r="AN49" s="1101"/>
      <c r="AO49" s="1101"/>
      <c r="AP49" s="1101"/>
      <c r="AQ49" s="1101"/>
      <c r="AR49" s="1101"/>
      <c r="AS49" s="1101"/>
      <c r="AT49" s="1101"/>
      <c r="AU49" s="1101"/>
      <c r="AV49" s="1101"/>
      <c r="AW49" s="1101"/>
      <c r="AX49" s="1101"/>
      <c r="AY49" s="1101"/>
      <c r="AZ49" s="1102"/>
      <c r="BA49" s="1028"/>
      <c r="BB49" s="1028"/>
      <c r="BC49" s="1028"/>
      <c r="BD49" s="1028"/>
      <c r="BE49" s="1031"/>
      <c r="BF49" s="843"/>
      <c r="BG49" s="844"/>
      <c r="BH49" s="844"/>
      <c r="BI49" s="844"/>
      <c r="BJ49" s="845"/>
    </row>
    <row r="50" spans="1:62" ht="35.1" customHeight="1" outlineLevel="1" x14ac:dyDescent="0.4">
      <c r="A50" s="1073"/>
      <c r="B50" s="1111"/>
      <c r="C50" s="1112"/>
      <c r="D50" s="1112"/>
      <c r="E50" s="1112"/>
      <c r="F50" s="1112"/>
      <c r="G50" s="1112"/>
      <c r="H50" s="1112"/>
      <c r="I50" s="1112"/>
      <c r="J50" s="1113"/>
      <c r="K50" s="1117"/>
      <c r="L50" s="1118"/>
      <c r="M50" s="1118"/>
      <c r="N50" s="1119"/>
      <c r="O50" s="1126"/>
      <c r="P50" s="1127"/>
      <c r="Q50" s="1127"/>
      <c r="R50" s="1127"/>
      <c r="S50" s="1127"/>
      <c r="T50" s="1128"/>
      <c r="U50" s="1135"/>
      <c r="V50" s="1136"/>
      <c r="W50" s="1136"/>
      <c r="X50" s="1136"/>
      <c r="Y50" s="1136"/>
      <c r="Z50" s="1137"/>
      <c r="AA50" s="1126"/>
      <c r="AB50" s="1127"/>
      <c r="AC50" s="1127"/>
      <c r="AD50" s="1127"/>
      <c r="AE50" s="1128"/>
      <c r="AF50" s="1237" t="s">
        <v>1308</v>
      </c>
      <c r="AG50" s="1237"/>
      <c r="AH50" s="1237"/>
      <c r="AI50" s="1237"/>
      <c r="AJ50" s="1237"/>
      <c r="AK50" s="1238"/>
      <c r="AL50" s="1241" t="s">
        <v>1482</v>
      </c>
      <c r="AM50" s="1242"/>
      <c r="AN50" s="1242"/>
      <c r="AO50" s="1242"/>
      <c r="AP50" s="1242"/>
      <c r="AQ50" s="1242"/>
      <c r="AR50" s="1242"/>
      <c r="AS50" s="1242"/>
      <c r="AT50" s="1242"/>
      <c r="AU50" s="1242"/>
      <c r="AV50" s="1242"/>
      <c r="AW50" s="1242"/>
      <c r="AX50" s="1242"/>
      <c r="AY50" s="1242"/>
      <c r="AZ50" s="1243"/>
      <c r="BA50" s="1028"/>
      <c r="BB50" s="1028"/>
      <c r="BC50" s="1028"/>
      <c r="BD50" s="1028"/>
      <c r="BE50" s="1031"/>
      <c r="BF50" s="843"/>
      <c r="BG50" s="844"/>
      <c r="BH50" s="844"/>
      <c r="BI50" s="844"/>
      <c r="BJ50" s="845"/>
    </row>
    <row r="51" spans="1:62" ht="21.95" customHeight="1" outlineLevel="1" x14ac:dyDescent="0.4">
      <c r="A51" s="1073"/>
      <c r="B51" s="1111"/>
      <c r="C51" s="1112"/>
      <c r="D51" s="1112"/>
      <c r="E51" s="1112"/>
      <c r="F51" s="1112"/>
      <c r="G51" s="1112"/>
      <c r="H51" s="1112"/>
      <c r="I51" s="1112"/>
      <c r="J51" s="1113"/>
      <c r="K51" s="1117"/>
      <c r="L51" s="1118"/>
      <c r="M51" s="1118"/>
      <c r="N51" s="1119"/>
      <c r="O51" s="1126"/>
      <c r="P51" s="1127"/>
      <c r="Q51" s="1127"/>
      <c r="R51" s="1127"/>
      <c r="S51" s="1127"/>
      <c r="T51" s="1128"/>
      <c r="U51" s="1135"/>
      <c r="V51" s="1136"/>
      <c r="W51" s="1136"/>
      <c r="X51" s="1136"/>
      <c r="Y51" s="1136"/>
      <c r="Z51" s="1137"/>
      <c r="AA51" s="1126"/>
      <c r="AB51" s="1127"/>
      <c r="AC51" s="1127"/>
      <c r="AD51" s="1127"/>
      <c r="AE51" s="1128"/>
      <c r="AF51" s="1023" t="s">
        <v>45</v>
      </c>
      <c r="AG51" s="1023"/>
      <c r="AH51" s="1023"/>
      <c r="AI51" s="1023"/>
      <c r="AJ51" s="1023"/>
      <c r="AK51" s="1024"/>
      <c r="AL51" s="1025" t="s">
        <v>24</v>
      </c>
      <c r="AM51" s="1026"/>
      <c r="AN51" s="1026"/>
      <c r="AO51" s="1026"/>
      <c r="AP51" s="1026"/>
      <c r="AQ51" s="1026"/>
      <c r="AR51" s="1026"/>
      <c r="AS51" s="1026"/>
      <c r="AT51" s="1026"/>
      <c r="AU51" s="1026"/>
      <c r="AV51" s="1026"/>
      <c r="AW51" s="1026"/>
      <c r="AX51" s="1026"/>
      <c r="AY51" s="1026"/>
      <c r="AZ51" s="1027"/>
      <c r="BA51" s="1028"/>
      <c r="BB51" s="1028"/>
      <c r="BC51" s="1028"/>
      <c r="BD51" s="1028"/>
      <c r="BE51" s="1031"/>
      <c r="BF51" s="843"/>
      <c r="BG51" s="844"/>
      <c r="BH51" s="844"/>
      <c r="BI51" s="844"/>
      <c r="BJ51" s="845"/>
    </row>
    <row r="52" spans="1:62" ht="21.95" customHeight="1" outlineLevel="1" x14ac:dyDescent="0.4">
      <c r="A52" s="1073"/>
      <c r="B52" s="1105"/>
      <c r="C52" s="1106"/>
      <c r="D52" s="1106"/>
      <c r="E52" s="1106"/>
      <c r="F52" s="1106"/>
      <c r="G52" s="1106"/>
      <c r="H52" s="1106"/>
      <c r="I52" s="1106"/>
      <c r="J52" s="1107"/>
      <c r="K52" s="1120"/>
      <c r="L52" s="1121"/>
      <c r="M52" s="1121"/>
      <c r="N52" s="1122"/>
      <c r="O52" s="1129"/>
      <c r="P52" s="1130"/>
      <c r="Q52" s="1130"/>
      <c r="R52" s="1130"/>
      <c r="S52" s="1130"/>
      <c r="T52" s="1131"/>
      <c r="U52" s="1138"/>
      <c r="V52" s="1139"/>
      <c r="W52" s="1139"/>
      <c r="X52" s="1139"/>
      <c r="Y52" s="1139"/>
      <c r="Z52" s="1140"/>
      <c r="AA52" s="1129"/>
      <c r="AB52" s="1130"/>
      <c r="AC52" s="1130"/>
      <c r="AD52" s="1130"/>
      <c r="AE52" s="1131"/>
      <c r="AF52" s="1099" t="s">
        <v>25</v>
      </c>
      <c r="AG52" s="1023"/>
      <c r="AH52" s="1023"/>
      <c r="AI52" s="1023"/>
      <c r="AJ52" s="1023"/>
      <c r="AK52" s="1024"/>
      <c r="AL52" s="1100" t="s">
        <v>24</v>
      </c>
      <c r="AM52" s="1101"/>
      <c r="AN52" s="1101"/>
      <c r="AO52" s="1101"/>
      <c r="AP52" s="1101"/>
      <c r="AQ52" s="1101"/>
      <c r="AR52" s="1101"/>
      <c r="AS52" s="1101"/>
      <c r="AT52" s="1101"/>
      <c r="AU52" s="1101"/>
      <c r="AV52" s="1101"/>
      <c r="AW52" s="1101"/>
      <c r="AX52" s="1101"/>
      <c r="AY52" s="1101"/>
      <c r="AZ52" s="1102"/>
      <c r="BA52" s="1028"/>
      <c r="BB52" s="1029"/>
      <c r="BC52" s="1029"/>
      <c r="BD52" s="1029"/>
      <c r="BE52" s="1030"/>
      <c r="BF52" s="843"/>
      <c r="BG52" s="844"/>
      <c r="BH52" s="844"/>
      <c r="BI52" s="844"/>
      <c r="BJ52" s="845"/>
    </row>
    <row r="53" spans="1:62" ht="21.95" customHeight="1" outlineLevel="1" x14ac:dyDescent="0.4">
      <c r="A53" s="1073"/>
      <c r="B53" s="1123" t="s">
        <v>46</v>
      </c>
      <c r="C53" s="1124"/>
      <c r="D53" s="1124"/>
      <c r="E53" s="1124"/>
      <c r="F53" s="1124"/>
      <c r="G53" s="1124"/>
      <c r="H53" s="1124"/>
      <c r="I53" s="1124"/>
      <c r="J53" s="1125"/>
      <c r="K53" s="1123"/>
      <c r="L53" s="1124"/>
      <c r="M53" s="1124"/>
      <c r="N53" s="1125"/>
      <c r="O53" s="1123" t="s">
        <v>47</v>
      </c>
      <c r="P53" s="1124"/>
      <c r="Q53" s="1124"/>
      <c r="R53" s="1124"/>
      <c r="S53" s="1124"/>
      <c r="T53" s="1125"/>
      <c r="U53" s="1123" t="s">
        <v>48</v>
      </c>
      <c r="V53" s="1124"/>
      <c r="W53" s="1124"/>
      <c r="X53" s="1124"/>
      <c r="Y53" s="1124"/>
      <c r="Z53" s="1125"/>
      <c r="AA53" s="1123" t="s">
        <v>49</v>
      </c>
      <c r="AB53" s="1124"/>
      <c r="AC53" s="1124"/>
      <c r="AD53" s="1124"/>
      <c r="AE53" s="1125"/>
      <c r="AF53" s="1099" t="s">
        <v>50</v>
      </c>
      <c r="AG53" s="1023"/>
      <c r="AH53" s="1023"/>
      <c r="AI53" s="1023"/>
      <c r="AJ53" s="1023"/>
      <c r="AK53" s="1024"/>
      <c r="AL53" s="1100" t="s">
        <v>51</v>
      </c>
      <c r="AM53" s="1101"/>
      <c r="AN53" s="1101"/>
      <c r="AO53" s="1101"/>
      <c r="AP53" s="1101"/>
      <c r="AQ53" s="1101"/>
      <c r="AR53" s="1101"/>
      <c r="AS53" s="1101"/>
      <c r="AT53" s="1101"/>
      <c r="AU53" s="1101"/>
      <c r="AV53" s="1101"/>
      <c r="AW53" s="1101"/>
      <c r="AX53" s="1101"/>
      <c r="AY53" s="1101"/>
      <c r="AZ53" s="1102"/>
      <c r="BA53" s="1028"/>
      <c r="BB53" s="1028"/>
      <c r="BC53" s="1028"/>
      <c r="BD53" s="1028"/>
      <c r="BE53" s="1031"/>
      <c r="BF53" s="843"/>
      <c r="BG53" s="844"/>
      <c r="BH53" s="844"/>
      <c r="BI53" s="844"/>
      <c r="BJ53" s="845"/>
    </row>
    <row r="54" spans="1:62" ht="21.95" customHeight="1" outlineLevel="1" x14ac:dyDescent="0.4">
      <c r="A54" s="1073"/>
      <c r="B54" s="1126"/>
      <c r="C54" s="1127"/>
      <c r="D54" s="1127"/>
      <c r="E54" s="1127"/>
      <c r="F54" s="1127"/>
      <c r="G54" s="1127"/>
      <c r="H54" s="1127"/>
      <c r="I54" s="1127"/>
      <c r="J54" s="1128"/>
      <c r="K54" s="1126"/>
      <c r="L54" s="1127"/>
      <c r="M54" s="1127"/>
      <c r="N54" s="1128"/>
      <c r="O54" s="1126"/>
      <c r="P54" s="1127"/>
      <c r="Q54" s="1127"/>
      <c r="R54" s="1127"/>
      <c r="S54" s="1127"/>
      <c r="T54" s="1128"/>
      <c r="U54" s="1126"/>
      <c r="V54" s="1127"/>
      <c r="W54" s="1127"/>
      <c r="X54" s="1127"/>
      <c r="Y54" s="1127"/>
      <c r="Z54" s="1128"/>
      <c r="AA54" s="1126"/>
      <c r="AB54" s="1127"/>
      <c r="AC54" s="1127"/>
      <c r="AD54" s="1127"/>
      <c r="AE54" s="1128"/>
      <c r="AF54" s="1023" t="s">
        <v>39</v>
      </c>
      <c r="AG54" s="1023"/>
      <c r="AH54" s="1023"/>
      <c r="AI54" s="1023"/>
      <c r="AJ54" s="1023"/>
      <c r="AK54" s="1024"/>
      <c r="AL54" s="1025" t="s">
        <v>17</v>
      </c>
      <c r="AM54" s="1026"/>
      <c r="AN54" s="1026"/>
      <c r="AO54" s="1026"/>
      <c r="AP54" s="1026"/>
      <c r="AQ54" s="1026"/>
      <c r="AR54" s="1026"/>
      <c r="AS54" s="1026"/>
      <c r="AT54" s="1026"/>
      <c r="AU54" s="1026"/>
      <c r="AV54" s="1026"/>
      <c r="AW54" s="1026"/>
      <c r="AX54" s="1026"/>
      <c r="AY54" s="1026"/>
      <c r="AZ54" s="1027"/>
      <c r="BA54" s="1028"/>
      <c r="BB54" s="1028"/>
      <c r="BC54" s="1028"/>
      <c r="BD54" s="1028"/>
      <c r="BE54" s="1031"/>
      <c r="BF54" s="843"/>
      <c r="BG54" s="844"/>
      <c r="BH54" s="844"/>
      <c r="BI54" s="844"/>
      <c r="BJ54" s="845"/>
    </row>
    <row r="55" spans="1:62" ht="21.95" customHeight="1" outlineLevel="1" x14ac:dyDescent="0.4">
      <c r="A55" s="1073"/>
      <c r="B55" s="1126"/>
      <c r="C55" s="1127"/>
      <c r="D55" s="1127"/>
      <c r="E55" s="1127"/>
      <c r="F55" s="1127"/>
      <c r="G55" s="1127"/>
      <c r="H55" s="1127"/>
      <c r="I55" s="1127"/>
      <c r="J55" s="1128"/>
      <c r="K55" s="1126"/>
      <c r="L55" s="1127"/>
      <c r="M55" s="1127"/>
      <c r="N55" s="1128"/>
      <c r="O55" s="1126"/>
      <c r="P55" s="1127"/>
      <c r="Q55" s="1127"/>
      <c r="R55" s="1127"/>
      <c r="S55" s="1127"/>
      <c r="T55" s="1128"/>
      <c r="U55" s="1126"/>
      <c r="V55" s="1127"/>
      <c r="W55" s="1127"/>
      <c r="X55" s="1127"/>
      <c r="Y55" s="1127"/>
      <c r="Z55" s="1128"/>
      <c r="AA55" s="1126"/>
      <c r="AB55" s="1127"/>
      <c r="AC55" s="1127"/>
      <c r="AD55" s="1127"/>
      <c r="AE55" s="1128"/>
      <c r="AF55" s="1024" t="s">
        <v>40</v>
      </c>
      <c r="AG55" s="1028"/>
      <c r="AH55" s="1028"/>
      <c r="AI55" s="1028"/>
      <c r="AJ55" s="1028"/>
      <c r="AK55" s="1028"/>
      <c r="AL55" s="1100" t="s">
        <v>17</v>
      </c>
      <c r="AM55" s="1101"/>
      <c r="AN55" s="1101"/>
      <c r="AO55" s="1101"/>
      <c r="AP55" s="1101"/>
      <c r="AQ55" s="1101"/>
      <c r="AR55" s="1101"/>
      <c r="AS55" s="1101"/>
      <c r="AT55" s="1101"/>
      <c r="AU55" s="1101"/>
      <c r="AV55" s="1101"/>
      <c r="AW55" s="1101"/>
      <c r="AX55" s="1101"/>
      <c r="AY55" s="1101"/>
      <c r="AZ55" s="1102"/>
      <c r="BA55" s="1028"/>
      <c r="BB55" s="1028"/>
      <c r="BC55" s="1028"/>
      <c r="BD55" s="1028"/>
      <c r="BE55" s="1031"/>
      <c r="BF55" s="843"/>
      <c r="BG55" s="844"/>
      <c r="BH55" s="844"/>
      <c r="BI55" s="844"/>
      <c r="BJ55" s="845"/>
    </row>
    <row r="56" spans="1:62" ht="21.95" customHeight="1" outlineLevel="1" x14ac:dyDescent="0.4">
      <c r="A56" s="1073"/>
      <c r="B56" s="1126"/>
      <c r="C56" s="1127"/>
      <c r="D56" s="1127"/>
      <c r="E56" s="1127"/>
      <c r="F56" s="1127"/>
      <c r="G56" s="1127"/>
      <c r="H56" s="1127"/>
      <c r="I56" s="1127"/>
      <c r="J56" s="1128"/>
      <c r="K56" s="1126"/>
      <c r="L56" s="1127"/>
      <c r="M56" s="1127"/>
      <c r="N56" s="1128"/>
      <c r="O56" s="1126"/>
      <c r="P56" s="1127"/>
      <c r="Q56" s="1127"/>
      <c r="R56" s="1127"/>
      <c r="S56" s="1127"/>
      <c r="T56" s="1128"/>
      <c r="U56" s="1126"/>
      <c r="V56" s="1127"/>
      <c r="W56" s="1127"/>
      <c r="X56" s="1127"/>
      <c r="Y56" s="1127"/>
      <c r="Z56" s="1128"/>
      <c r="AA56" s="1126"/>
      <c r="AB56" s="1127"/>
      <c r="AC56" s="1127"/>
      <c r="AD56" s="1127"/>
      <c r="AE56" s="1128"/>
      <c r="AF56" s="1024" t="s">
        <v>41</v>
      </c>
      <c r="AG56" s="1028"/>
      <c r="AH56" s="1028"/>
      <c r="AI56" s="1028"/>
      <c r="AJ56" s="1028"/>
      <c r="AK56" s="1028"/>
      <c r="AL56" s="1100" t="s">
        <v>17</v>
      </c>
      <c r="AM56" s="1101"/>
      <c r="AN56" s="1101"/>
      <c r="AO56" s="1101"/>
      <c r="AP56" s="1101"/>
      <c r="AQ56" s="1101"/>
      <c r="AR56" s="1101"/>
      <c r="AS56" s="1101"/>
      <c r="AT56" s="1101"/>
      <c r="AU56" s="1101"/>
      <c r="AV56" s="1101"/>
      <c r="AW56" s="1101"/>
      <c r="AX56" s="1101"/>
      <c r="AY56" s="1101"/>
      <c r="AZ56" s="1102"/>
      <c r="BA56" s="1028"/>
      <c r="BB56" s="1028"/>
      <c r="BC56" s="1028"/>
      <c r="BD56" s="1028"/>
      <c r="BE56" s="1031"/>
      <c r="BF56" s="843"/>
      <c r="BG56" s="844"/>
      <c r="BH56" s="844"/>
      <c r="BI56" s="844"/>
      <c r="BJ56" s="845"/>
    </row>
    <row r="57" spans="1:62" ht="21.95" customHeight="1" outlineLevel="1" x14ac:dyDescent="0.4">
      <c r="A57" s="1073"/>
      <c r="B57" s="1126"/>
      <c r="C57" s="1127"/>
      <c r="D57" s="1127"/>
      <c r="E57" s="1127"/>
      <c r="F57" s="1127"/>
      <c r="G57" s="1127"/>
      <c r="H57" s="1127"/>
      <c r="I57" s="1127"/>
      <c r="J57" s="1128"/>
      <c r="K57" s="1126"/>
      <c r="L57" s="1127"/>
      <c r="M57" s="1127"/>
      <c r="N57" s="1128"/>
      <c r="O57" s="1126"/>
      <c r="P57" s="1127"/>
      <c r="Q57" s="1127"/>
      <c r="R57" s="1127"/>
      <c r="S57" s="1127"/>
      <c r="T57" s="1128"/>
      <c r="U57" s="1126"/>
      <c r="V57" s="1127"/>
      <c r="W57" s="1127"/>
      <c r="X57" s="1127"/>
      <c r="Y57" s="1127"/>
      <c r="Z57" s="1128"/>
      <c r="AA57" s="1126"/>
      <c r="AB57" s="1127"/>
      <c r="AC57" s="1127"/>
      <c r="AD57" s="1127"/>
      <c r="AE57" s="1128"/>
      <c r="AF57" s="1023" t="s">
        <v>52</v>
      </c>
      <c r="AG57" s="1023"/>
      <c r="AH57" s="1023"/>
      <c r="AI57" s="1023"/>
      <c r="AJ57" s="1023"/>
      <c r="AK57" s="1024"/>
      <c r="AL57" s="1025" t="s">
        <v>17</v>
      </c>
      <c r="AM57" s="1026"/>
      <c r="AN57" s="1026"/>
      <c r="AO57" s="1026"/>
      <c r="AP57" s="1026"/>
      <c r="AQ57" s="1026"/>
      <c r="AR57" s="1026"/>
      <c r="AS57" s="1026"/>
      <c r="AT57" s="1026"/>
      <c r="AU57" s="1026"/>
      <c r="AV57" s="1026"/>
      <c r="AW57" s="1026"/>
      <c r="AX57" s="1026"/>
      <c r="AY57" s="1026"/>
      <c r="AZ57" s="1027"/>
      <c r="BA57" s="1028"/>
      <c r="BB57" s="1028"/>
      <c r="BC57" s="1028"/>
      <c r="BD57" s="1028"/>
      <c r="BE57" s="1031"/>
      <c r="BF57" s="843"/>
      <c r="BG57" s="844"/>
      <c r="BH57" s="844"/>
      <c r="BI57" s="844"/>
      <c r="BJ57" s="845"/>
    </row>
    <row r="58" spans="1:62" ht="21.95" customHeight="1" outlineLevel="1" x14ac:dyDescent="0.4">
      <c r="A58" s="1073"/>
      <c r="B58" s="1126"/>
      <c r="C58" s="1127"/>
      <c r="D58" s="1127"/>
      <c r="E58" s="1127"/>
      <c r="F58" s="1127"/>
      <c r="G58" s="1127"/>
      <c r="H58" s="1127"/>
      <c r="I58" s="1127"/>
      <c r="J58" s="1128"/>
      <c r="K58" s="1126"/>
      <c r="L58" s="1127"/>
      <c r="M58" s="1127"/>
      <c r="N58" s="1128"/>
      <c r="O58" s="1126"/>
      <c r="P58" s="1127"/>
      <c r="Q58" s="1127"/>
      <c r="R58" s="1127"/>
      <c r="S58" s="1127"/>
      <c r="T58" s="1128"/>
      <c r="U58" s="1126"/>
      <c r="V58" s="1127"/>
      <c r="W58" s="1127"/>
      <c r="X58" s="1127"/>
      <c r="Y58" s="1127"/>
      <c r="Z58" s="1128"/>
      <c r="AA58" s="1126"/>
      <c r="AB58" s="1127"/>
      <c r="AC58" s="1127"/>
      <c r="AD58" s="1127"/>
      <c r="AE58" s="1128"/>
      <c r="AF58" s="1023" t="s">
        <v>53</v>
      </c>
      <c r="AG58" s="1023"/>
      <c r="AH58" s="1023"/>
      <c r="AI58" s="1023"/>
      <c r="AJ58" s="1023"/>
      <c r="AK58" s="1024"/>
      <c r="AL58" s="1100" t="s">
        <v>54</v>
      </c>
      <c r="AM58" s="1101"/>
      <c r="AN58" s="1101"/>
      <c r="AO58" s="1101"/>
      <c r="AP58" s="1101"/>
      <c r="AQ58" s="1101"/>
      <c r="AR58" s="1101"/>
      <c r="AS58" s="1101"/>
      <c r="AT58" s="1101"/>
      <c r="AU58" s="1101"/>
      <c r="AV58" s="1101"/>
      <c r="AW58" s="1101"/>
      <c r="AX58" s="1101"/>
      <c r="AY58" s="1101"/>
      <c r="AZ58" s="1102"/>
      <c r="BA58" s="1028"/>
      <c r="BB58" s="1028"/>
      <c r="BC58" s="1028"/>
      <c r="BD58" s="1028"/>
      <c r="BE58" s="1031"/>
      <c r="BF58" s="843"/>
      <c r="BG58" s="844"/>
      <c r="BH58" s="844"/>
      <c r="BI58" s="844"/>
      <c r="BJ58" s="845"/>
    </row>
    <row r="59" spans="1:62" ht="21.95" customHeight="1" outlineLevel="1" x14ac:dyDescent="0.4">
      <c r="A59" s="1073"/>
      <c r="B59" s="1126"/>
      <c r="C59" s="1127"/>
      <c r="D59" s="1127"/>
      <c r="E59" s="1127"/>
      <c r="F59" s="1127"/>
      <c r="G59" s="1127"/>
      <c r="H59" s="1127"/>
      <c r="I59" s="1127"/>
      <c r="J59" s="1128"/>
      <c r="K59" s="1126"/>
      <c r="L59" s="1127"/>
      <c r="M59" s="1127"/>
      <c r="N59" s="1128"/>
      <c r="O59" s="1126"/>
      <c r="P59" s="1127"/>
      <c r="Q59" s="1127"/>
      <c r="R59" s="1127"/>
      <c r="S59" s="1127"/>
      <c r="T59" s="1128"/>
      <c r="U59" s="1126"/>
      <c r="V59" s="1127"/>
      <c r="W59" s="1127"/>
      <c r="X59" s="1127"/>
      <c r="Y59" s="1127"/>
      <c r="Z59" s="1128"/>
      <c r="AA59" s="1126"/>
      <c r="AB59" s="1127"/>
      <c r="AC59" s="1127"/>
      <c r="AD59" s="1127"/>
      <c r="AE59" s="1128"/>
      <c r="AF59" s="1147" t="s">
        <v>55</v>
      </c>
      <c r="AG59" s="1148"/>
      <c r="AH59" s="1148"/>
      <c r="AI59" s="1148"/>
      <c r="AJ59" s="1148"/>
      <c r="AK59" s="1149"/>
      <c r="AL59" s="1100" t="s">
        <v>17</v>
      </c>
      <c r="AM59" s="1101"/>
      <c r="AN59" s="1101"/>
      <c r="AO59" s="1101"/>
      <c r="AP59" s="1101"/>
      <c r="AQ59" s="1101"/>
      <c r="AR59" s="1101"/>
      <c r="AS59" s="1101"/>
      <c r="AT59" s="1101"/>
      <c r="AU59" s="1101"/>
      <c r="AV59" s="1101"/>
      <c r="AW59" s="1101"/>
      <c r="AX59" s="1101"/>
      <c r="AY59" s="1101"/>
      <c r="AZ59" s="1102"/>
      <c r="BA59" s="1147"/>
      <c r="BB59" s="1148"/>
      <c r="BC59" s="1148"/>
      <c r="BD59" s="1148"/>
      <c r="BE59" s="1150"/>
      <c r="BF59" s="843"/>
      <c r="BG59" s="844"/>
      <c r="BH59" s="844"/>
      <c r="BI59" s="844"/>
      <c r="BJ59" s="845"/>
    </row>
    <row r="60" spans="1:62" ht="21.95" customHeight="1" outlineLevel="1" x14ac:dyDescent="0.4">
      <c r="A60" s="1073"/>
      <c r="B60" s="1126"/>
      <c r="C60" s="1127"/>
      <c r="D60" s="1127"/>
      <c r="E60" s="1127"/>
      <c r="F60" s="1127"/>
      <c r="G60" s="1127"/>
      <c r="H60" s="1127"/>
      <c r="I60" s="1127"/>
      <c r="J60" s="1128"/>
      <c r="K60" s="1126"/>
      <c r="L60" s="1127"/>
      <c r="M60" s="1127"/>
      <c r="N60" s="1128"/>
      <c r="O60" s="1126"/>
      <c r="P60" s="1127"/>
      <c r="Q60" s="1127"/>
      <c r="R60" s="1127"/>
      <c r="S60" s="1127"/>
      <c r="T60" s="1128"/>
      <c r="U60" s="1126"/>
      <c r="V60" s="1127"/>
      <c r="W60" s="1127"/>
      <c r="X60" s="1127"/>
      <c r="Y60" s="1127"/>
      <c r="Z60" s="1128"/>
      <c r="AA60" s="1126"/>
      <c r="AB60" s="1127"/>
      <c r="AC60" s="1127"/>
      <c r="AD60" s="1127"/>
      <c r="AE60" s="1128"/>
      <c r="AF60" s="1023" t="s">
        <v>56</v>
      </c>
      <c r="AG60" s="1023"/>
      <c r="AH60" s="1023"/>
      <c r="AI60" s="1023"/>
      <c r="AJ60" s="1023"/>
      <c r="AK60" s="1024"/>
      <c r="AL60" s="1100" t="s">
        <v>57</v>
      </c>
      <c r="AM60" s="1101"/>
      <c r="AN60" s="1101"/>
      <c r="AO60" s="1101"/>
      <c r="AP60" s="1101"/>
      <c r="AQ60" s="1101"/>
      <c r="AR60" s="1101"/>
      <c r="AS60" s="1101"/>
      <c r="AT60" s="1101"/>
      <c r="AU60" s="1101"/>
      <c r="AV60" s="1101"/>
      <c r="AW60" s="1101"/>
      <c r="AX60" s="1101"/>
      <c r="AY60" s="1101"/>
      <c r="AZ60" s="1102"/>
      <c r="BA60" s="1028"/>
      <c r="BB60" s="1028"/>
      <c r="BC60" s="1028"/>
      <c r="BD60" s="1028"/>
      <c r="BE60" s="1031"/>
      <c r="BF60" s="843"/>
      <c r="BG60" s="844"/>
      <c r="BH60" s="844"/>
      <c r="BI60" s="844"/>
      <c r="BJ60" s="845"/>
    </row>
    <row r="61" spans="1:62" ht="21.95" customHeight="1" outlineLevel="1" x14ac:dyDescent="0.4">
      <c r="A61" s="1073"/>
      <c r="B61" s="1126"/>
      <c r="C61" s="1127"/>
      <c r="D61" s="1127"/>
      <c r="E61" s="1127"/>
      <c r="F61" s="1127"/>
      <c r="G61" s="1127"/>
      <c r="H61" s="1127"/>
      <c r="I61" s="1127"/>
      <c r="J61" s="1128"/>
      <c r="K61" s="1126"/>
      <c r="L61" s="1127"/>
      <c r="M61" s="1127"/>
      <c r="N61" s="1128"/>
      <c r="O61" s="1126"/>
      <c r="P61" s="1127"/>
      <c r="Q61" s="1127"/>
      <c r="R61" s="1127"/>
      <c r="S61" s="1127"/>
      <c r="T61" s="1128"/>
      <c r="U61" s="1126"/>
      <c r="V61" s="1127"/>
      <c r="W61" s="1127"/>
      <c r="X61" s="1127"/>
      <c r="Y61" s="1127"/>
      <c r="Z61" s="1128"/>
      <c r="AA61" s="1126"/>
      <c r="AB61" s="1127"/>
      <c r="AC61" s="1127"/>
      <c r="AD61" s="1127"/>
      <c r="AE61" s="1128"/>
      <c r="AF61" s="1147" t="s">
        <v>58</v>
      </c>
      <c r="AG61" s="1148"/>
      <c r="AH61" s="1148"/>
      <c r="AI61" s="1148"/>
      <c r="AJ61" s="1148"/>
      <c r="AK61" s="1149"/>
      <c r="AL61" s="1100" t="s">
        <v>17</v>
      </c>
      <c r="AM61" s="1101"/>
      <c r="AN61" s="1101"/>
      <c r="AO61" s="1101"/>
      <c r="AP61" s="1101"/>
      <c r="AQ61" s="1101"/>
      <c r="AR61" s="1101"/>
      <c r="AS61" s="1101"/>
      <c r="AT61" s="1101"/>
      <c r="AU61" s="1101"/>
      <c r="AV61" s="1101"/>
      <c r="AW61" s="1101"/>
      <c r="AX61" s="1101"/>
      <c r="AY61" s="1101"/>
      <c r="AZ61" s="1102"/>
      <c r="BA61" s="1147"/>
      <c r="BB61" s="1148"/>
      <c r="BC61" s="1148"/>
      <c r="BD61" s="1148"/>
      <c r="BE61" s="1150"/>
      <c r="BF61" s="843"/>
      <c r="BG61" s="844"/>
      <c r="BH61" s="844"/>
      <c r="BI61" s="844"/>
      <c r="BJ61" s="845"/>
    </row>
    <row r="62" spans="1:62" ht="21.95" customHeight="1" outlineLevel="1" x14ac:dyDescent="0.4">
      <c r="A62" s="1073"/>
      <c r="B62" s="1126"/>
      <c r="C62" s="1127"/>
      <c r="D62" s="1127"/>
      <c r="E62" s="1127"/>
      <c r="F62" s="1127"/>
      <c r="G62" s="1127"/>
      <c r="H62" s="1127"/>
      <c r="I62" s="1127"/>
      <c r="J62" s="1128"/>
      <c r="K62" s="1126"/>
      <c r="L62" s="1127"/>
      <c r="M62" s="1127"/>
      <c r="N62" s="1128"/>
      <c r="O62" s="1126"/>
      <c r="P62" s="1127"/>
      <c r="Q62" s="1127"/>
      <c r="R62" s="1127"/>
      <c r="S62" s="1127"/>
      <c r="T62" s="1128"/>
      <c r="U62" s="1126"/>
      <c r="V62" s="1127"/>
      <c r="W62" s="1127"/>
      <c r="X62" s="1127"/>
      <c r="Y62" s="1127"/>
      <c r="Z62" s="1128"/>
      <c r="AA62" s="1126"/>
      <c r="AB62" s="1127"/>
      <c r="AC62" s="1127"/>
      <c r="AD62" s="1127"/>
      <c r="AE62" s="1128"/>
      <c r="AF62" s="1099" t="s">
        <v>27</v>
      </c>
      <c r="AG62" s="1023"/>
      <c r="AH62" s="1023"/>
      <c r="AI62" s="1023"/>
      <c r="AJ62" s="1023"/>
      <c r="AK62" s="1024"/>
      <c r="AL62" s="1100" t="s">
        <v>59</v>
      </c>
      <c r="AM62" s="1101"/>
      <c r="AN62" s="1101"/>
      <c r="AO62" s="1101"/>
      <c r="AP62" s="1101"/>
      <c r="AQ62" s="1101"/>
      <c r="AR62" s="1101"/>
      <c r="AS62" s="1101"/>
      <c r="AT62" s="1101"/>
      <c r="AU62" s="1101"/>
      <c r="AV62" s="1101"/>
      <c r="AW62" s="1101"/>
      <c r="AX62" s="1101"/>
      <c r="AY62" s="1101"/>
      <c r="AZ62" s="1102"/>
      <c r="BA62" s="1147"/>
      <c r="BB62" s="1148"/>
      <c r="BC62" s="1148"/>
      <c r="BD62" s="1148"/>
      <c r="BE62" s="1150"/>
      <c r="BF62" s="843"/>
      <c r="BG62" s="844"/>
      <c r="BH62" s="844"/>
      <c r="BI62" s="844"/>
      <c r="BJ62" s="845"/>
    </row>
    <row r="63" spans="1:62" ht="21.95" customHeight="1" outlineLevel="1" x14ac:dyDescent="0.4">
      <c r="A63" s="1073"/>
      <c r="B63" s="1126"/>
      <c r="C63" s="1127"/>
      <c r="D63" s="1127"/>
      <c r="E63" s="1127"/>
      <c r="F63" s="1127"/>
      <c r="G63" s="1127"/>
      <c r="H63" s="1127"/>
      <c r="I63" s="1127"/>
      <c r="J63" s="1128"/>
      <c r="K63" s="1126"/>
      <c r="L63" s="1127"/>
      <c r="M63" s="1127"/>
      <c r="N63" s="1128"/>
      <c r="O63" s="1126"/>
      <c r="P63" s="1127"/>
      <c r="Q63" s="1127"/>
      <c r="R63" s="1127"/>
      <c r="S63" s="1127"/>
      <c r="T63" s="1128"/>
      <c r="U63" s="1126"/>
      <c r="V63" s="1127"/>
      <c r="W63" s="1127"/>
      <c r="X63" s="1127"/>
      <c r="Y63" s="1127"/>
      <c r="Z63" s="1128"/>
      <c r="AA63" s="1126"/>
      <c r="AB63" s="1127"/>
      <c r="AC63" s="1127"/>
      <c r="AD63" s="1127"/>
      <c r="AE63" s="1128"/>
      <c r="AF63" s="1099" t="s">
        <v>16</v>
      </c>
      <c r="AG63" s="1023"/>
      <c r="AH63" s="1023"/>
      <c r="AI63" s="1023"/>
      <c r="AJ63" s="1023"/>
      <c r="AK63" s="1024"/>
      <c r="AL63" s="1100" t="s">
        <v>17</v>
      </c>
      <c r="AM63" s="1101"/>
      <c r="AN63" s="1101"/>
      <c r="AO63" s="1101"/>
      <c r="AP63" s="1101"/>
      <c r="AQ63" s="1101"/>
      <c r="AR63" s="1101"/>
      <c r="AS63" s="1101"/>
      <c r="AT63" s="1101"/>
      <c r="AU63" s="1101"/>
      <c r="AV63" s="1101"/>
      <c r="AW63" s="1101"/>
      <c r="AX63" s="1101"/>
      <c r="AY63" s="1101"/>
      <c r="AZ63" s="1102"/>
      <c r="BA63" s="1147"/>
      <c r="BB63" s="1148"/>
      <c r="BC63" s="1148"/>
      <c r="BD63" s="1148"/>
      <c r="BE63" s="1150"/>
      <c r="BF63" s="843"/>
      <c r="BG63" s="844"/>
      <c r="BH63" s="844"/>
      <c r="BI63" s="844"/>
      <c r="BJ63" s="845"/>
    </row>
    <row r="64" spans="1:62" ht="21.95" customHeight="1" outlineLevel="1" x14ac:dyDescent="0.4">
      <c r="A64" s="1073"/>
      <c r="B64" s="1126"/>
      <c r="C64" s="1127"/>
      <c r="D64" s="1127"/>
      <c r="E64" s="1127"/>
      <c r="F64" s="1127"/>
      <c r="G64" s="1127"/>
      <c r="H64" s="1127"/>
      <c r="I64" s="1127"/>
      <c r="J64" s="1128"/>
      <c r="K64" s="1126"/>
      <c r="L64" s="1127"/>
      <c r="M64" s="1127"/>
      <c r="N64" s="1128"/>
      <c r="O64" s="1126"/>
      <c r="P64" s="1127"/>
      <c r="Q64" s="1127"/>
      <c r="R64" s="1127"/>
      <c r="S64" s="1127"/>
      <c r="T64" s="1128"/>
      <c r="U64" s="1126"/>
      <c r="V64" s="1127"/>
      <c r="W64" s="1127"/>
      <c r="X64" s="1127"/>
      <c r="Y64" s="1127"/>
      <c r="Z64" s="1128"/>
      <c r="AA64" s="1126"/>
      <c r="AB64" s="1127"/>
      <c r="AC64" s="1127"/>
      <c r="AD64" s="1127"/>
      <c r="AE64" s="1128"/>
      <c r="AF64" s="1023" t="s">
        <v>37</v>
      </c>
      <c r="AG64" s="1023"/>
      <c r="AH64" s="1023"/>
      <c r="AI64" s="1023"/>
      <c r="AJ64" s="1023"/>
      <c r="AK64" s="1024"/>
      <c r="AL64" s="1025" t="s">
        <v>17</v>
      </c>
      <c r="AM64" s="1026"/>
      <c r="AN64" s="1026"/>
      <c r="AO64" s="1026"/>
      <c r="AP64" s="1026"/>
      <c r="AQ64" s="1026"/>
      <c r="AR64" s="1026"/>
      <c r="AS64" s="1026"/>
      <c r="AT64" s="1026"/>
      <c r="AU64" s="1026"/>
      <c r="AV64" s="1026"/>
      <c r="AW64" s="1026"/>
      <c r="AX64" s="1026"/>
      <c r="AY64" s="1026"/>
      <c r="AZ64" s="1027"/>
      <c r="BA64" s="1028"/>
      <c r="BB64" s="1028"/>
      <c r="BC64" s="1028"/>
      <c r="BD64" s="1028"/>
      <c r="BE64" s="1031"/>
      <c r="BF64" s="843"/>
      <c r="BG64" s="844"/>
      <c r="BH64" s="844"/>
      <c r="BI64" s="844"/>
      <c r="BJ64" s="845"/>
    </row>
    <row r="65" spans="1:62" ht="21.95" customHeight="1" outlineLevel="1" x14ac:dyDescent="0.4">
      <c r="A65" s="1073"/>
      <c r="B65" s="1126"/>
      <c r="C65" s="1127"/>
      <c r="D65" s="1127"/>
      <c r="E65" s="1127"/>
      <c r="F65" s="1127"/>
      <c r="G65" s="1127"/>
      <c r="H65" s="1127"/>
      <c r="I65" s="1127"/>
      <c r="J65" s="1128"/>
      <c r="K65" s="1126"/>
      <c r="L65" s="1127"/>
      <c r="M65" s="1127"/>
      <c r="N65" s="1128"/>
      <c r="O65" s="1126"/>
      <c r="P65" s="1127"/>
      <c r="Q65" s="1127"/>
      <c r="R65" s="1127"/>
      <c r="S65" s="1127"/>
      <c r="T65" s="1128"/>
      <c r="U65" s="1126"/>
      <c r="V65" s="1127"/>
      <c r="W65" s="1127"/>
      <c r="X65" s="1127"/>
      <c r="Y65" s="1127"/>
      <c r="Z65" s="1128"/>
      <c r="AA65" s="1126"/>
      <c r="AB65" s="1127"/>
      <c r="AC65" s="1127"/>
      <c r="AD65" s="1127"/>
      <c r="AE65" s="1128"/>
      <c r="AF65" s="1023" t="s">
        <v>18</v>
      </c>
      <c r="AG65" s="1023"/>
      <c r="AH65" s="1023"/>
      <c r="AI65" s="1023"/>
      <c r="AJ65" s="1023"/>
      <c r="AK65" s="1024"/>
      <c r="AL65" s="1025" t="s">
        <v>17</v>
      </c>
      <c r="AM65" s="1026"/>
      <c r="AN65" s="1026"/>
      <c r="AO65" s="1026"/>
      <c r="AP65" s="1026"/>
      <c r="AQ65" s="1026"/>
      <c r="AR65" s="1026"/>
      <c r="AS65" s="1026"/>
      <c r="AT65" s="1026"/>
      <c r="AU65" s="1026"/>
      <c r="AV65" s="1026"/>
      <c r="AW65" s="1026"/>
      <c r="AX65" s="1026"/>
      <c r="AY65" s="1026"/>
      <c r="AZ65" s="1027"/>
      <c r="BA65" s="1028"/>
      <c r="BB65" s="1028"/>
      <c r="BC65" s="1028"/>
      <c r="BD65" s="1028"/>
      <c r="BE65" s="1031"/>
      <c r="BF65" s="843"/>
      <c r="BG65" s="844"/>
      <c r="BH65" s="844"/>
      <c r="BI65" s="844"/>
      <c r="BJ65" s="845"/>
    </row>
    <row r="66" spans="1:62" ht="21.95" customHeight="1" outlineLevel="1" x14ac:dyDescent="0.4">
      <c r="A66" s="1073"/>
      <c r="B66" s="1126"/>
      <c r="C66" s="1127"/>
      <c r="D66" s="1127"/>
      <c r="E66" s="1127"/>
      <c r="F66" s="1127"/>
      <c r="G66" s="1127"/>
      <c r="H66" s="1127"/>
      <c r="I66" s="1127"/>
      <c r="J66" s="1128"/>
      <c r="K66" s="1126"/>
      <c r="L66" s="1127"/>
      <c r="M66" s="1127"/>
      <c r="N66" s="1128"/>
      <c r="O66" s="1126"/>
      <c r="P66" s="1127"/>
      <c r="Q66" s="1127"/>
      <c r="R66" s="1127"/>
      <c r="S66" s="1127"/>
      <c r="T66" s="1128"/>
      <c r="U66" s="1126"/>
      <c r="V66" s="1127"/>
      <c r="W66" s="1127"/>
      <c r="X66" s="1127"/>
      <c r="Y66" s="1127"/>
      <c r="Z66" s="1128"/>
      <c r="AA66" s="1126"/>
      <c r="AB66" s="1127"/>
      <c r="AC66" s="1127"/>
      <c r="AD66" s="1127"/>
      <c r="AE66" s="1128"/>
      <c r="AF66" s="1024" t="s">
        <v>44</v>
      </c>
      <c r="AG66" s="1028"/>
      <c r="AH66" s="1028"/>
      <c r="AI66" s="1028"/>
      <c r="AJ66" s="1028"/>
      <c r="AK66" s="1028"/>
      <c r="AL66" s="1100" t="s">
        <v>17</v>
      </c>
      <c r="AM66" s="1101"/>
      <c r="AN66" s="1101"/>
      <c r="AO66" s="1101"/>
      <c r="AP66" s="1101"/>
      <c r="AQ66" s="1101"/>
      <c r="AR66" s="1101"/>
      <c r="AS66" s="1101"/>
      <c r="AT66" s="1101"/>
      <c r="AU66" s="1101"/>
      <c r="AV66" s="1101"/>
      <c r="AW66" s="1101"/>
      <c r="AX66" s="1101"/>
      <c r="AY66" s="1101"/>
      <c r="AZ66" s="1102"/>
      <c r="BA66" s="1028"/>
      <c r="BB66" s="1028"/>
      <c r="BC66" s="1028"/>
      <c r="BD66" s="1028"/>
      <c r="BE66" s="1031"/>
      <c r="BF66" s="843"/>
      <c r="BG66" s="844"/>
      <c r="BH66" s="844"/>
      <c r="BI66" s="844"/>
      <c r="BJ66" s="845"/>
    </row>
    <row r="67" spans="1:62" ht="21.95" customHeight="1" outlineLevel="1" x14ac:dyDescent="0.4">
      <c r="A67" s="1073"/>
      <c r="B67" s="1126"/>
      <c r="C67" s="1127"/>
      <c r="D67" s="1127"/>
      <c r="E67" s="1127"/>
      <c r="F67" s="1127"/>
      <c r="G67" s="1127"/>
      <c r="H67" s="1127"/>
      <c r="I67" s="1127"/>
      <c r="J67" s="1128"/>
      <c r="K67" s="1126"/>
      <c r="L67" s="1127"/>
      <c r="M67" s="1127"/>
      <c r="N67" s="1128"/>
      <c r="O67" s="1126"/>
      <c r="P67" s="1127"/>
      <c r="Q67" s="1127"/>
      <c r="R67" s="1127"/>
      <c r="S67" s="1127"/>
      <c r="T67" s="1128"/>
      <c r="U67" s="1126"/>
      <c r="V67" s="1127"/>
      <c r="W67" s="1127"/>
      <c r="X67" s="1127"/>
      <c r="Y67" s="1127"/>
      <c r="Z67" s="1128"/>
      <c r="AA67" s="1126"/>
      <c r="AB67" s="1127"/>
      <c r="AC67" s="1127"/>
      <c r="AD67" s="1127"/>
      <c r="AE67" s="1128"/>
      <c r="AF67" s="1024" t="s">
        <v>60</v>
      </c>
      <c r="AG67" s="1028"/>
      <c r="AH67" s="1028"/>
      <c r="AI67" s="1028"/>
      <c r="AJ67" s="1028"/>
      <c r="AK67" s="1028"/>
      <c r="AL67" s="1100" t="s">
        <v>61</v>
      </c>
      <c r="AM67" s="1101"/>
      <c r="AN67" s="1101"/>
      <c r="AO67" s="1101"/>
      <c r="AP67" s="1101"/>
      <c r="AQ67" s="1101"/>
      <c r="AR67" s="1101"/>
      <c r="AS67" s="1101"/>
      <c r="AT67" s="1101"/>
      <c r="AU67" s="1101"/>
      <c r="AV67" s="1101"/>
      <c r="AW67" s="1101"/>
      <c r="AX67" s="1101"/>
      <c r="AY67" s="1101"/>
      <c r="AZ67" s="1102"/>
      <c r="BA67" s="1028"/>
      <c r="BB67" s="1028"/>
      <c r="BC67" s="1028"/>
      <c r="BD67" s="1028"/>
      <c r="BE67" s="1031"/>
      <c r="BF67" s="843"/>
      <c r="BG67" s="844"/>
      <c r="BH67" s="844"/>
      <c r="BI67" s="844"/>
      <c r="BJ67" s="845"/>
    </row>
    <row r="68" spans="1:62" ht="21.95" customHeight="1" outlineLevel="1" x14ac:dyDescent="0.4">
      <c r="A68" s="1073"/>
      <c r="B68" s="1126"/>
      <c r="C68" s="1127"/>
      <c r="D68" s="1127"/>
      <c r="E68" s="1127"/>
      <c r="F68" s="1127"/>
      <c r="G68" s="1127"/>
      <c r="H68" s="1127"/>
      <c r="I68" s="1127"/>
      <c r="J68" s="1128"/>
      <c r="K68" s="1126"/>
      <c r="L68" s="1127"/>
      <c r="M68" s="1127"/>
      <c r="N68" s="1128"/>
      <c r="O68" s="1126"/>
      <c r="P68" s="1127"/>
      <c r="Q68" s="1127"/>
      <c r="R68" s="1127"/>
      <c r="S68" s="1127"/>
      <c r="T68" s="1128"/>
      <c r="U68" s="1126"/>
      <c r="V68" s="1127"/>
      <c r="W68" s="1127"/>
      <c r="X68" s="1127"/>
      <c r="Y68" s="1127"/>
      <c r="Z68" s="1128"/>
      <c r="AA68" s="1126"/>
      <c r="AB68" s="1127"/>
      <c r="AC68" s="1127"/>
      <c r="AD68" s="1127"/>
      <c r="AE68" s="1128"/>
      <c r="AF68" s="1024" t="s">
        <v>62</v>
      </c>
      <c r="AG68" s="1028"/>
      <c r="AH68" s="1028"/>
      <c r="AI68" s="1028"/>
      <c r="AJ68" s="1028"/>
      <c r="AK68" s="1028"/>
      <c r="AL68" s="1151" t="s">
        <v>17</v>
      </c>
      <c r="AM68" s="1101"/>
      <c r="AN68" s="1101"/>
      <c r="AO68" s="1101"/>
      <c r="AP68" s="1101"/>
      <c r="AQ68" s="1101"/>
      <c r="AR68" s="1101"/>
      <c r="AS68" s="1101"/>
      <c r="AT68" s="1101"/>
      <c r="AU68" s="1101"/>
      <c r="AV68" s="1101"/>
      <c r="AW68" s="1101"/>
      <c r="AX68" s="1101"/>
      <c r="AY68" s="1101"/>
      <c r="AZ68" s="1102"/>
      <c r="BA68" s="1028"/>
      <c r="BB68" s="1028"/>
      <c r="BC68" s="1028"/>
      <c r="BD68" s="1028"/>
      <c r="BE68" s="1031"/>
      <c r="BF68" s="843"/>
      <c r="BG68" s="844"/>
      <c r="BH68" s="844"/>
      <c r="BI68" s="844"/>
      <c r="BJ68" s="845"/>
    </row>
    <row r="69" spans="1:62" ht="21.95" customHeight="1" outlineLevel="1" x14ac:dyDescent="0.4">
      <c r="A69" s="1073"/>
      <c r="B69" s="1126"/>
      <c r="C69" s="1127"/>
      <c r="D69" s="1127"/>
      <c r="E69" s="1127"/>
      <c r="F69" s="1127"/>
      <c r="G69" s="1127"/>
      <c r="H69" s="1127"/>
      <c r="I69" s="1127"/>
      <c r="J69" s="1128"/>
      <c r="K69" s="1126"/>
      <c r="L69" s="1127"/>
      <c r="M69" s="1127"/>
      <c r="N69" s="1128"/>
      <c r="O69" s="1126"/>
      <c r="P69" s="1127"/>
      <c r="Q69" s="1127"/>
      <c r="R69" s="1127"/>
      <c r="S69" s="1127"/>
      <c r="T69" s="1128"/>
      <c r="U69" s="1126"/>
      <c r="V69" s="1127"/>
      <c r="W69" s="1127"/>
      <c r="X69" s="1127"/>
      <c r="Y69" s="1127"/>
      <c r="Z69" s="1128"/>
      <c r="AA69" s="1126"/>
      <c r="AB69" s="1127"/>
      <c r="AC69" s="1127"/>
      <c r="AD69" s="1127"/>
      <c r="AE69" s="1128"/>
      <c r="AF69" s="1024" t="s">
        <v>63</v>
      </c>
      <c r="AG69" s="1028"/>
      <c r="AH69" s="1028"/>
      <c r="AI69" s="1028"/>
      <c r="AJ69" s="1028"/>
      <c r="AK69" s="1028"/>
      <c r="AL69" s="1151" t="s">
        <v>64</v>
      </c>
      <c r="AM69" s="1101"/>
      <c r="AN69" s="1101"/>
      <c r="AO69" s="1101"/>
      <c r="AP69" s="1101"/>
      <c r="AQ69" s="1101"/>
      <c r="AR69" s="1101"/>
      <c r="AS69" s="1101"/>
      <c r="AT69" s="1101"/>
      <c r="AU69" s="1101"/>
      <c r="AV69" s="1101"/>
      <c r="AW69" s="1101"/>
      <c r="AX69" s="1101"/>
      <c r="AY69" s="1101"/>
      <c r="AZ69" s="1102"/>
      <c r="BA69" s="1028"/>
      <c r="BB69" s="1028"/>
      <c r="BC69" s="1028"/>
      <c r="BD69" s="1028"/>
      <c r="BE69" s="1031"/>
      <c r="BF69" s="843"/>
      <c r="BG69" s="844"/>
      <c r="BH69" s="844"/>
      <c r="BI69" s="844"/>
      <c r="BJ69" s="845"/>
    </row>
    <row r="70" spans="1:62" ht="21.95" customHeight="1" outlineLevel="1" x14ac:dyDescent="0.4">
      <c r="A70" s="1073"/>
      <c r="B70" s="1126"/>
      <c r="C70" s="1127"/>
      <c r="D70" s="1127"/>
      <c r="E70" s="1127"/>
      <c r="F70" s="1127"/>
      <c r="G70" s="1127"/>
      <c r="H70" s="1127"/>
      <c r="I70" s="1127"/>
      <c r="J70" s="1128"/>
      <c r="K70" s="1126"/>
      <c r="L70" s="1127"/>
      <c r="M70" s="1127"/>
      <c r="N70" s="1128"/>
      <c r="O70" s="1126"/>
      <c r="P70" s="1127"/>
      <c r="Q70" s="1127"/>
      <c r="R70" s="1127"/>
      <c r="S70" s="1127"/>
      <c r="T70" s="1128"/>
      <c r="U70" s="1126"/>
      <c r="V70" s="1127"/>
      <c r="W70" s="1127"/>
      <c r="X70" s="1127"/>
      <c r="Y70" s="1127"/>
      <c r="Z70" s="1128"/>
      <c r="AA70" s="1126"/>
      <c r="AB70" s="1127"/>
      <c r="AC70" s="1127"/>
      <c r="AD70" s="1127"/>
      <c r="AE70" s="1128"/>
      <c r="AF70" s="1024" t="s">
        <v>65</v>
      </c>
      <c r="AG70" s="1028"/>
      <c r="AH70" s="1028"/>
      <c r="AI70" s="1028"/>
      <c r="AJ70" s="1028"/>
      <c r="AK70" s="1028"/>
      <c r="AL70" s="1100" t="s">
        <v>66</v>
      </c>
      <c r="AM70" s="1101"/>
      <c r="AN70" s="1101"/>
      <c r="AO70" s="1101"/>
      <c r="AP70" s="1101"/>
      <c r="AQ70" s="1101"/>
      <c r="AR70" s="1101"/>
      <c r="AS70" s="1101"/>
      <c r="AT70" s="1101"/>
      <c r="AU70" s="1101"/>
      <c r="AV70" s="1101"/>
      <c r="AW70" s="1101"/>
      <c r="AX70" s="1101"/>
      <c r="AY70" s="1101"/>
      <c r="AZ70" s="1102"/>
      <c r="BA70" s="1028"/>
      <c r="BB70" s="1028"/>
      <c r="BC70" s="1028"/>
      <c r="BD70" s="1028"/>
      <c r="BE70" s="1031"/>
      <c r="BF70" s="843"/>
      <c r="BG70" s="844"/>
      <c r="BH70" s="844"/>
      <c r="BI70" s="844"/>
      <c r="BJ70" s="845"/>
    </row>
    <row r="71" spans="1:62" ht="21.95" customHeight="1" outlineLevel="1" x14ac:dyDescent="0.4">
      <c r="A71" s="1073"/>
      <c r="B71" s="1126"/>
      <c r="C71" s="1127"/>
      <c r="D71" s="1127"/>
      <c r="E71" s="1127"/>
      <c r="F71" s="1127"/>
      <c r="G71" s="1127"/>
      <c r="H71" s="1127"/>
      <c r="I71" s="1127"/>
      <c r="J71" s="1128"/>
      <c r="K71" s="1126"/>
      <c r="L71" s="1127"/>
      <c r="M71" s="1127"/>
      <c r="N71" s="1128"/>
      <c r="O71" s="1126"/>
      <c r="P71" s="1127"/>
      <c r="Q71" s="1127"/>
      <c r="R71" s="1127"/>
      <c r="S71" s="1127"/>
      <c r="T71" s="1128"/>
      <c r="U71" s="1126"/>
      <c r="V71" s="1127"/>
      <c r="W71" s="1127"/>
      <c r="X71" s="1127"/>
      <c r="Y71" s="1127"/>
      <c r="Z71" s="1128"/>
      <c r="AA71" s="1126"/>
      <c r="AB71" s="1127"/>
      <c r="AC71" s="1127"/>
      <c r="AD71" s="1127"/>
      <c r="AE71" s="1128"/>
      <c r="AF71" s="1023" t="s">
        <v>67</v>
      </c>
      <c r="AG71" s="1023"/>
      <c r="AH71" s="1023"/>
      <c r="AI71" s="1023"/>
      <c r="AJ71" s="1023"/>
      <c r="AK71" s="1024"/>
      <c r="AL71" s="1025" t="s">
        <v>17</v>
      </c>
      <c r="AM71" s="1026"/>
      <c r="AN71" s="1026"/>
      <c r="AO71" s="1026"/>
      <c r="AP71" s="1026"/>
      <c r="AQ71" s="1026"/>
      <c r="AR71" s="1026"/>
      <c r="AS71" s="1026"/>
      <c r="AT71" s="1026"/>
      <c r="AU71" s="1026"/>
      <c r="AV71" s="1026"/>
      <c r="AW71" s="1026"/>
      <c r="AX71" s="1026"/>
      <c r="AY71" s="1026"/>
      <c r="AZ71" s="1027"/>
      <c r="BA71" s="1028"/>
      <c r="BB71" s="1028"/>
      <c r="BC71" s="1028"/>
      <c r="BD71" s="1028"/>
      <c r="BE71" s="1031"/>
      <c r="BF71" s="843"/>
      <c r="BG71" s="844"/>
      <c r="BH71" s="844"/>
      <c r="BI71" s="844"/>
      <c r="BJ71" s="845"/>
    </row>
    <row r="72" spans="1:62" ht="21.95" customHeight="1" outlineLevel="1" x14ac:dyDescent="0.4">
      <c r="A72" s="1073"/>
      <c r="B72" s="1126"/>
      <c r="C72" s="1127"/>
      <c r="D72" s="1127"/>
      <c r="E72" s="1127"/>
      <c r="F72" s="1127"/>
      <c r="G72" s="1127"/>
      <c r="H72" s="1127"/>
      <c r="I72" s="1127"/>
      <c r="J72" s="1128"/>
      <c r="K72" s="1126"/>
      <c r="L72" s="1127"/>
      <c r="M72" s="1127"/>
      <c r="N72" s="1128"/>
      <c r="O72" s="1126"/>
      <c r="P72" s="1127"/>
      <c r="Q72" s="1127"/>
      <c r="R72" s="1127"/>
      <c r="S72" s="1127"/>
      <c r="T72" s="1128"/>
      <c r="U72" s="1126"/>
      <c r="V72" s="1127"/>
      <c r="W72" s="1127"/>
      <c r="X72" s="1127"/>
      <c r="Y72" s="1127"/>
      <c r="Z72" s="1128"/>
      <c r="AA72" s="1126"/>
      <c r="AB72" s="1127"/>
      <c r="AC72" s="1127"/>
      <c r="AD72" s="1127"/>
      <c r="AE72" s="1128"/>
      <c r="AF72" s="1023" t="s">
        <v>68</v>
      </c>
      <c r="AG72" s="1023"/>
      <c r="AH72" s="1023"/>
      <c r="AI72" s="1023"/>
      <c r="AJ72" s="1023"/>
      <c r="AK72" s="1024"/>
      <c r="AL72" s="1025" t="s">
        <v>17</v>
      </c>
      <c r="AM72" s="1026"/>
      <c r="AN72" s="1026"/>
      <c r="AO72" s="1026"/>
      <c r="AP72" s="1026"/>
      <c r="AQ72" s="1026"/>
      <c r="AR72" s="1026"/>
      <c r="AS72" s="1026"/>
      <c r="AT72" s="1026"/>
      <c r="AU72" s="1026"/>
      <c r="AV72" s="1026"/>
      <c r="AW72" s="1026"/>
      <c r="AX72" s="1026"/>
      <c r="AY72" s="1026"/>
      <c r="AZ72" s="1027"/>
      <c r="BA72" s="1028"/>
      <c r="BB72" s="1028"/>
      <c r="BC72" s="1028"/>
      <c r="BD72" s="1028"/>
      <c r="BE72" s="1031"/>
      <c r="BF72" s="843"/>
      <c r="BG72" s="844"/>
      <c r="BH72" s="844"/>
      <c r="BI72" s="844"/>
      <c r="BJ72" s="845"/>
    </row>
    <row r="73" spans="1:62" ht="21.95" customHeight="1" outlineLevel="1" x14ac:dyDescent="0.4">
      <c r="A73" s="1073"/>
      <c r="B73" s="1126"/>
      <c r="C73" s="1127"/>
      <c r="D73" s="1127"/>
      <c r="E73" s="1127"/>
      <c r="F73" s="1127"/>
      <c r="G73" s="1127"/>
      <c r="H73" s="1127"/>
      <c r="I73" s="1127"/>
      <c r="J73" s="1128"/>
      <c r="K73" s="1126"/>
      <c r="L73" s="1127"/>
      <c r="M73" s="1127"/>
      <c r="N73" s="1128"/>
      <c r="O73" s="1126"/>
      <c r="P73" s="1127"/>
      <c r="Q73" s="1127"/>
      <c r="R73" s="1127"/>
      <c r="S73" s="1127"/>
      <c r="T73" s="1128"/>
      <c r="U73" s="1126"/>
      <c r="V73" s="1127"/>
      <c r="W73" s="1127"/>
      <c r="X73" s="1127"/>
      <c r="Y73" s="1127"/>
      <c r="Z73" s="1128"/>
      <c r="AA73" s="1126"/>
      <c r="AB73" s="1127"/>
      <c r="AC73" s="1127"/>
      <c r="AD73" s="1127"/>
      <c r="AE73" s="1128"/>
      <c r="AF73" s="1024" t="s">
        <v>69</v>
      </c>
      <c r="AG73" s="1028"/>
      <c r="AH73" s="1028"/>
      <c r="AI73" s="1028"/>
      <c r="AJ73" s="1028"/>
      <c r="AK73" s="1028"/>
      <c r="AL73" s="1100" t="s">
        <v>17</v>
      </c>
      <c r="AM73" s="1101"/>
      <c r="AN73" s="1101"/>
      <c r="AO73" s="1101"/>
      <c r="AP73" s="1101"/>
      <c r="AQ73" s="1101"/>
      <c r="AR73" s="1101"/>
      <c r="AS73" s="1101"/>
      <c r="AT73" s="1101"/>
      <c r="AU73" s="1101"/>
      <c r="AV73" s="1101"/>
      <c r="AW73" s="1101"/>
      <c r="AX73" s="1101"/>
      <c r="AY73" s="1101"/>
      <c r="AZ73" s="1102"/>
      <c r="BA73" s="1028"/>
      <c r="BB73" s="1028"/>
      <c r="BC73" s="1028"/>
      <c r="BD73" s="1028"/>
      <c r="BE73" s="1031"/>
      <c r="BF73" s="843"/>
      <c r="BG73" s="844"/>
      <c r="BH73" s="844"/>
      <c r="BI73" s="844"/>
      <c r="BJ73" s="845"/>
    </row>
    <row r="74" spans="1:62" ht="21.95" customHeight="1" outlineLevel="1" x14ac:dyDescent="0.4">
      <c r="A74" s="1073"/>
      <c r="B74" s="1126"/>
      <c r="C74" s="1127"/>
      <c r="D74" s="1127"/>
      <c r="E74" s="1127"/>
      <c r="F74" s="1127"/>
      <c r="G74" s="1127"/>
      <c r="H74" s="1127"/>
      <c r="I74" s="1127"/>
      <c r="J74" s="1128"/>
      <c r="K74" s="1126"/>
      <c r="L74" s="1127"/>
      <c r="M74" s="1127"/>
      <c r="N74" s="1128"/>
      <c r="O74" s="1126"/>
      <c r="P74" s="1127"/>
      <c r="Q74" s="1127"/>
      <c r="R74" s="1127"/>
      <c r="S74" s="1127"/>
      <c r="T74" s="1128"/>
      <c r="U74" s="1126"/>
      <c r="V74" s="1127"/>
      <c r="W74" s="1127"/>
      <c r="X74" s="1127"/>
      <c r="Y74" s="1127"/>
      <c r="Z74" s="1128"/>
      <c r="AA74" s="1126"/>
      <c r="AB74" s="1127"/>
      <c r="AC74" s="1127"/>
      <c r="AD74" s="1127"/>
      <c r="AE74" s="1128"/>
      <c r="AF74" s="1024" t="s">
        <v>70</v>
      </c>
      <c r="AG74" s="1028"/>
      <c r="AH74" s="1028"/>
      <c r="AI74" s="1028"/>
      <c r="AJ74" s="1028"/>
      <c r="AK74" s="1028"/>
      <c r="AL74" s="1100" t="s">
        <v>17</v>
      </c>
      <c r="AM74" s="1101"/>
      <c r="AN74" s="1101"/>
      <c r="AO74" s="1101"/>
      <c r="AP74" s="1101"/>
      <c r="AQ74" s="1101"/>
      <c r="AR74" s="1101"/>
      <c r="AS74" s="1101"/>
      <c r="AT74" s="1101"/>
      <c r="AU74" s="1101"/>
      <c r="AV74" s="1101"/>
      <c r="AW74" s="1101"/>
      <c r="AX74" s="1101"/>
      <c r="AY74" s="1101"/>
      <c r="AZ74" s="1102"/>
      <c r="BA74" s="1028"/>
      <c r="BB74" s="1028"/>
      <c r="BC74" s="1028"/>
      <c r="BD74" s="1028"/>
      <c r="BE74" s="1031"/>
      <c r="BF74" s="843"/>
      <c r="BG74" s="844"/>
      <c r="BH74" s="844"/>
      <c r="BI74" s="844"/>
      <c r="BJ74" s="845"/>
    </row>
    <row r="75" spans="1:62" ht="21.95" customHeight="1" outlineLevel="1" x14ac:dyDescent="0.4">
      <c r="A75" s="1073"/>
      <c r="B75" s="1126"/>
      <c r="C75" s="1127"/>
      <c r="D75" s="1127"/>
      <c r="E75" s="1127"/>
      <c r="F75" s="1127"/>
      <c r="G75" s="1127"/>
      <c r="H75" s="1127"/>
      <c r="I75" s="1127"/>
      <c r="J75" s="1128"/>
      <c r="K75" s="1126"/>
      <c r="L75" s="1127"/>
      <c r="M75" s="1127"/>
      <c r="N75" s="1128"/>
      <c r="O75" s="1126"/>
      <c r="P75" s="1127"/>
      <c r="Q75" s="1127"/>
      <c r="R75" s="1127"/>
      <c r="S75" s="1127"/>
      <c r="T75" s="1128"/>
      <c r="U75" s="1126"/>
      <c r="V75" s="1127"/>
      <c r="W75" s="1127"/>
      <c r="X75" s="1127"/>
      <c r="Y75" s="1127"/>
      <c r="Z75" s="1128"/>
      <c r="AA75" s="1126"/>
      <c r="AB75" s="1127"/>
      <c r="AC75" s="1127"/>
      <c r="AD75" s="1127"/>
      <c r="AE75" s="1128"/>
      <c r="AF75" s="1024" t="s">
        <v>71</v>
      </c>
      <c r="AG75" s="1028"/>
      <c r="AH75" s="1028"/>
      <c r="AI75" s="1028"/>
      <c r="AJ75" s="1028"/>
      <c r="AK75" s="1028"/>
      <c r="AL75" s="1100" t="s">
        <v>17</v>
      </c>
      <c r="AM75" s="1101"/>
      <c r="AN75" s="1101"/>
      <c r="AO75" s="1101"/>
      <c r="AP75" s="1101"/>
      <c r="AQ75" s="1101"/>
      <c r="AR75" s="1101"/>
      <c r="AS75" s="1101"/>
      <c r="AT75" s="1101"/>
      <c r="AU75" s="1101"/>
      <c r="AV75" s="1101"/>
      <c r="AW75" s="1101"/>
      <c r="AX75" s="1101"/>
      <c r="AY75" s="1101"/>
      <c r="AZ75" s="1102"/>
      <c r="BA75" s="1028"/>
      <c r="BB75" s="1028"/>
      <c r="BC75" s="1028"/>
      <c r="BD75" s="1028"/>
      <c r="BE75" s="1031"/>
      <c r="BF75" s="843"/>
      <c r="BG75" s="844"/>
      <c r="BH75" s="844"/>
      <c r="BI75" s="844"/>
      <c r="BJ75" s="845"/>
    </row>
    <row r="76" spans="1:62" ht="21.95" customHeight="1" outlineLevel="1" x14ac:dyDescent="0.4">
      <c r="A76" s="1073"/>
      <c r="B76" s="1126"/>
      <c r="C76" s="1127"/>
      <c r="D76" s="1127"/>
      <c r="E76" s="1127"/>
      <c r="F76" s="1127"/>
      <c r="G76" s="1127"/>
      <c r="H76" s="1127"/>
      <c r="I76" s="1127"/>
      <c r="J76" s="1128"/>
      <c r="K76" s="1126"/>
      <c r="L76" s="1127"/>
      <c r="M76" s="1127"/>
      <c r="N76" s="1128"/>
      <c r="O76" s="1126"/>
      <c r="P76" s="1127"/>
      <c r="Q76" s="1127"/>
      <c r="R76" s="1127"/>
      <c r="S76" s="1127"/>
      <c r="T76" s="1128"/>
      <c r="U76" s="1126"/>
      <c r="V76" s="1127"/>
      <c r="W76" s="1127"/>
      <c r="X76" s="1127"/>
      <c r="Y76" s="1127"/>
      <c r="Z76" s="1128"/>
      <c r="AA76" s="1126"/>
      <c r="AB76" s="1127"/>
      <c r="AC76" s="1127"/>
      <c r="AD76" s="1127"/>
      <c r="AE76" s="1128"/>
      <c r="AF76" s="1024" t="s">
        <v>72</v>
      </c>
      <c r="AG76" s="1028"/>
      <c r="AH76" s="1028"/>
      <c r="AI76" s="1028"/>
      <c r="AJ76" s="1028"/>
      <c r="AK76" s="1028"/>
      <c r="AL76" s="1100" t="s">
        <v>73</v>
      </c>
      <c r="AM76" s="1101"/>
      <c r="AN76" s="1101"/>
      <c r="AO76" s="1101"/>
      <c r="AP76" s="1101"/>
      <c r="AQ76" s="1101"/>
      <c r="AR76" s="1101"/>
      <c r="AS76" s="1101"/>
      <c r="AT76" s="1101"/>
      <c r="AU76" s="1101"/>
      <c r="AV76" s="1101"/>
      <c r="AW76" s="1101"/>
      <c r="AX76" s="1101"/>
      <c r="AY76" s="1101"/>
      <c r="AZ76" s="1102"/>
      <c r="BA76" s="1028"/>
      <c r="BB76" s="1028"/>
      <c r="BC76" s="1028"/>
      <c r="BD76" s="1028"/>
      <c r="BE76" s="1031"/>
      <c r="BF76" s="843"/>
      <c r="BG76" s="844"/>
      <c r="BH76" s="844"/>
      <c r="BI76" s="844"/>
      <c r="BJ76" s="845"/>
    </row>
    <row r="77" spans="1:62" ht="21.95" customHeight="1" outlineLevel="1" x14ac:dyDescent="0.4">
      <c r="A77" s="1073"/>
      <c r="B77" s="1126"/>
      <c r="C77" s="1127"/>
      <c r="D77" s="1127"/>
      <c r="E77" s="1127"/>
      <c r="F77" s="1127"/>
      <c r="G77" s="1127"/>
      <c r="H77" s="1127"/>
      <c r="I77" s="1127"/>
      <c r="J77" s="1128"/>
      <c r="K77" s="1126"/>
      <c r="L77" s="1127"/>
      <c r="M77" s="1127"/>
      <c r="N77" s="1128"/>
      <c r="O77" s="1126"/>
      <c r="P77" s="1127"/>
      <c r="Q77" s="1127"/>
      <c r="R77" s="1127"/>
      <c r="S77" s="1127"/>
      <c r="T77" s="1128"/>
      <c r="U77" s="1126"/>
      <c r="V77" s="1127"/>
      <c r="W77" s="1127"/>
      <c r="X77" s="1127"/>
      <c r="Y77" s="1127"/>
      <c r="Z77" s="1128"/>
      <c r="AA77" s="1126"/>
      <c r="AB77" s="1127"/>
      <c r="AC77" s="1127"/>
      <c r="AD77" s="1127"/>
      <c r="AE77" s="1128"/>
      <c r="AF77" s="1024" t="s">
        <v>74</v>
      </c>
      <c r="AG77" s="1028"/>
      <c r="AH77" s="1028"/>
      <c r="AI77" s="1028"/>
      <c r="AJ77" s="1028"/>
      <c r="AK77" s="1028"/>
      <c r="AL77" s="1100" t="s">
        <v>17</v>
      </c>
      <c r="AM77" s="1101"/>
      <c r="AN77" s="1101"/>
      <c r="AO77" s="1101"/>
      <c r="AP77" s="1101"/>
      <c r="AQ77" s="1101"/>
      <c r="AR77" s="1101"/>
      <c r="AS77" s="1101"/>
      <c r="AT77" s="1101"/>
      <c r="AU77" s="1101"/>
      <c r="AV77" s="1101"/>
      <c r="AW77" s="1101"/>
      <c r="AX77" s="1101"/>
      <c r="AY77" s="1101"/>
      <c r="AZ77" s="1102"/>
      <c r="BA77" s="1028"/>
      <c r="BB77" s="1028"/>
      <c r="BC77" s="1028"/>
      <c r="BD77" s="1028"/>
      <c r="BE77" s="1031"/>
      <c r="BF77" s="843"/>
      <c r="BG77" s="844"/>
      <c r="BH77" s="844"/>
      <c r="BI77" s="844"/>
      <c r="BJ77" s="845"/>
    </row>
    <row r="78" spans="1:62" ht="21.95" customHeight="1" outlineLevel="1" x14ac:dyDescent="0.4">
      <c r="A78" s="1073"/>
      <c r="B78" s="1126"/>
      <c r="C78" s="1127"/>
      <c r="D78" s="1127"/>
      <c r="E78" s="1127"/>
      <c r="F78" s="1127"/>
      <c r="G78" s="1127"/>
      <c r="H78" s="1127"/>
      <c r="I78" s="1127"/>
      <c r="J78" s="1128"/>
      <c r="K78" s="1126"/>
      <c r="L78" s="1127"/>
      <c r="M78" s="1127"/>
      <c r="N78" s="1128"/>
      <c r="O78" s="1126"/>
      <c r="P78" s="1127"/>
      <c r="Q78" s="1127"/>
      <c r="R78" s="1127"/>
      <c r="S78" s="1127"/>
      <c r="T78" s="1128"/>
      <c r="U78" s="1126"/>
      <c r="V78" s="1127"/>
      <c r="W78" s="1127"/>
      <c r="X78" s="1127"/>
      <c r="Y78" s="1127"/>
      <c r="Z78" s="1128"/>
      <c r="AA78" s="1126"/>
      <c r="AB78" s="1127"/>
      <c r="AC78" s="1127"/>
      <c r="AD78" s="1127"/>
      <c r="AE78" s="1128"/>
      <c r="AF78" s="1147" t="s">
        <v>75</v>
      </c>
      <c r="AG78" s="1148"/>
      <c r="AH78" s="1148"/>
      <c r="AI78" s="1148"/>
      <c r="AJ78" s="1148"/>
      <c r="AK78" s="1149"/>
      <c r="AL78" s="1100" t="s">
        <v>17</v>
      </c>
      <c r="AM78" s="1101"/>
      <c r="AN78" s="1101"/>
      <c r="AO78" s="1101"/>
      <c r="AP78" s="1101"/>
      <c r="AQ78" s="1101"/>
      <c r="AR78" s="1101"/>
      <c r="AS78" s="1101"/>
      <c r="AT78" s="1101"/>
      <c r="AU78" s="1101"/>
      <c r="AV78" s="1101"/>
      <c r="AW78" s="1101"/>
      <c r="AX78" s="1101"/>
      <c r="AY78" s="1101"/>
      <c r="AZ78" s="1102"/>
      <c r="BA78" s="1147"/>
      <c r="BB78" s="1148"/>
      <c r="BC78" s="1148"/>
      <c r="BD78" s="1148"/>
      <c r="BE78" s="1150"/>
      <c r="BF78" s="843"/>
      <c r="BG78" s="844"/>
      <c r="BH78" s="844"/>
      <c r="BI78" s="844"/>
      <c r="BJ78" s="845"/>
    </row>
    <row r="79" spans="1:62" ht="21.95" customHeight="1" outlineLevel="1" x14ac:dyDescent="0.4">
      <c r="A79" s="1073"/>
      <c r="B79" s="1126"/>
      <c r="C79" s="1127"/>
      <c r="D79" s="1127"/>
      <c r="E79" s="1127"/>
      <c r="F79" s="1127"/>
      <c r="G79" s="1127"/>
      <c r="H79" s="1127"/>
      <c r="I79" s="1127"/>
      <c r="J79" s="1128"/>
      <c r="K79" s="1126"/>
      <c r="L79" s="1127"/>
      <c r="M79" s="1127"/>
      <c r="N79" s="1128"/>
      <c r="O79" s="1126"/>
      <c r="P79" s="1127"/>
      <c r="Q79" s="1127"/>
      <c r="R79" s="1127"/>
      <c r="S79" s="1127"/>
      <c r="T79" s="1128"/>
      <c r="U79" s="1126"/>
      <c r="V79" s="1127"/>
      <c r="W79" s="1127"/>
      <c r="X79" s="1127"/>
      <c r="Y79" s="1127"/>
      <c r="Z79" s="1128"/>
      <c r="AA79" s="1126"/>
      <c r="AB79" s="1127"/>
      <c r="AC79" s="1127"/>
      <c r="AD79" s="1127"/>
      <c r="AE79" s="1128"/>
      <c r="AF79" s="1147" t="s">
        <v>76</v>
      </c>
      <c r="AG79" s="1148"/>
      <c r="AH79" s="1148"/>
      <c r="AI79" s="1148"/>
      <c r="AJ79" s="1148"/>
      <c r="AK79" s="1149"/>
      <c r="AL79" s="1100" t="s">
        <v>77</v>
      </c>
      <c r="AM79" s="1101"/>
      <c r="AN79" s="1101"/>
      <c r="AO79" s="1101"/>
      <c r="AP79" s="1101"/>
      <c r="AQ79" s="1101"/>
      <c r="AR79" s="1101"/>
      <c r="AS79" s="1101"/>
      <c r="AT79" s="1101"/>
      <c r="AU79" s="1101"/>
      <c r="AV79" s="1101"/>
      <c r="AW79" s="1101"/>
      <c r="AX79" s="1101"/>
      <c r="AY79" s="1101"/>
      <c r="AZ79" s="1102"/>
      <c r="BA79" s="1147"/>
      <c r="BB79" s="1148"/>
      <c r="BC79" s="1148"/>
      <c r="BD79" s="1148"/>
      <c r="BE79" s="1150"/>
      <c r="BF79" s="843"/>
      <c r="BG79" s="844"/>
      <c r="BH79" s="844"/>
      <c r="BI79" s="844"/>
      <c r="BJ79" s="845"/>
    </row>
    <row r="80" spans="1:62" ht="21.95" customHeight="1" outlineLevel="1" x14ac:dyDescent="0.4">
      <c r="A80" s="1073"/>
      <c r="B80" s="1126"/>
      <c r="C80" s="1127"/>
      <c r="D80" s="1127"/>
      <c r="E80" s="1127"/>
      <c r="F80" s="1127"/>
      <c r="G80" s="1127"/>
      <c r="H80" s="1127"/>
      <c r="I80" s="1127"/>
      <c r="J80" s="1128"/>
      <c r="K80" s="1126"/>
      <c r="L80" s="1127"/>
      <c r="M80" s="1127"/>
      <c r="N80" s="1128"/>
      <c r="O80" s="1126"/>
      <c r="P80" s="1127"/>
      <c r="Q80" s="1127"/>
      <c r="R80" s="1127"/>
      <c r="S80" s="1127"/>
      <c r="T80" s="1128"/>
      <c r="U80" s="1126"/>
      <c r="V80" s="1127"/>
      <c r="W80" s="1127"/>
      <c r="X80" s="1127"/>
      <c r="Y80" s="1127"/>
      <c r="Z80" s="1128"/>
      <c r="AA80" s="1126"/>
      <c r="AB80" s="1127"/>
      <c r="AC80" s="1127"/>
      <c r="AD80" s="1127"/>
      <c r="AE80" s="1128"/>
      <c r="AF80" s="1147" t="s">
        <v>78</v>
      </c>
      <c r="AG80" s="1148"/>
      <c r="AH80" s="1148"/>
      <c r="AI80" s="1148"/>
      <c r="AJ80" s="1148"/>
      <c r="AK80" s="1149"/>
      <c r="AL80" s="1100" t="s">
        <v>15</v>
      </c>
      <c r="AM80" s="1101"/>
      <c r="AN80" s="1101"/>
      <c r="AO80" s="1101"/>
      <c r="AP80" s="1101"/>
      <c r="AQ80" s="1101"/>
      <c r="AR80" s="1101"/>
      <c r="AS80" s="1101"/>
      <c r="AT80" s="1101"/>
      <c r="AU80" s="1101"/>
      <c r="AV80" s="1101"/>
      <c r="AW80" s="1101"/>
      <c r="AX80" s="1101"/>
      <c r="AY80" s="1101"/>
      <c r="AZ80" s="1102"/>
      <c r="BA80" s="1147"/>
      <c r="BB80" s="1148"/>
      <c r="BC80" s="1148"/>
      <c r="BD80" s="1148"/>
      <c r="BE80" s="1150"/>
      <c r="BF80" s="843"/>
      <c r="BG80" s="844"/>
      <c r="BH80" s="844"/>
      <c r="BI80" s="844"/>
      <c r="BJ80" s="845"/>
    </row>
    <row r="81" spans="1:62" ht="21.95" customHeight="1" outlineLevel="1" x14ac:dyDescent="0.4">
      <c r="A81" s="1073"/>
      <c r="B81" s="1126"/>
      <c r="C81" s="1127"/>
      <c r="D81" s="1127"/>
      <c r="E81" s="1127"/>
      <c r="F81" s="1127"/>
      <c r="G81" s="1127"/>
      <c r="H81" s="1127"/>
      <c r="I81" s="1127"/>
      <c r="J81" s="1128"/>
      <c r="K81" s="1126"/>
      <c r="L81" s="1127"/>
      <c r="M81" s="1127"/>
      <c r="N81" s="1128"/>
      <c r="O81" s="1126"/>
      <c r="P81" s="1127"/>
      <c r="Q81" s="1127"/>
      <c r="R81" s="1127"/>
      <c r="S81" s="1127"/>
      <c r="T81" s="1128"/>
      <c r="U81" s="1126"/>
      <c r="V81" s="1127"/>
      <c r="W81" s="1127"/>
      <c r="X81" s="1127"/>
      <c r="Y81" s="1127"/>
      <c r="Z81" s="1128"/>
      <c r="AA81" s="1126"/>
      <c r="AB81" s="1127"/>
      <c r="AC81" s="1127"/>
      <c r="AD81" s="1127"/>
      <c r="AE81" s="1128"/>
      <c r="AF81" s="1147" t="s">
        <v>79</v>
      </c>
      <c r="AG81" s="1148"/>
      <c r="AH81" s="1148"/>
      <c r="AI81" s="1148"/>
      <c r="AJ81" s="1148"/>
      <c r="AK81" s="1149"/>
      <c r="AL81" s="1100" t="s">
        <v>15</v>
      </c>
      <c r="AM81" s="1101"/>
      <c r="AN81" s="1101"/>
      <c r="AO81" s="1101"/>
      <c r="AP81" s="1101"/>
      <c r="AQ81" s="1101"/>
      <c r="AR81" s="1101"/>
      <c r="AS81" s="1101"/>
      <c r="AT81" s="1101"/>
      <c r="AU81" s="1101"/>
      <c r="AV81" s="1101"/>
      <c r="AW81" s="1101"/>
      <c r="AX81" s="1101"/>
      <c r="AY81" s="1101"/>
      <c r="AZ81" s="1102"/>
      <c r="BA81" s="1147"/>
      <c r="BB81" s="1148"/>
      <c r="BC81" s="1148"/>
      <c r="BD81" s="1148"/>
      <c r="BE81" s="1150"/>
      <c r="BF81" s="843"/>
      <c r="BG81" s="844"/>
      <c r="BH81" s="844"/>
      <c r="BI81" s="844"/>
      <c r="BJ81" s="845"/>
    </row>
    <row r="82" spans="1:62" ht="35.1" customHeight="1" outlineLevel="1" x14ac:dyDescent="0.4">
      <c r="A82" s="1073"/>
      <c r="B82" s="1126"/>
      <c r="C82" s="1127"/>
      <c r="D82" s="1127"/>
      <c r="E82" s="1127"/>
      <c r="F82" s="1127"/>
      <c r="G82" s="1127"/>
      <c r="H82" s="1127"/>
      <c r="I82" s="1127"/>
      <c r="J82" s="1128"/>
      <c r="K82" s="1126"/>
      <c r="L82" s="1127"/>
      <c r="M82" s="1127"/>
      <c r="N82" s="1128"/>
      <c r="O82" s="1126"/>
      <c r="P82" s="1127"/>
      <c r="Q82" s="1127"/>
      <c r="R82" s="1127"/>
      <c r="S82" s="1127"/>
      <c r="T82" s="1128"/>
      <c r="U82" s="1126"/>
      <c r="V82" s="1127"/>
      <c r="W82" s="1127"/>
      <c r="X82" s="1127"/>
      <c r="Y82" s="1127"/>
      <c r="Z82" s="1128"/>
      <c r="AA82" s="1126"/>
      <c r="AB82" s="1127"/>
      <c r="AC82" s="1127"/>
      <c r="AD82" s="1127"/>
      <c r="AE82" s="1128"/>
      <c r="AF82" s="1239" t="s">
        <v>1312</v>
      </c>
      <c r="AG82" s="1239"/>
      <c r="AH82" s="1239"/>
      <c r="AI82" s="1239"/>
      <c r="AJ82" s="1239"/>
      <c r="AK82" s="1240"/>
      <c r="AL82" s="1241" t="s">
        <v>1481</v>
      </c>
      <c r="AM82" s="1242"/>
      <c r="AN82" s="1242"/>
      <c r="AO82" s="1242"/>
      <c r="AP82" s="1242"/>
      <c r="AQ82" s="1242"/>
      <c r="AR82" s="1242"/>
      <c r="AS82" s="1242"/>
      <c r="AT82" s="1242"/>
      <c r="AU82" s="1242"/>
      <c r="AV82" s="1242"/>
      <c r="AW82" s="1242"/>
      <c r="AX82" s="1242"/>
      <c r="AY82" s="1242"/>
      <c r="AZ82" s="1243"/>
      <c r="BA82" s="1028"/>
      <c r="BB82" s="1028"/>
      <c r="BC82" s="1028"/>
      <c r="BD82" s="1028"/>
      <c r="BE82" s="1031"/>
      <c r="BF82" s="843"/>
      <c r="BG82" s="844"/>
      <c r="BH82" s="844"/>
      <c r="BI82" s="844"/>
      <c r="BJ82" s="845"/>
    </row>
    <row r="83" spans="1:62" ht="21.95" customHeight="1" outlineLevel="1" x14ac:dyDescent="0.4">
      <c r="A83" s="1073"/>
      <c r="B83" s="1126"/>
      <c r="C83" s="1127"/>
      <c r="D83" s="1127"/>
      <c r="E83" s="1127"/>
      <c r="F83" s="1127"/>
      <c r="G83" s="1127"/>
      <c r="H83" s="1127"/>
      <c r="I83" s="1127"/>
      <c r="J83" s="1128"/>
      <c r="K83" s="1126"/>
      <c r="L83" s="1127"/>
      <c r="M83" s="1127"/>
      <c r="N83" s="1128"/>
      <c r="O83" s="1126"/>
      <c r="P83" s="1127"/>
      <c r="Q83" s="1127"/>
      <c r="R83" s="1127"/>
      <c r="S83" s="1127"/>
      <c r="T83" s="1128"/>
      <c r="U83" s="1126"/>
      <c r="V83" s="1127"/>
      <c r="W83" s="1127"/>
      <c r="X83" s="1127"/>
      <c r="Y83" s="1127"/>
      <c r="Z83" s="1128"/>
      <c r="AA83" s="1126"/>
      <c r="AB83" s="1127"/>
      <c r="AC83" s="1127"/>
      <c r="AD83" s="1127"/>
      <c r="AE83" s="1128"/>
      <c r="AF83" s="1023" t="s">
        <v>45</v>
      </c>
      <c r="AG83" s="1023"/>
      <c r="AH83" s="1023"/>
      <c r="AI83" s="1023"/>
      <c r="AJ83" s="1023"/>
      <c r="AK83" s="1024"/>
      <c r="AL83" s="1025" t="s">
        <v>24</v>
      </c>
      <c r="AM83" s="1026"/>
      <c r="AN83" s="1026"/>
      <c r="AO83" s="1026"/>
      <c r="AP83" s="1026"/>
      <c r="AQ83" s="1026"/>
      <c r="AR83" s="1026"/>
      <c r="AS83" s="1026"/>
      <c r="AT83" s="1026"/>
      <c r="AU83" s="1026"/>
      <c r="AV83" s="1026"/>
      <c r="AW83" s="1026"/>
      <c r="AX83" s="1026"/>
      <c r="AY83" s="1026"/>
      <c r="AZ83" s="1027"/>
      <c r="BA83" s="1028"/>
      <c r="BB83" s="1028"/>
      <c r="BC83" s="1028"/>
      <c r="BD83" s="1028"/>
      <c r="BE83" s="1031"/>
      <c r="BF83" s="843"/>
      <c r="BG83" s="844"/>
      <c r="BH83" s="844"/>
      <c r="BI83" s="844"/>
      <c r="BJ83" s="845"/>
    </row>
    <row r="84" spans="1:62" ht="21.95" customHeight="1" outlineLevel="1" x14ac:dyDescent="0.4">
      <c r="A84" s="1073"/>
      <c r="B84" s="1126"/>
      <c r="C84" s="1127"/>
      <c r="D84" s="1127"/>
      <c r="E84" s="1127"/>
      <c r="F84" s="1127"/>
      <c r="G84" s="1127"/>
      <c r="H84" s="1127"/>
      <c r="I84" s="1127"/>
      <c r="J84" s="1128"/>
      <c r="K84" s="1126"/>
      <c r="L84" s="1127"/>
      <c r="M84" s="1127"/>
      <c r="N84" s="1128"/>
      <c r="O84" s="1126"/>
      <c r="P84" s="1127"/>
      <c r="Q84" s="1127"/>
      <c r="R84" s="1127"/>
      <c r="S84" s="1127"/>
      <c r="T84" s="1128"/>
      <c r="U84" s="1126"/>
      <c r="V84" s="1127"/>
      <c r="W84" s="1127"/>
      <c r="X84" s="1127"/>
      <c r="Y84" s="1127"/>
      <c r="Z84" s="1128"/>
      <c r="AA84" s="1126"/>
      <c r="AB84" s="1127"/>
      <c r="AC84" s="1127"/>
      <c r="AD84" s="1127"/>
      <c r="AE84" s="1128"/>
      <c r="AF84" s="1023" t="s">
        <v>23</v>
      </c>
      <c r="AG84" s="1023"/>
      <c r="AH84" s="1023"/>
      <c r="AI84" s="1023"/>
      <c r="AJ84" s="1023"/>
      <c r="AK84" s="1024"/>
      <c r="AL84" s="1025" t="s">
        <v>24</v>
      </c>
      <c r="AM84" s="1026"/>
      <c r="AN84" s="1026"/>
      <c r="AO84" s="1026"/>
      <c r="AP84" s="1026"/>
      <c r="AQ84" s="1026"/>
      <c r="AR84" s="1026"/>
      <c r="AS84" s="1026"/>
      <c r="AT84" s="1026"/>
      <c r="AU84" s="1026"/>
      <c r="AV84" s="1026"/>
      <c r="AW84" s="1026"/>
      <c r="AX84" s="1026"/>
      <c r="AY84" s="1026"/>
      <c r="AZ84" s="1027"/>
      <c r="BA84" s="1028"/>
      <c r="BB84" s="1028"/>
      <c r="BC84" s="1028"/>
      <c r="BD84" s="1028"/>
      <c r="BE84" s="1031"/>
      <c r="BF84" s="843"/>
      <c r="BG84" s="844"/>
      <c r="BH84" s="844"/>
      <c r="BI84" s="844"/>
      <c r="BJ84" s="845"/>
    </row>
    <row r="85" spans="1:62" ht="21.95" customHeight="1" outlineLevel="1" x14ac:dyDescent="0.4">
      <c r="A85" s="1073"/>
      <c r="B85" s="1126"/>
      <c r="C85" s="1127"/>
      <c r="D85" s="1127"/>
      <c r="E85" s="1127"/>
      <c r="F85" s="1127"/>
      <c r="G85" s="1127"/>
      <c r="H85" s="1127"/>
      <c r="I85" s="1127"/>
      <c r="J85" s="1128"/>
      <c r="K85" s="1126"/>
      <c r="L85" s="1127"/>
      <c r="M85" s="1127"/>
      <c r="N85" s="1128"/>
      <c r="O85" s="1126"/>
      <c r="P85" s="1127"/>
      <c r="Q85" s="1127"/>
      <c r="R85" s="1127"/>
      <c r="S85" s="1127"/>
      <c r="T85" s="1128"/>
      <c r="U85" s="1126"/>
      <c r="V85" s="1127"/>
      <c r="W85" s="1127"/>
      <c r="X85" s="1127"/>
      <c r="Y85" s="1127"/>
      <c r="Z85" s="1128"/>
      <c r="AA85" s="1126"/>
      <c r="AB85" s="1127"/>
      <c r="AC85" s="1127"/>
      <c r="AD85" s="1127"/>
      <c r="AE85" s="1128"/>
      <c r="AF85" s="1023" t="s">
        <v>80</v>
      </c>
      <c r="AG85" s="1023"/>
      <c r="AH85" s="1023"/>
      <c r="AI85" s="1023"/>
      <c r="AJ85" s="1023"/>
      <c r="AK85" s="1024"/>
      <c r="AL85" s="1025" t="s">
        <v>17</v>
      </c>
      <c r="AM85" s="1026"/>
      <c r="AN85" s="1026"/>
      <c r="AO85" s="1026"/>
      <c r="AP85" s="1026"/>
      <c r="AQ85" s="1026"/>
      <c r="AR85" s="1026"/>
      <c r="AS85" s="1026"/>
      <c r="AT85" s="1026"/>
      <c r="AU85" s="1026"/>
      <c r="AV85" s="1026"/>
      <c r="AW85" s="1026"/>
      <c r="AX85" s="1026"/>
      <c r="AY85" s="1026"/>
      <c r="AZ85" s="1027"/>
      <c r="BA85" s="1028"/>
      <c r="BB85" s="1028"/>
      <c r="BC85" s="1028"/>
      <c r="BD85" s="1028"/>
      <c r="BE85" s="1031"/>
      <c r="BF85" s="843"/>
      <c r="BG85" s="844"/>
      <c r="BH85" s="844"/>
      <c r="BI85" s="844"/>
      <c r="BJ85" s="845"/>
    </row>
    <row r="86" spans="1:62" ht="21.95" customHeight="1" outlineLevel="1" x14ac:dyDescent="0.4">
      <c r="A86" s="1073"/>
      <c r="B86" s="1126"/>
      <c r="C86" s="1127"/>
      <c r="D86" s="1127"/>
      <c r="E86" s="1127"/>
      <c r="F86" s="1127"/>
      <c r="G86" s="1127"/>
      <c r="H86" s="1127"/>
      <c r="I86" s="1127"/>
      <c r="J86" s="1128"/>
      <c r="K86" s="1126"/>
      <c r="L86" s="1127"/>
      <c r="M86" s="1127"/>
      <c r="N86" s="1128"/>
      <c r="O86" s="1126"/>
      <c r="P86" s="1127"/>
      <c r="Q86" s="1127"/>
      <c r="R86" s="1127"/>
      <c r="S86" s="1127"/>
      <c r="T86" s="1128"/>
      <c r="U86" s="1126"/>
      <c r="V86" s="1127"/>
      <c r="W86" s="1127"/>
      <c r="X86" s="1127"/>
      <c r="Y86" s="1127"/>
      <c r="Z86" s="1128"/>
      <c r="AA86" s="1126"/>
      <c r="AB86" s="1127"/>
      <c r="AC86" s="1127"/>
      <c r="AD86" s="1127"/>
      <c r="AE86" s="1128"/>
      <c r="AF86" s="1099" t="s">
        <v>25</v>
      </c>
      <c r="AG86" s="1023"/>
      <c r="AH86" s="1023"/>
      <c r="AI86" s="1023"/>
      <c r="AJ86" s="1023"/>
      <c r="AK86" s="1024"/>
      <c r="AL86" s="1100" t="s">
        <v>24</v>
      </c>
      <c r="AM86" s="1101"/>
      <c r="AN86" s="1101"/>
      <c r="AO86" s="1101"/>
      <c r="AP86" s="1101"/>
      <c r="AQ86" s="1101"/>
      <c r="AR86" s="1101"/>
      <c r="AS86" s="1101"/>
      <c r="AT86" s="1101"/>
      <c r="AU86" s="1101"/>
      <c r="AV86" s="1101"/>
      <c r="AW86" s="1101"/>
      <c r="AX86" s="1101"/>
      <c r="AY86" s="1101"/>
      <c r="AZ86" s="1102"/>
      <c r="BA86" s="1028"/>
      <c r="BB86" s="1029"/>
      <c r="BC86" s="1029"/>
      <c r="BD86" s="1029"/>
      <c r="BE86" s="1030"/>
      <c r="BF86" s="843"/>
      <c r="BG86" s="844"/>
      <c r="BH86" s="844"/>
      <c r="BI86" s="844"/>
      <c r="BJ86" s="845"/>
    </row>
    <row r="87" spans="1:62" ht="21.95" customHeight="1" outlineLevel="1" x14ac:dyDescent="0.4">
      <c r="A87" s="1073"/>
      <c r="B87" s="1126"/>
      <c r="C87" s="1127"/>
      <c r="D87" s="1127"/>
      <c r="E87" s="1127"/>
      <c r="F87" s="1127"/>
      <c r="G87" s="1127"/>
      <c r="H87" s="1127"/>
      <c r="I87" s="1127"/>
      <c r="J87" s="1128"/>
      <c r="K87" s="1126"/>
      <c r="L87" s="1127"/>
      <c r="M87" s="1127"/>
      <c r="N87" s="1128"/>
      <c r="O87" s="1126"/>
      <c r="P87" s="1127"/>
      <c r="Q87" s="1127"/>
      <c r="R87" s="1127"/>
      <c r="S87" s="1127"/>
      <c r="T87" s="1128"/>
      <c r="U87" s="1126"/>
      <c r="V87" s="1127"/>
      <c r="W87" s="1127"/>
      <c r="X87" s="1127"/>
      <c r="Y87" s="1127"/>
      <c r="Z87" s="1128"/>
      <c r="AA87" s="1126"/>
      <c r="AB87" s="1127"/>
      <c r="AC87" s="1127"/>
      <c r="AD87" s="1127"/>
      <c r="AE87" s="1128"/>
      <c r="AF87" s="1099" t="s">
        <v>81</v>
      </c>
      <c r="AG87" s="1023"/>
      <c r="AH87" s="1023"/>
      <c r="AI87" s="1023"/>
      <c r="AJ87" s="1023"/>
      <c r="AK87" s="1024"/>
      <c r="AL87" s="1100" t="s">
        <v>15</v>
      </c>
      <c r="AM87" s="1101"/>
      <c r="AN87" s="1101"/>
      <c r="AO87" s="1101"/>
      <c r="AP87" s="1101"/>
      <c r="AQ87" s="1101"/>
      <c r="AR87" s="1101"/>
      <c r="AS87" s="1101"/>
      <c r="AT87" s="1101"/>
      <c r="AU87" s="1101"/>
      <c r="AV87" s="1101"/>
      <c r="AW87" s="1101"/>
      <c r="AX87" s="1101"/>
      <c r="AY87" s="1101"/>
      <c r="AZ87" s="1102"/>
      <c r="BA87" s="1028"/>
      <c r="BB87" s="1029"/>
      <c r="BC87" s="1029"/>
      <c r="BD87" s="1029"/>
      <c r="BE87" s="1030"/>
      <c r="BF87" s="843"/>
      <c r="BG87" s="844"/>
      <c r="BH87" s="844"/>
      <c r="BI87" s="844"/>
      <c r="BJ87" s="845"/>
    </row>
    <row r="88" spans="1:62" ht="21.95" customHeight="1" outlineLevel="1" x14ac:dyDescent="0.4">
      <c r="A88" s="1073"/>
      <c r="B88" s="1129"/>
      <c r="C88" s="1130"/>
      <c r="D88" s="1130"/>
      <c r="E88" s="1130"/>
      <c r="F88" s="1130"/>
      <c r="G88" s="1130"/>
      <c r="H88" s="1130"/>
      <c r="I88" s="1130"/>
      <c r="J88" s="1131"/>
      <c r="K88" s="1129"/>
      <c r="L88" s="1130"/>
      <c r="M88" s="1130"/>
      <c r="N88" s="1131"/>
      <c r="O88" s="1129"/>
      <c r="P88" s="1130"/>
      <c r="Q88" s="1130"/>
      <c r="R88" s="1130"/>
      <c r="S88" s="1130"/>
      <c r="T88" s="1131"/>
      <c r="U88" s="1129"/>
      <c r="V88" s="1130"/>
      <c r="W88" s="1130"/>
      <c r="X88" s="1130"/>
      <c r="Y88" s="1130"/>
      <c r="Z88" s="1131"/>
      <c r="AA88" s="1129"/>
      <c r="AB88" s="1130"/>
      <c r="AC88" s="1130"/>
      <c r="AD88" s="1130"/>
      <c r="AE88" s="1131"/>
      <c r="AF88" s="1099" t="s">
        <v>82</v>
      </c>
      <c r="AG88" s="1023"/>
      <c r="AH88" s="1023"/>
      <c r="AI88" s="1023"/>
      <c r="AJ88" s="1023"/>
      <c r="AK88" s="1024"/>
      <c r="AL88" s="1100" t="s">
        <v>15</v>
      </c>
      <c r="AM88" s="1101"/>
      <c r="AN88" s="1101"/>
      <c r="AO88" s="1101"/>
      <c r="AP88" s="1101"/>
      <c r="AQ88" s="1101"/>
      <c r="AR88" s="1101"/>
      <c r="AS88" s="1101"/>
      <c r="AT88" s="1101"/>
      <c r="AU88" s="1101"/>
      <c r="AV88" s="1101"/>
      <c r="AW88" s="1101"/>
      <c r="AX88" s="1101"/>
      <c r="AY88" s="1101"/>
      <c r="AZ88" s="1102"/>
      <c r="BA88" s="1028"/>
      <c r="BB88" s="1029"/>
      <c r="BC88" s="1029"/>
      <c r="BD88" s="1029"/>
      <c r="BE88" s="1030"/>
      <c r="BF88" s="846"/>
      <c r="BG88" s="847"/>
      <c r="BH88" s="847"/>
      <c r="BI88" s="847"/>
      <c r="BJ88" s="848"/>
    </row>
    <row r="89" spans="1:62" ht="21.95" customHeight="1" x14ac:dyDescent="0.4">
      <c r="A89" s="1073"/>
      <c r="B89" s="1108" t="s">
        <v>83</v>
      </c>
      <c r="C89" s="1109"/>
      <c r="D89" s="1109"/>
      <c r="E89" s="1109"/>
      <c r="F89" s="1109"/>
      <c r="G89" s="1109"/>
      <c r="H89" s="1109"/>
      <c r="I89" s="1109"/>
      <c r="J89" s="1110"/>
      <c r="K89" s="1108"/>
      <c r="L89" s="1109"/>
      <c r="M89" s="1109"/>
      <c r="N89" s="1110"/>
      <c r="O89" s="1156"/>
      <c r="P89" s="1157"/>
      <c r="Q89" s="1157"/>
      <c r="R89" s="1157"/>
      <c r="S89" s="1157"/>
      <c r="T89" s="1158"/>
      <c r="U89" s="1156"/>
      <c r="V89" s="1157"/>
      <c r="W89" s="1157"/>
      <c r="X89" s="1157"/>
      <c r="Y89" s="1157"/>
      <c r="Z89" s="1158"/>
      <c r="AA89" s="1156"/>
      <c r="AB89" s="1157"/>
      <c r="AC89" s="1157"/>
      <c r="AD89" s="1157"/>
      <c r="AE89" s="1158"/>
      <c r="AF89" s="1028" t="s">
        <v>50</v>
      </c>
      <c r="AG89" s="1028"/>
      <c r="AH89" s="1028"/>
      <c r="AI89" s="1028"/>
      <c r="AJ89" s="1028"/>
      <c r="AK89" s="1028"/>
      <c r="AL89" s="1100" t="s">
        <v>84</v>
      </c>
      <c r="AM89" s="1101"/>
      <c r="AN89" s="1101"/>
      <c r="AO89" s="1101"/>
      <c r="AP89" s="1101"/>
      <c r="AQ89" s="1101"/>
      <c r="AR89" s="1101"/>
      <c r="AS89" s="1101"/>
      <c r="AT89" s="1101"/>
      <c r="AU89" s="1101"/>
      <c r="AV89" s="1101"/>
      <c r="AW89" s="1101"/>
      <c r="AX89" s="1101"/>
      <c r="AY89" s="1101"/>
      <c r="AZ89" s="1102"/>
      <c r="BA89" s="1028"/>
      <c r="BB89" s="1028"/>
      <c r="BC89" s="1028"/>
      <c r="BD89" s="1028"/>
      <c r="BE89" s="1031"/>
      <c r="BF89" s="802" t="s">
        <v>1505</v>
      </c>
      <c r="BG89" s="803"/>
      <c r="BH89" s="828" t="s">
        <v>1642</v>
      </c>
      <c r="BI89" s="803"/>
      <c r="BJ89" s="829"/>
    </row>
    <row r="90" spans="1:62" ht="21.95" customHeight="1" x14ac:dyDescent="0.4">
      <c r="A90" s="1073"/>
      <c r="B90" s="1111"/>
      <c r="C90" s="1112"/>
      <c r="D90" s="1112"/>
      <c r="E90" s="1112"/>
      <c r="F90" s="1112"/>
      <c r="G90" s="1112"/>
      <c r="H90" s="1112"/>
      <c r="I90" s="1112"/>
      <c r="J90" s="1113"/>
      <c r="K90" s="1111"/>
      <c r="L90" s="1112"/>
      <c r="M90" s="1112"/>
      <c r="N90" s="1113"/>
      <c r="O90" s="1159"/>
      <c r="P90" s="1160"/>
      <c r="Q90" s="1160"/>
      <c r="R90" s="1160"/>
      <c r="S90" s="1160"/>
      <c r="T90" s="1161"/>
      <c r="U90" s="1159"/>
      <c r="V90" s="1160"/>
      <c r="W90" s="1160"/>
      <c r="X90" s="1160"/>
      <c r="Y90" s="1160"/>
      <c r="Z90" s="1161"/>
      <c r="AA90" s="1159"/>
      <c r="AB90" s="1160"/>
      <c r="AC90" s="1160"/>
      <c r="AD90" s="1160"/>
      <c r="AE90" s="1161"/>
      <c r="AF90" s="1024" t="s">
        <v>85</v>
      </c>
      <c r="AG90" s="1028"/>
      <c r="AH90" s="1028"/>
      <c r="AI90" s="1028"/>
      <c r="AJ90" s="1028"/>
      <c r="AK90" s="1028"/>
      <c r="AL90" s="1025" t="s">
        <v>17</v>
      </c>
      <c r="AM90" s="1026"/>
      <c r="AN90" s="1026"/>
      <c r="AO90" s="1026"/>
      <c r="AP90" s="1026"/>
      <c r="AQ90" s="1026"/>
      <c r="AR90" s="1026"/>
      <c r="AS90" s="1026"/>
      <c r="AT90" s="1026"/>
      <c r="AU90" s="1026"/>
      <c r="AV90" s="1026"/>
      <c r="AW90" s="1026"/>
      <c r="AX90" s="1026"/>
      <c r="AY90" s="1026"/>
      <c r="AZ90" s="1027"/>
      <c r="BA90" s="1028"/>
      <c r="BB90" s="1028"/>
      <c r="BC90" s="1028"/>
      <c r="BD90" s="1028"/>
      <c r="BE90" s="1031"/>
      <c r="BF90" s="797" t="s">
        <v>1505</v>
      </c>
      <c r="BG90" s="798"/>
      <c r="BH90" s="826" t="s">
        <v>1505</v>
      </c>
      <c r="BI90" s="798"/>
      <c r="BJ90" s="827"/>
    </row>
    <row r="91" spans="1:62" ht="21.95" customHeight="1" x14ac:dyDescent="0.4">
      <c r="A91" s="1073"/>
      <c r="B91" s="1111"/>
      <c r="C91" s="1112"/>
      <c r="D91" s="1112"/>
      <c r="E91" s="1112"/>
      <c r="F91" s="1112"/>
      <c r="G91" s="1112"/>
      <c r="H91" s="1112"/>
      <c r="I91" s="1112"/>
      <c r="J91" s="1113"/>
      <c r="K91" s="1111"/>
      <c r="L91" s="1112"/>
      <c r="M91" s="1112"/>
      <c r="N91" s="1113"/>
      <c r="O91" s="1159"/>
      <c r="P91" s="1160"/>
      <c r="Q91" s="1160"/>
      <c r="R91" s="1160"/>
      <c r="S91" s="1160"/>
      <c r="T91" s="1161"/>
      <c r="U91" s="1159"/>
      <c r="V91" s="1160"/>
      <c r="W91" s="1160"/>
      <c r="X91" s="1160"/>
      <c r="Y91" s="1160"/>
      <c r="Z91" s="1161"/>
      <c r="AA91" s="1159"/>
      <c r="AB91" s="1160"/>
      <c r="AC91" s="1160"/>
      <c r="AD91" s="1160"/>
      <c r="AE91" s="1161"/>
      <c r="AF91" s="1023" t="s">
        <v>86</v>
      </c>
      <c r="AG91" s="1023"/>
      <c r="AH91" s="1023"/>
      <c r="AI91" s="1023"/>
      <c r="AJ91" s="1023"/>
      <c r="AK91" s="1024"/>
      <c r="AL91" s="1025" t="s">
        <v>17</v>
      </c>
      <c r="AM91" s="1026"/>
      <c r="AN91" s="1026"/>
      <c r="AO91" s="1026"/>
      <c r="AP91" s="1026"/>
      <c r="AQ91" s="1026"/>
      <c r="AR91" s="1026"/>
      <c r="AS91" s="1026"/>
      <c r="AT91" s="1026"/>
      <c r="AU91" s="1026"/>
      <c r="AV91" s="1026"/>
      <c r="AW91" s="1026"/>
      <c r="AX91" s="1026"/>
      <c r="AY91" s="1026"/>
      <c r="AZ91" s="1027"/>
      <c r="BA91" s="1028"/>
      <c r="BB91" s="1028"/>
      <c r="BC91" s="1028"/>
      <c r="BD91" s="1028"/>
      <c r="BE91" s="1031"/>
      <c r="BF91" s="797" t="s">
        <v>1505</v>
      </c>
      <c r="BG91" s="798"/>
      <c r="BH91" s="826" t="s">
        <v>1643</v>
      </c>
      <c r="BI91" s="798"/>
      <c r="BJ91" s="827"/>
    </row>
    <row r="92" spans="1:62" ht="21.95" customHeight="1" x14ac:dyDescent="0.4">
      <c r="A92" s="1073"/>
      <c r="B92" s="1111"/>
      <c r="C92" s="1112"/>
      <c r="D92" s="1112"/>
      <c r="E92" s="1112"/>
      <c r="F92" s="1112"/>
      <c r="G92" s="1112"/>
      <c r="H92" s="1112"/>
      <c r="I92" s="1112"/>
      <c r="J92" s="1113"/>
      <c r="K92" s="1111"/>
      <c r="L92" s="1112"/>
      <c r="M92" s="1112"/>
      <c r="N92" s="1113"/>
      <c r="O92" s="1159"/>
      <c r="P92" s="1160"/>
      <c r="Q92" s="1160"/>
      <c r="R92" s="1160"/>
      <c r="S92" s="1160"/>
      <c r="T92" s="1161"/>
      <c r="U92" s="1159"/>
      <c r="V92" s="1160"/>
      <c r="W92" s="1160"/>
      <c r="X92" s="1160"/>
      <c r="Y92" s="1160"/>
      <c r="Z92" s="1161"/>
      <c r="AA92" s="1159"/>
      <c r="AB92" s="1160"/>
      <c r="AC92" s="1160"/>
      <c r="AD92" s="1160"/>
      <c r="AE92" s="1161"/>
      <c r="AF92" s="1099" t="s">
        <v>87</v>
      </c>
      <c r="AG92" s="1023"/>
      <c r="AH92" s="1023"/>
      <c r="AI92" s="1023"/>
      <c r="AJ92" s="1023"/>
      <c r="AK92" s="1024"/>
      <c r="AL92" s="1100" t="s">
        <v>17</v>
      </c>
      <c r="AM92" s="1101"/>
      <c r="AN92" s="1101"/>
      <c r="AO92" s="1101"/>
      <c r="AP92" s="1101"/>
      <c r="AQ92" s="1101"/>
      <c r="AR92" s="1101"/>
      <c r="AS92" s="1101"/>
      <c r="AT92" s="1101"/>
      <c r="AU92" s="1101"/>
      <c r="AV92" s="1101"/>
      <c r="AW92" s="1101"/>
      <c r="AX92" s="1101"/>
      <c r="AY92" s="1101"/>
      <c r="AZ92" s="1102"/>
      <c r="BA92" s="1100"/>
      <c r="BB92" s="1101"/>
      <c r="BC92" s="1101"/>
      <c r="BD92" s="1101"/>
      <c r="BE92" s="1152"/>
      <c r="BF92" s="797" t="s">
        <v>1505</v>
      </c>
      <c r="BG92" s="798"/>
      <c r="BH92" s="826" t="s">
        <v>1505</v>
      </c>
      <c r="BI92" s="798"/>
      <c r="BJ92" s="827"/>
    </row>
    <row r="93" spans="1:62" ht="21.95" customHeight="1" x14ac:dyDescent="0.4">
      <c r="A93" s="1073"/>
      <c r="B93" s="1111"/>
      <c r="C93" s="1112"/>
      <c r="D93" s="1112"/>
      <c r="E93" s="1112"/>
      <c r="F93" s="1112"/>
      <c r="G93" s="1112"/>
      <c r="H93" s="1112"/>
      <c r="I93" s="1112"/>
      <c r="J93" s="1113"/>
      <c r="K93" s="1111"/>
      <c r="L93" s="1112"/>
      <c r="M93" s="1112"/>
      <c r="N93" s="1113"/>
      <c r="O93" s="1159"/>
      <c r="P93" s="1160"/>
      <c r="Q93" s="1160"/>
      <c r="R93" s="1160"/>
      <c r="S93" s="1160"/>
      <c r="T93" s="1161"/>
      <c r="U93" s="1159"/>
      <c r="V93" s="1160"/>
      <c r="W93" s="1160"/>
      <c r="X93" s="1160"/>
      <c r="Y93" s="1160"/>
      <c r="Z93" s="1161"/>
      <c r="AA93" s="1159"/>
      <c r="AB93" s="1160"/>
      <c r="AC93" s="1160"/>
      <c r="AD93" s="1160"/>
      <c r="AE93" s="1161"/>
      <c r="AF93" s="1099" t="s">
        <v>27</v>
      </c>
      <c r="AG93" s="1023"/>
      <c r="AH93" s="1023"/>
      <c r="AI93" s="1023"/>
      <c r="AJ93" s="1023"/>
      <c r="AK93" s="1024"/>
      <c r="AL93" s="1100" t="s">
        <v>15</v>
      </c>
      <c r="AM93" s="1101"/>
      <c r="AN93" s="1101"/>
      <c r="AO93" s="1101"/>
      <c r="AP93" s="1101"/>
      <c r="AQ93" s="1101"/>
      <c r="AR93" s="1101"/>
      <c r="AS93" s="1101"/>
      <c r="AT93" s="1101"/>
      <c r="AU93" s="1101"/>
      <c r="AV93" s="1101"/>
      <c r="AW93" s="1101"/>
      <c r="AX93" s="1101"/>
      <c r="AY93" s="1101"/>
      <c r="AZ93" s="1102"/>
      <c r="BA93" s="1147"/>
      <c r="BB93" s="1148"/>
      <c r="BC93" s="1148"/>
      <c r="BD93" s="1148"/>
      <c r="BE93" s="1150"/>
      <c r="BF93" s="797" t="s">
        <v>1505</v>
      </c>
      <c r="BG93" s="798"/>
      <c r="BH93" s="826" t="s">
        <v>1505</v>
      </c>
      <c r="BI93" s="798"/>
      <c r="BJ93" s="827"/>
    </row>
    <row r="94" spans="1:62" ht="21.95" customHeight="1" x14ac:dyDescent="0.4">
      <c r="A94" s="1073"/>
      <c r="B94" s="1111"/>
      <c r="C94" s="1112"/>
      <c r="D94" s="1112"/>
      <c r="E94" s="1112"/>
      <c r="F94" s="1112"/>
      <c r="G94" s="1112"/>
      <c r="H94" s="1112"/>
      <c r="I94" s="1112"/>
      <c r="J94" s="1113"/>
      <c r="K94" s="1111"/>
      <c r="L94" s="1112"/>
      <c r="M94" s="1112"/>
      <c r="N94" s="1113"/>
      <c r="O94" s="1159"/>
      <c r="P94" s="1160"/>
      <c r="Q94" s="1160"/>
      <c r="R94" s="1160"/>
      <c r="S94" s="1160"/>
      <c r="T94" s="1161"/>
      <c r="U94" s="1159"/>
      <c r="V94" s="1160"/>
      <c r="W94" s="1160"/>
      <c r="X94" s="1160"/>
      <c r="Y94" s="1160"/>
      <c r="Z94" s="1161"/>
      <c r="AA94" s="1159"/>
      <c r="AB94" s="1160"/>
      <c r="AC94" s="1160"/>
      <c r="AD94" s="1160"/>
      <c r="AE94" s="1161"/>
      <c r="AF94" s="1099" t="s">
        <v>16</v>
      </c>
      <c r="AG94" s="1023"/>
      <c r="AH94" s="1023"/>
      <c r="AI94" s="1023"/>
      <c r="AJ94" s="1023"/>
      <c r="AK94" s="1024"/>
      <c r="AL94" s="1100" t="s">
        <v>17</v>
      </c>
      <c r="AM94" s="1101"/>
      <c r="AN94" s="1101"/>
      <c r="AO94" s="1101"/>
      <c r="AP94" s="1101"/>
      <c r="AQ94" s="1101"/>
      <c r="AR94" s="1101"/>
      <c r="AS94" s="1101"/>
      <c r="AT94" s="1101"/>
      <c r="AU94" s="1101"/>
      <c r="AV94" s="1101"/>
      <c r="AW94" s="1101"/>
      <c r="AX94" s="1101"/>
      <c r="AY94" s="1101"/>
      <c r="AZ94" s="1102"/>
      <c r="BA94" s="1147"/>
      <c r="BB94" s="1148"/>
      <c r="BC94" s="1148"/>
      <c r="BD94" s="1148"/>
      <c r="BE94" s="1150"/>
      <c r="BF94" s="797" t="s">
        <v>1505</v>
      </c>
      <c r="BG94" s="798"/>
      <c r="BH94" s="826" t="s">
        <v>1505</v>
      </c>
      <c r="BI94" s="798"/>
      <c r="BJ94" s="827"/>
    </row>
    <row r="95" spans="1:62" ht="21.95" customHeight="1" x14ac:dyDescent="0.4">
      <c r="A95" s="1073"/>
      <c r="B95" s="1111"/>
      <c r="C95" s="1112"/>
      <c r="D95" s="1112"/>
      <c r="E95" s="1112"/>
      <c r="F95" s="1112"/>
      <c r="G95" s="1112"/>
      <c r="H95" s="1112"/>
      <c r="I95" s="1112"/>
      <c r="J95" s="1113"/>
      <c r="K95" s="1111"/>
      <c r="L95" s="1112"/>
      <c r="M95" s="1112"/>
      <c r="N95" s="1113"/>
      <c r="O95" s="1159"/>
      <c r="P95" s="1160"/>
      <c r="Q95" s="1160"/>
      <c r="R95" s="1160"/>
      <c r="S95" s="1160"/>
      <c r="T95" s="1161"/>
      <c r="U95" s="1159"/>
      <c r="V95" s="1160"/>
      <c r="W95" s="1160"/>
      <c r="X95" s="1160"/>
      <c r="Y95" s="1160"/>
      <c r="Z95" s="1161"/>
      <c r="AA95" s="1159"/>
      <c r="AB95" s="1160"/>
      <c r="AC95" s="1160"/>
      <c r="AD95" s="1160"/>
      <c r="AE95" s="1161"/>
      <c r="AF95" s="1023" t="s">
        <v>37</v>
      </c>
      <c r="AG95" s="1023"/>
      <c r="AH95" s="1023"/>
      <c r="AI95" s="1023"/>
      <c r="AJ95" s="1023"/>
      <c r="AK95" s="1024"/>
      <c r="AL95" s="1025" t="s">
        <v>17</v>
      </c>
      <c r="AM95" s="1026"/>
      <c r="AN95" s="1026"/>
      <c r="AO95" s="1026"/>
      <c r="AP95" s="1026"/>
      <c r="AQ95" s="1026"/>
      <c r="AR95" s="1026"/>
      <c r="AS95" s="1026"/>
      <c r="AT95" s="1026"/>
      <c r="AU95" s="1026"/>
      <c r="AV95" s="1026"/>
      <c r="AW95" s="1026"/>
      <c r="AX95" s="1026"/>
      <c r="AY95" s="1026"/>
      <c r="AZ95" s="1027"/>
      <c r="BA95" s="1028"/>
      <c r="BB95" s="1028"/>
      <c r="BC95" s="1028"/>
      <c r="BD95" s="1028"/>
      <c r="BE95" s="1031"/>
      <c r="BF95" s="797" t="s">
        <v>1505</v>
      </c>
      <c r="BG95" s="798"/>
      <c r="BH95" s="826" t="s">
        <v>1505</v>
      </c>
      <c r="BI95" s="798"/>
      <c r="BJ95" s="827"/>
    </row>
    <row r="96" spans="1:62" ht="21.95" customHeight="1" x14ac:dyDescent="0.4">
      <c r="A96" s="1073"/>
      <c r="B96" s="1111"/>
      <c r="C96" s="1112"/>
      <c r="D96" s="1112"/>
      <c r="E96" s="1112"/>
      <c r="F96" s="1112"/>
      <c r="G96" s="1112"/>
      <c r="H96" s="1112"/>
      <c r="I96" s="1112"/>
      <c r="J96" s="1113"/>
      <c r="K96" s="1111"/>
      <c r="L96" s="1112"/>
      <c r="M96" s="1112"/>
      <c r="N96" s="1113"/>
      <c r="O96" s="1159"/>
      <c r="P96" s="1160"/>
      <c r="Q96" s="1160"/>
      <c r="R96" s="1160"/>
      <c r="S96" s="1160"/>
      <c r="T96" s="1161"/>
      <c r="U96" s="1159"/>
      <c r="V96" s="1160"/>
      <c r="W96" s="1160"/>
      <c r="X96" s="1160"/>
      <c r="Y96" s="1160"/>
      <c r="Z96" s="1161"/>
      <c r="AA96" s="1159"/>
      <c r="AB96" s="1160"/>
      <c r="AC96" s="1160"/>
      <c r="AD96" s="1160"/>
      <c r="AE96" s="1161"/>
      <c r="AF96" s="1023" t="s">
        <v>18</v>
      </c>
      <c r="AG96" s="1023"/>
      <c r="AH96" s="1023"/>
      <c r="AI96" s="1023"/>
      <c r="AJ96" s="1023"/>
      <c r="AK96" s="1024"/>
      <c r="AL96" s="1025" t="s">
        <v>17</v>
      </c>
      <c r="AM96" s="1026"/>
      <c r="AN96" s="1026"/>
      <c r="AO96" s="1026"/>
      <c r="AP96" s="1026"/>
      <c r="AQ96" s="1026"/>
      <c r="AR96" s="1026"/>
      <c r="AS96" s="1026"/>
      <c r="AT96" s="1026"/>
      <c r="AU96" s="1026"/>
      <c r="AV96" s="1026"/>
      <c r="AW96" s="1026"/>
      <c r="AX96" s="1026"/>
      <c r="AY96" s="1026"/>
      <c r="AZ96" s="1027"/>
      <c r="BA96" s="1028"/>
      <c r="BB96" s="1028"/>
      <c r="BC96" s="1028"/>
      <c r="BD96" s="1028"/>
      <c r="BE96" s="1031"/>
      <c r="BF96" s="797" t="s">
        <v>1505</v>
      </c>
      <c r="BG96" s="798"/>
      <c r="BH96" s="826" t="s">
        <v>1505</v>
      </c>
      <c r="BI96" s="798"/>
      <c r="BJ96" s="827"/>
    </row>
    <row r="97" spans="1:62" ht="21.95" customHeight="1" x14ac:dyDescent="0.4">
      <c r="A97" s="1073"/>
      <c r="B97" s="1111"/>
      <c r="C97" s="1112"/>
      <c r="D97" s="1112"/>
      <c r="E97" s="1112"/>
      <c r="F97" s="1112"/>
      <c r="G97" s="1112"/>
      <c r="H97" s="1112"/>
      <c r="I97" s="1112"/>
      <c r="J97" s="1113"/>
      <c r="K97" s="1111"/>
      <c r="L97" s="1112"/>
      <c r="M97" s="1112"/>
      <c r="N97" s="1113"/>
      <c r="O97" s="1159"/>
      <c r="P97" s="1160"/>
      <c r="Q97" s="1160"/>
      <c r="R97" s="1160"/>
      <c r="S97" s="1160"/>
      <c r="T97" s="1161"/>
      <c r="U97" s="1159"/>
      <c r="V97" s="1160"/>
      <c r="W97" s="1160"/>
      <c r="X97" s="1160"/>
      <c r="Y97" s="1160"/>
      <c r="Z97" s="1161"/>
      <c r="AA97" s="1159"/>
      <c r="AB97" s="1160"/>
      <c r="AC97" s="1160"/>
      <c r="AD97" s="1160"/>
      <c r="AE97" s="1161"/>
      <c r="AF97" s="1024" t="s">
        <v>62</v>
      </c>
      <c r="AG97" s="1028"/>
      <c r="AH97" s="1028"/>
      <c r="AI97" s="1028"/>
      <c r="AJ97" s="1028"/>
      <c r="AK97" s="1028"/>
      <c r="AL97" s="1151" t="s">
        <v>17</v>
      </c>
      <c r="AM97" s="1101"/>
      <c r="AN97" s="1101"/>
      <c r="AO97" s="1101"/>
      <c r="AP97" s="1101"/>
      <c r="AQ97" s="1101"/>
      <c r="AR97" s="1101"/>
      <c r="AS97" s="1101"/>
      <c r="AT97" s="1101"/>
      <c r="AU97" s="1101"/>
      <c r="AV97" s="1101"/>
      <c r="AW97" s="1101"/>
      <c r="AX97" s="1101"/>
      <c r="AY97" s="1101"/>
      <c r="AZ97" s="1102"/>
      <c r="BA97" s="1028"/>
      <c r="BB97" s="1028"/>
      <c r="BC97" s="1028"/>
      <c r="BD97" s="1028"/>
      <c r="BE97" s="1031"/>
      <c r="BF97" s="799" t="s">
        <v>1502</v>
      </c>
      <c r="BG97" s="798"/>
      <c r="BH97" s="826" t="s">
        <v>1644</v>
      </c>
      <c r="BI97" s="798"/>
      <c r="BJ97" s="827"/>
    </row>
    <row r="98" spans="1:62" ht="21.95" customHeight="1" x14ac:dyDescent="0.4">
      <c r="A98" s="1073"/>
      <c r="B98" s="1111"/>
      <c r="C98" s="1112"/>
      <c r="D98" s="1112"/>
      <c r="E98" s="1112"/>
      <c r="F98" s="1112"/>
      <c r="G98" s="1112"/>
      <c r="H98" s="1112"/>
      <c r="I98" s="1112"/>
      <c r="J98" s="1113"/>
      <c r="K98" s="1111"/>
      <c r="L98" s="1112"/>
      <c r="M98" s="1112"/>
      <c r="N98" s="1113"/>
      <c r="O98" s="1159"/>
      <c r="P98" s="1160"/>
      <c r="Q98" s="1160"/>
      <c r="R98" s="1160"/>
      <c r="S98" s="1160"/>
      <c r="T98" s="1161"/>
      <c r="U98" s="1159"/>
      <c r="V98" s="1160"/>
      <c r="W98" s="1160"/>
      <c r="X98" s="1160"/>
      <c r="Y98" s="1160"/>
      <c r="Z98" s="1161"/>
      <c r="AA98" s="1159"/>
      <c r="AB98" s="1160"/>
      <c r="AC98" s="1160"/>
      <c r="AD98" s="1160"/>
      <c r="AE98" s="1161"/>
      <c r="AF98" s="1023" t="s">
        <v>88</v>
      </c>
      <c r="AG98" s="1023"/>
      <c r="AH98" s="1023"/>
      <c r="AI98" s="1023"/>
      <c r="AJ98" s="1023"/>
      <c r="AK98" s="1024"/>
      <c r="AL98" s="1025" t="s">
        <v>17</v>
      </c>
      <c r="AM98" s="1026"/>
      <c r="AN98" s="1026"/>
      <c r="AO98" s="1026"/>
      <c r="AP98" s="1026"/>
      <c r="AQ98" s="1026"/>
      <c r="AR98" s="1026"/>
      <c r="AS98" s="1026"/>
      <c r="AT98" s="1026"/>
      <c r="AU98" s="1026"/>
      <c r="AV98" s="1026"/>
      <c r="AW98" s="1026"/>
      <c r="AX98" s="1026"/>
      <c r="AY98" s="1026"/>
      <c r="AZ98" s="1027"/>
      <c r="BA98" s="1028"/>
      <c r="BB98" s="1028"/>
      <c r="BC98" s="1028"/>
      <c r="BD98" s="1028"/>
      <c r="BE98" s="1031"/>
      <c r="BF98" s="799" t="s">
        <v>1503</v>
      </c>
      <c r="BG98" s="798"/>
      <c r="BH98" s="826" t="s">
        <v>1525</v>
      </c>
      <c r="BI98" s="798"/>
      <c r="BJ98" s="827"/>
    </row>
    <row r="99" spans="1:62" ht="21.95" customHeight="1" x14ac:dyDescent="0.4">
      <c r="A99" s="1073"/>
      <c r="B99" s="1111"/>
      <c r="C99" s="1112"/>
      <c r="D99" s="1112"/>
      <c r="E99" s="1112"/>
      <c r="F99" s="1112"/>
      <c r="G99" s="1112"/>
      <c r="H99" s="1112"/>
      <c r="I99" s="1112"/>
      <c r="J99" s="1113"/>
      <c r="K99" s="1111"/>
      <c r="L99" s="1112"/>
      <c r="M99" s="1112"/>
      <c r="N99" s="1113"/>
      <c r="O99" s="1159"/>
      <c r="P99" s="1160"/>
      <c r="Q99" s="1160"/>
      <c r="R99" s="1160"/>
      <c r="S99" s="1160"/>
      <c r="T99" s="1161"/>
      <c r="U99" s="1159"/>
      <c r="V99" s="1160"/>
      <c r="W99" s="1160"/>
      <c r="X99" s="1160"/>
      <c r="Y99" s="1160"/>
      <c r="Z99" s="1161"/>
      <c r="AA99" s="1159"/>
      <c r="AB99" s="1160"/>
      <c r="AC99" s="1160"/>
      <c r="AD99" s="1160"/>
      <c r="AE99" s="1161"/>
      <c r="AF99" s="1024" t="s">
        <v>89</v>
      </c>
      <c r="AG99" s="1028"/>
      <c r="AH99" s="1028"/>
      <c r="AI99" s="1028"/>
      <c r="AJ99" s="1028"/>
      <c r="AK99" s="1028"/>
      <c r="AL99" s="1025" t="s">
        <v>17</v>
      </c>
      <c r="AM99" s="1026"/>
      <c r="AN99" s="1026"/>
      <c r="AO99" s="1026"/>
      <c r="AP99" s="1026"/>
      <c r="AQ99" s="1026"/>
      <c r="AR99" s="1026"/>
      <c r="AS99" s="1026"/>
      <c r="AT99" s="1026"/>
      <c r="AU99" s="1026"/>
      <c r="AV99" s="1026"/>
      <c r="AW99" s="1026"/>
      <c r="AX99" s="1026"/>
      <c r="AY99" s="1026"/>
      <c r="AZ99" s="1027"/>
      <c r="BA99" s="1028"/>
      <c r="BB99" s="1028"/>
      <c r="BC99" s="1028"/>
      <c r="BD99" s="1028"/>
      <c r="BE99" s="1031"/>
      <c r="BF99" s="797" t="s">
        <v>1505</v>
      </c>
      <c r="BG99" s="798"/>
      <c r="BH99" s="826" t="s">
        <v>1505</v>
      </c>
      <c r="BI99" s="798"/>
      <c r="BJ99" s="827"/>
    </row>
    <row r="100" spans="1:62" ht="21.95" customHeight="1" x14ac:dyDescent="0.4">
      <c r="A100" s="1073"/>
      <c r="B100" s="1111"/>
      <c r="C100" s="1112"/>
      <c r="D100" s="1112"/>
      <c r="E100" s="1112"/>
      <c r="F100" s="1112"/>
      <c r="G100" s="1112"/>
      <c r="H100" s="1112"/>
      <c r="I100" s="1112"/>
      <c r="J100" s="1113"/>
      <c r="K100" s="1111"/>
      <c r="L100" s="1112"/>
      <c r="M100" s="1112"/>
      <c r="N100" s="1113"/>
      <c r="O100" s="1159"/>
      <c r="P100" s="1160"/>
      <c r="Q100" s="1160"/>
      <c r="R100" s="1160"/>
      <c r="S100" s="1160"/>
      <c r="T100" s="1161"/>
      <c r="U100" s="1159"/>
      <c r="V100" s="1160"/>
      <c r="W100" s="1160"/>
      <c r="X100" s="1160"/>
      <c r="Y100" s="1160"/>
      <c r="Z100" s="1161"/>
      <c r="AA100" s="1159"/>
      <c r="AB100" s="1160"/>
      <c r="AC100" s="1160"/>
      <c r="AD100" s="1160"/>
      <c r="AE100" s="1161"/>
      <c r="AF100" s="1024" t="s">
        <v>90</v>
      </c>
      <c r="AG100" s="1028"/>
      <c r="AH100" s="1028"/>
      <c r="AI100" s="1028"/>
      <c r="AJ100" s="1028"/>
      <c r="AK100" s="1028"/>
      <c r="AL100" s="1100" t="s">
        <v>17</v>
      </c>
      <c r="AM100" s="1101"/>
      <c r="AN100" s="1101"/>
      <c r="AO100" s="1101"/>
      <c r="AP100" s="1101"/>
      <c r="AQ100" s="1101"/>
      <c r="AR100" s="1101"/>
      <c r="AS100" s="1101"/>
      <c r="AT100" s="1101"/>
      <c r="AU100" s="1101"/>
      <c r="AV100" s="1101"/>
      <c r="AW100" s="1101"/>
      <c r="AX100" s="1101"/>
      <c r="AY100" s="1101"/>
      <c r="AZ100" s="1102"/>
      <c r="BA100" s="1028"/>
      <c r="BB100" s="1028"/>
      <c r="BC100" s="1028"/>
      <c r="BD100" s="1028"/>
      <c r="BE100" s="1031"/>
      <c r="BF100" s="799" t="s">
        <v>1327</v>
      </c>
      <c r="BG100" s="798"/>
      <c r="BH100" s="836" t="s">
        <v>1645</v>
      </c>
      <c r="BI100" s="1018"/>
      <c r="BJ100" s="827"/>
    </row>
    <row r="101" spans="1:62" ht="21.95" customHeight="1" x14ac:dyDescent="0.4">
      <c r="A101" s="1073"/>
      <c r="B101" s="1111"/>
      <c r="C101" s="1112"/>
      <c r="D101" s="1112"/>
      <c r="E101" s="1112"/>
      <c r="F101" s="1112"/>
      <c r="G101" s="1112"/>
      <c r="H101" s="1112"/>
      <c r="I101" s="1112"/>
      <c r="J101" s="1113"/>
      <c r="K101" s="1111"/>
      <c r="L101" s="1112"/>
      <c r="M101" s="1112"/>
      <c r="N101" s="1113"/>
      <c r="O101" s="1159"/>
      <c r="P101" s="1160"/>
      <c r="Q101" s="1160"/>
      <c r="R101" s="1160"/>
      <c r="S101" s="1160"/>
      <c r="T101" s="1161"/>
      <c r="U101" s="1159"/>
      <c r="V101" s="1160"/>
      <c r="W101" s="1160"/>
      <c r="X101" s="1160"/>
      <c r="Y101" s="1160"/>
      <c r="Z101" s="1161"/>
      <c r="AA101" s="1159"/>
      <c r="AB101" s="1160"/>
      <c r="AC101" s="1160"/>
      <c r="AD101" s="1160"/>
      <c r="AE101" s="1161"/>
      <c r="AF101" s="1024" t="s">
        <v>91</v>
      </c>
      <c r="AG101" s="1028"/>
      <c r="AH101" s="1028"/>
      <c r="AI101" s="1028"/>
      <c r="AJ101" s="1028"/>
      <c r="AK101" s="1028"/>
      <c r="AL101" s="1165" t="s">
        <v>92</v>
      </c>
      <c r="AM101" s="1166"/>
      <c r="AN101" s="1166"/>
      <c r="AO101" s="1166"/>
      <c r="AP101" s="1166"/>
      <c r="AQ101" s="1166"/>
      <c r="AR101" s="1166"/>
      <c r="AS101" s="1166"/>
      <c r="AT101" s="1166"/>
      <c r="AU101" s="1166"/>
      <c r="AV101" s="1166"/>
      <c r="AW101" s="1166"/>
      <c r="AX101" s="1166"/>
      <c r="AY101" s="1166"/>
      <c r="AZ101" s="1167"/>
      <c r="BA101" s="1028"/>
      <c r="BB101" s="1028"/>
      <c r="BC101" s="1028"/>
      <c r="BD101" s="1028"/>
      <c r="BE101" s="1031"/>
      <c r="BF101" s="799" t="s">
        <v>1499</v>
      </c>
      <c r="BG101" s="798"/>
      <c r="BH101" s="826" t="s">
        <v>1541</v>
      </c>
      <c r="BI101" s="798"/>
      <c r="BJ101" s="827"/>
    </row>
    <row r="102" spans="1:62" ht="21.95" customHeight="1" x14ac:dyDescent="0.4">
      <c r="A102" s="1073"/>
      <c r="B102" s="1111"/>
      <c r="C102" s="1112"/>
      <c r="D102" s="1112"/>
      <c r="E102" s="1112"/>
      <c r="F102" s="1112"/>
      <c r="G102" s="1112"/>
      <c r="H102" s="1112"/>
      <c r="I102" s="1112"/>
      <c r="J102" s="1113"/>
      <c r="K102" s="1111"/>
      <c r="L102" s="1112"/>
      <c r="M102" s="1112"/>
      <c r="N102" s="1113"/>
      <c r="O102" s="1159"/>
      <c r="P102" s="1160"/>
      <c r="Q102" s="1160"/>
      <c r="R102" s="1160"/>
      <c r="S102" s="1160"/>
      <c r="T102" s="1161"/>
      <c r="U102" s="1159"/>
      <c r="V102" s="1160"/>
      <c r="W102" s="1160"/>
      <c r="X102" s="1160"/>
      <c r="Y102" s="1160"/>
      <c r="Z102" s="1161"/>
      <c r="AA102" s="1159"/>
      <c r="AB102" s="1160"/>
      <c r="AC102" s="1160"/>
      <c r="AD102" s="1160"/>
      <c r="AE102" s="1161"/>
      <c r="AF102" s="1024" t="s">
        <v>70</v>
      </c>
      <c r="AG102" s="1028"/>
      <c r="AH102" s="1028"/>
      <c r="AI102" s="1028"/>
      <c r="AJ102" s="1028"/>
      <c r="AK102" s="1028"/>
      <c r="AL102" s="1025" t="s">
        <v>17</v>
      </c>
      <c r="AM102" s="1026"/>
      <c r="AN102" s="1026"/>
      <c r="AO102" s="1026"/>
      <c r="AP102" s="1026"/>
      <c r="AQ102" s="1026"/>
      <c r="AR102" s="1026"/>
      <c r="AS102" s="1026"/>
      <c r="AT102" s="1026"/>
      <c r="AU102" s="1026"/>
      <c r="AV102" s="1026"/>
      <c r="AW102" s="1026"/>
      <c r="AX102" s="1026"/>
      <c r="AY102" s="1026"/>
      <c r="AZ102" s="1027"/>
      <c r="BA102" s="1028"/>
      <c r="BB102" s="1028"/>
      <c r="BC102" s="1028"/>
      <c r="BD102" s="1028"/>
      <c r="BE102" s="1031"/>
      <c r="BF102" s="799" t="s">
        <v>1334</v>
      </c>
      <c r="BG102" s="798"/>
      <c r="BH102" s="836" t="s">
        <v>1520</v>
      </c>
      <c r="BI102" s="1018"/>
      <c r="BJ102" s="827"/>
    </row>
    <row r="103" spans="1:62" ht="21.95" customHeight="1" x14ac:dyDescent="0.4">
      <c r="A103" s="1073"/>
      <c r="B103" s="1111"/>
      <c r="C103" s="1112"/>
      <c r="D103" s="1112"/>
      <c r="E103" s="1112"/>
      <c r="F103" s="1112"/>
      <c r="G103" s="1112"/>
      <c r="H103" s="1112"/>
      <c r="I103" s="1112"/>
      <c r="J103" s="1113"/>
      <c r="K103" s="1111"/>
      <c r="L103" s="1112"/>
      <c r="M103" s="1112"/>
      <c r="N103" s="1113"/>
      <c r="O103" s="1159"/>
      <c r="P103" s="1160"/>
      <c r="Q103" s="1160"/>
      <c r="R103" s="1160"/>
      <c r="S103" s="1160"/>
      <c r="T103" s="1161"/>
      <c r="U103" s="1159"/>
      <c r="V103" s="1160"/>
      <c r="W103" s="1160"/>
      <c r="X103" s="1160"/>
      <c r="Y103" s="1160"/>
      <c r="Z103" s="1161"/>
      <c r="AA103" s="1159"/>
      <c r="AB103" s="1160"/>
      <c r="AC103" s="1160"/>
      <c r="AD103" s="1160"/>
      <c r="AE103" s="1161"/>
      <c r="AF103" s="1024" t="s">
        <v>72</v>
      </c>
      <c r="AG103" s="1028"/>
      <c r="AH103" s="1028"/>
      <c r="AI103" s="1028"/>
      <c r="AJ103" s="1028"/>
      <c r="AK103" s="1028"/>
      <c r="AL103" s="1100" t="s">
        <v>17</v>
      </c>
      <c r="AM103" s="1101"/>
      <c r="AN103" s="1101"/>
      <c r="AO103" s="1101"/>
      <c r="AP103" s="1101"/>
      <c r="AQ103" s="1101"/>
      <c r="AR103" s="1101"/>
      <c r="AS103" s="1101"/>
      <c r="AT103" s="1101"/>
      <c r="AU103" s="1101"/>
      <c r="AV103" s="1101"/>
      <c r="AW103" s="1101"/>
      <c r="AX103" s="1101"/>
      <c r="AY103" s="1101"/>
      <c r="AZ103" s="1102"/>
      <c r="BA103" s="1028"/>
      <c r="BB103" s="1028"/>
      <c r="BC103" s="1028"/>
      <c r="BD103" s="1028"/>
      <c r="BE103" s="1031"/>
      <c r="BF103" s="799" t="s">
        <v>1336</v>
      </c>
      <c r="BG103" s="798"/>
      <c r="BH103" s="826" t="s">
        <v>1505</v>
      </c>
      <c r="BI103" s="798"/>
      <c r="BJ103" s="827"/>
    </row>
    <row r="104" spans="1:62" ht="21.95" customHeight="1" x14ac:dyDescent="0.4">
      <c r="A104" s="1073"/>
      <c r="B104" s="1111"/>
      <c r="C104" s="1112"/>
      <c r="D104" s="1112"/>
      <c r="E104" s="1112"/>
      <c r="F104" s="1112"/>
      <c r="G104" s="1112"/>
      <c r="H104" s="1112"/>
      <c r="I104" s="1112"/>
      <c r="J104" s="1113"/>
      <c r="K104" s="1111"/>
      <c r="L104" s="1112"/>
      <c r="M104" s="1112"/>
      <c r="N104" s="1113"/>
      <c r="O104" s="1159"/>
      <c r="P104" s="1160"/>
      <c r="Q104" s="1160"/>
      <c r="R104" s="1160"/>
      <c r="S104" s="1160"/>
      <c r="T104" s="1161"/>
      <c r="U104" s="1159"/>
      <c r="V104" s="1160"/>
      <c r="W104" s="1160"/>
      <c r="X104" s="1160"/>
      <c r="Y104" s="1160"/>
      <c r="Z104" s="1161"/>
      <c r="AA104" s="1159"/>
      <c r="AB104" s="1160"/>
      <c r="AC104" s="1160"/>
      <c r="AD104" s="1160"/>
      <c r="AE104" s="1161"/>
      <c r="AF104" s="1024" t="s">
        <v>93</v>
      </c>
      <c r="AG104" s="1028"/>
      <c r="AH104" s="1028"/>
      <c r="AI104" s="1028"/>
      <c r="AJ104" s="1028"/>
      <c r="AK104" s="1028"/>
      <c r="AL104" s="1100" t="s">
        <v>17</v>
      </c>
      <c r="AM104" s="1101"/>
      <c r="AN104" s="1101"/>
      <c r="AO104" s="1101"/>
      <c r="AP104" s="1101"/>
      <c r="AQ104" s="1101"/>
      <c r="AR104" s="1101"/>
      <c r="AS104" s="1101"/>
      <c r="AT104" s="1101"/>
      <c r="AU104" s="1101"/>
      <c r="AV104" s="1101"/>
      <c r="AW104" s="1101"/>
      <c r="AX104" s="1101"/>
      <c r="AY104" s="1101"/>
      <c r="AZ104" s="1102"/>
      <c r="BA104" s="1028"/>
      <c r="BB104" s="1028"/>
      <c r="BC104" s="1028"/>
      <c r="BD104" s="1028"/>
      <c r="BE104" s="1031"/>
      <c r="BF104" s="799" t="s">
        <v>1341</v>
      </c>
      <c r="BG104" s="798"/>
      <c r="BH104" s="826" t="s">
        <v>1505</v>
      </c>
      <c r="BI104" s="798"/>
      <c r="BJ104" s="827"/>
    </row>
    <row r="105" spans="1:62" ht="35.1" customHeight="1" x14ac:dyDescent="0.4">
      <c r="A105" s="1073"/>
      <c r="B105" s="1111"/>
      <c r="C105" s="1112"/>
      <c r="D105" s="1112"/>
      <c r="E105" s="1112"/>
      <c r="F105" s="1112"/>
      <c r="G105" s="1112"/>
      <c r="H105" s="1112"/>
      <c r="I105" s="1112"/>
      <c r="J105" s="1113"/>
      <c r="K105" s="1111"/>
      <c r="L105" s="1112"/>
      <c r="M105" s="1112"/>
      <c r="N105" s="1113"/>
      <c r="O105" s="1159"/>
      <c r="P105" s="1160"/>
      <c r="Q105" s="1160"/>
      <c r="R105" s="1160"/>
      <c r="S105" s="1160"/>
      <c r="T105" s="1161"/>
      <c r="U105" s="1159"/>
      <c r="V105" s="1160"/>
      <c r="W105" s="1160"/>
      <c r="X105" s="1160"/>
      <c r="Y105" s="1160"/>
      <c r="Z105" s="1161"/>
      <c r="AA105" s="1159"/>
      <c r="AB105" s="1160"/>
      <c r="AC105" s="1160"/>
      <c r="AD105" s="1160"/>
      <c r="AE105" s="1161"/>
      <c r="AF105" s="1239" t="s">
        <v>1308</v>
      </c>
      <c r="AG105" s="1239"/>
      <c r="AH105" s="1239"/>
      <c r="AI105" s="1239"/>
      <c r="AJ105" s="1239"/>
      <c r="AK105" s="1240"/>
      <c r="AL105" s="1244" t="s">
        <v>1483</v>
      </c>
      <c r="AM105" s="1242"/>
      <c r="AN105" s="1242"/>
      <c r="AO105" s="1242"/>
      <c r="AP105" s="1242"/>
      <c r="AQ105" s="1242"/>
      <c r="AR105" s="1242"/>
      <c r="AS105" s="1242"/>
      <c r="AT105" s="1242"/>
      <c r="AU105" s="1242"/>
      <c r="AV105" s="1242"/>
      <c r="AW105" s="1242"/>
      <c r="AX105" s="1242"/>
      <c r="AY105" s="1242"/>
      <c r="AZ105" s="1243"/>
      <c r="BA105" s="1028"/>
      <c r="BB105" s="1028"/>
      <c r="BC105" s="1028"/>
      <c r="BD105" s="1028"/>
      <c r="BE105" s="1031"/>
      <c r="BF105" s="797" t="s">
        <v>1516</v>
      </c>
      <c r="BG105" s="798"/>
      <c r="BH105" s="1039" t="s">
        <v>1638</v>
      </c>
      <c r="BI105" s="1040"/>
      <c r="BJ105" s="1041"/>
    </row>
    <row r="106" spans="1:62" ht="21.95" customHeight="1" x14ac:dyDescent="0.4">
      <c r="A106" s="1073"/>
      <c r="B106" s="1111"/>
      <c r="C106" s="1112"/>
      <c r="D106" s="1112"/>
      <c r="E106" s="1112"/>
      <c r="F106" s="1112"/>
      <c r="G106" s="1112"/>
      <c r="H106" s="1112"/>
      <c r="I106" s="1112"/>
      <c r="J106" s="1113"/>
      <c r="K106" s="1111"/>
      <c r="L106" s="1112"/>
      <c r="M106" s="1112"/>
      <c r="N106" s="1113"/>
      <c r="O106" s="1159"/>
      <c r="P106" s="1160"/>
      <c r="Q106" s="1160"/>
      <c r="R106" s="1160"/>
      <c r="S106" s="1160"/>
      <c r="T106" s="1161"/>
      <c r="U106" s="1159"/>
      <c r="V106" s="1160"/>
      <c r="W106" s="1160"/>
      <c r="X106" s="1160"/>
      <c r="Y106" s="1160"/>
      <c r="Z106" s="1161"/>
      <c r="AA106" s="1159"/>
      <c r="AB106" s="1160"/>
      <c r="AC106" s="1160"/>
      <c r="AD106" s="1160"/>
      <c r="AE106" s="1161"/>
      <c r="AF106" s="1023" t="s">
        <v>45</v>
      </c>
      <c r="AG106" s="1023"/>
      <c r="AH106" s="1023"/>
      <c r="AI106" s="1023"/>
      <c r="AJ106" s="1023"/>
      <c r="AK106" s="1024"/>
      <c r="AL106" s="1025" t="s">
        <v>24</v>
      </c>
      <c r="AM106" s="1026"/>
      <c r="AN106" s="1026"/>
      <c r="AO106" s="1026"/>
      <c r="AP106" s="1026"/>
      <c r="AQ106" s="1026"/>
      <c r="AR106" s="1026"/>
      <c r="AS106" s="1026"/>
      <c r="AT106" s="1026"/>
      <c r="AU106" s="1026"/>
      <c r="AV106" s="1026"/>
      <c r="AW106" s="1026"/>
      <c r="AX106" s="1026"/>
      <c r="AY106" s="1026"/>
      <c r="AZ106" s="1027"/>
      <c r="BA106" s="1028"/>
      <c r="BB106" s="1028"/>
      <c r="BC106" s="1028"/>
      <c r="BD106" s="1028"/>
      <c r="BE106" s="1031"/>
      <c r="BF106" s="797" t="s">
        <v>1505</v>
      </c>
      <c r="BG106" s="798"/>
      <c r="BH106" s="826" t="s">
        <v>1505</v>
      </c>
      <c r="BI106" s="798"/>
      <c r="BJ106" s="827"/>
    </row>
    <row r="107" spans="1:62" ht="21.95" customHeight="1" x14ac:dyDescent="0.4">
      <c r="A107" s="1073"/>
      <c r="B107" s="1111"/>
      <c r="C107" s="1112"/>
      <c r="D107" s="1112"/>
      <c r="E107" s="1112"/>
      <c r="F107" s="1112"/>
      <c r="G107" s="1112"/>
      <c r="H107" s="1112"/>
      <c r="I107" s="1112"/>
      <c r="J107" s="1113"/>
      <c r="K107" s="1111"/>
      <c r="L107" s="1112"/>
      <c r="M107" s="1112"/>
      <c r="N107" s="1113"/>
      <c r="O107" s="1159"/>
      <c r="P107" s="1160"/>
      <c r="Q107" s="1160"/>
      <c r="R107" s="1160"/>
      <c r="S107" s="1160"/>
      <c r="T107" s="1161"/>
      <c r="U107" s="1159"/>
      <c r="V107" s="1160"/>
      <c r="W107" s="1160"/>
      <c r="X107" s="1160"/>
      <c r="Y107" s="1160"/>
      <c r="Z107" s="1161"/>
      <c r="AA107" s="1159"/>
      <c r="AB107" s="1160"/>
      <c r="AC107" s="1160"/>
      <c r="AD107" s="1160"/>
      <c r="AE107" s="1161"/>
      <c r="AF107" s="1023" t="s">
        <v>23</v>
      </c>
      <c r="AG107" s="1023"/>
      <c r="AH107" s="1023"/>
      <c r="AI107" s="1023"/>
      <c r="AJ107" s="1023"/>
      <c r="AK107" s="1024"/>
      <c r="AL107" s="1025" t="s">
        <v>24</v>
      </c>
      <c r="AM107" s="1026"/>
      <c r="AN107" s="1026"/>
      <c r="AO107" s="1026"/>
      <c r="AP107" s="1026"/>
      <c r="AQ107" s="1026"/>
      <c r="AR107" s="1026"/>
      <c r="AS107" s="1026"/>
      <c r="AT107" s="1026"/>
      <c r="AU107" s="1026"/>
      <c r="AV107" s="1026"/>
      <c r="AW107" s="1026"/>
      <c r="AX107" s="1026"/>
      <c r="AY107" s="1026"/>
      <c r="AZ107" s="1027"/>
      <c r="BA107" s="1028"/>
      <c r="BB107" s="1028"/>
      <c r="BC107" s="1028"/>
      <c r="BD107" s="1028"/>
      <c r="BE107" s="1031"/>
      <c r="BF107" s="797" t="s">
        <v>1505</v>
      </c>
      <c r="BG107" s="798"/>
      <c r="BH107" s="826" t="s">
        <v>1505</v>
      </c>
      <c r="BI107" s="798"/>
      <c r="BJ107" s="827"/>
    </row>
    <row r="108" spans="1:62" ht="21.95" customHeight="1" x14ac:dyDescent="0.4">
      <c r="A108" s="1073"/>
      <c r="B108" s="1111"/>
      <c r="C108" s="1112"/>
      <c r="D108" s="1112"/>
      <c r="E108" s="1112"/>
      <c r="F108" s="1112"/>
      <c r="G108" s="1112"/>
      <c r="H108" s="1112"/>
      <c r="I108" s="1112"/>
      <c r="J108" s="1113"/>
      <c r="K108" s="1111"/>
      <c r="L108" s="1112"/>
      <c r="M108" s="1112"/>
      <c r="N108" s="1113"/>
      <c r="O108" s="1159"/>
      <c r="P108" s="1160"/>
      <c r="Q108" s="1160"/>
      <c r="R108" s="1160"/>
      <c r="S108" s="1160"/>
      <c r="T108" s="1161"/>
      <c r="U108" s="1159"/>
      <c r="V108" s="1160"/>
      <c r="W108" s="1160"/>
      <c r="X108" s="1160"/>
      <c r="Y108" s="1160"/>
      <c r="Z108" s="1161"/>
      <c r="AA108" s="1159"/>
      <c r="AB108" s="1160"/>
      <c r="AC108" s="1160"/>
      <c r="AD108" s="1160"/>
      <c r="AE108" s="1161"/>
      <c r="AF108" s="1023" t="s">
        <v>94</v>
      </c>
      <c r="AG108" s="1023"/>
      <c r="AH108" s="1023"/>
      <c r="AI108" s="1023"/>
      <c r="AJ108" s="1023"/>
      <c r="AK108" s="1024"/>
      <c r="AL108" s="1025" t="s">
        <v>95</v>
      </c>
      <c r="AM108" s="1026"/>
      <c r="AN108" s="1026"/>
      <c r="AO108" s="1026"/>
      <c r="AP108" s="1026"/>
      <c r="AQ108" s="1026"/>
      <c r="AR108" s="1026"/>
      <c r="AS108" s="1026"/>
      <c r="AT108" s="1026"/>
      <c r="AU108" s="1026"/>
      <c r="AV108" s="1026"/>
      <c r="AW108" s="1026"/>
      <c r="AX108" s="1026"/>
      <c r="AY108" s="1026"/>
      <c r="AZ108" s="1027"/>
      <c r="BA108" s="1028"/>
      <c r="BB108" s="1028"/>
      <c r="BC108" s="1028"/>
      <c r="BD108" s="1028"/>
      <c r="BE108" s="1031"/>
      <c r="BF108" s="799" t="s">
        <v>1504</v>
      </c>
      <c r="BG108" s="798"/>
      <c r="BH108" s="826" t="s">
        <v>1644</v>
      </c>
      <c r="BI108" s="798"/>
      <c r="BJ108" s="827"/>
    </row>
    <row r="109" spans="1:62" ht="21.95" customHeight="1" x14ac:dyDescent="0.4">
      <c r="A109" s="1073"/>
      <c r="B109" s="1111"/>
      <c r="C109" s="1112"/>
      <c r="D109" s="1112"/>
      <c r="E109" s="1112"/>
      <c r="F109" s="1112"/>
      <c r="G109" s="1112"/>
      <c r="H109" s="1112"/>
      <c r="I109" s="1112"/>
      <c r="J109" s="1113"/>
      <c r="K109" s="1111"/>
      <c r="L109" s="1112"/>
      <c r="M109" s="1112"/>
      <c r="N109" s="1113"/>
      <c r="O109" s="1159"/>
      <c r="P109" s="1160"/>
      <c r="Q109" s="1160"/>
      <c r="R109" s="1160"/>
      <c r="S109" s="1160"/>
      <c r="T109" s="1161"/>
      <c r="U109" s="1159"/>
      <c r="V109" s="1160"/>
      <c r="W109" s="1160"/>
      <c r="X109" s="1160"/>
      <c r="Y109" s="1160"/>
      <c r="Z109" s="1161"/>
      <c r="AA109" s="1159"/>
      <c r="AB109" s="1160"/>
      <c r="AC109" s="1160"/>
      <c r="AD109" s="1160"/>
      <c r="AE109" s="1161"/>
      <c r="AF109" s="1023" t="s">
        <v>25</v>
      </c>
      <c r="AG109" s="1023"/>
      <c r="AH109" s="1023"/>
      <c r="AI109" s="1023"/>
      <c r="AJ109" s="1023"/>
      <c r="AK109" s="1024"/>
      <c r="AL109" s="1025" t="s">
        <v>24</v>
      </c>
      <c r="AM109" s="1026"/>
      <c r="AN109" s="1026"/>
      <c r="AO109" s="1026"/>
      <c r="AP109" s="1026"/>
      <c r="AQ109" s="1026"/>
      <c r="AR109" s="1026"/>
      <c r="AS109" s="1026"/>
      <c r="AT109" s="1026"/>
      <c r="AU109" s="1026"/>
      <c r="AV109" s="1026"/>
      <c r="AW109" s="1026"/>
      <c r="AX109" s="1026"/>
      <c r="AY109" s="1026"/>
      <c r="AZ109" s="1027"/>
      <c r="BA109" s="1028"/>
      <c r="BB109" s="1029"/>
      <c r="BC109" s="1029"/>
      <c r="BD109" s="1029"/>
      <c r="BE109" s="1030"/>
      <c r="BF109" s="799" t="s">
        <v>1288</v>
      </c>
      <c r="BG109" s="798"/>
      <c r="BH109" s="826" t="s">
        <v>1518</v>
      </c>
      <c r="BI109" s="798"/>
      <c r="BJ109" s="827"/>
    </row>
    <row r="110" spans="1:62" ht="21.95" customHeight="1" x14ac:dyDescent="0.4">
      <c r="A110" s="1073"/>
      <c r="B110" s="1105"/>
      <c r="C110" s="1106"/>
      <c r="D110" s="1106"/>
      <c r="E110" s="1106"/>
      <c r="F110" s="1106"/>
      <c r="G110" s="1106"/>
      <c r="H110" s="1106"/>
      <c r="I110" s="1106"/>
      <c r="J110" s="1107"/>
      <c r="K110" s="1153"/>
      <c r="L110" s="1154"/>
      <c r="M110" s="1154"/>
      <c r="N110" s="1155"/>
      <c r="O110" s="1162"/>
      <c r="P110" s="1163"/>
      <c r="Q110" s="1163"/>
      <c r="R110" s="1163"/>
      <c r="S110" s="1163"/>
      <c r="T110" s="1164"/>
      <c r="U110" s="1162"/>
      <c r="V110" s="1163"/>
      <c r="W110" s="1163"/>
      <c r="X110" s="1163"/>
      <c r="Y110" s="1163"/>
      <c r="Z110" s="1164"/>
      <c r="AA110" s="1162"/>
      <c r="AB110" s="1163"/>
      <c r="AC110" s="1163"/>
      <c r="AD110" s="1163"/>
      <c r="AE110" s="1164"/>
      <c r="AF110" s="1099" t="s">
        <v>81</v>
      </c>
      <c r="AG110" s="1023"/>
      <c r="AH110" s="1023"/>
      <c r="AI110" s="1023"/>
      <c r="AJ110" s="1023"/>
      <c r="AK110" s="1024"/>
      <c r="AL110" s="1100" t="s">
        <v>15</v>
      </c>
      <c r="AM110" s="1101"/>
      <c r="AN110" s="1101"/>
      <c r="AO110" s="1101"/>
      <c r="AP110" s="1101"/>
      <c r="AQ110" s="1101"/>
      <c r="AR110" s="1101"/>
      <c r="AS110" s="1101"/>
      <c r="AT110" s="1101"/>
      <c r="AU110" s="1101"/>
      <c r="AV110" s="1101"/>
      <c r="AW110" s="1101"/>
      <c r="AX110" s="1101"/>
      <c r="AY110" s="1101"/>
      <c r="AZ110" s="1102"/>
      <c r="BA110" s="1028"/>
      <c r="BB110" s="1029"/>
      <c r="BC110" s="1029"/>
      <c r="BD110" s="1029"/>
      <c r="BE110" s="1030"/>
      <c r="BF110" s="800" t="s">
        <v>1503</v>
      </c>
      <c r="BG110" s="801"/>
      <c r="BH110" s="834" t="s">
        <v>1540</v>
      </c>
      <c r="BI110" s="794"/>
      <c r="BJ110" s="835"/>
    </row>
    <row r="111" spans="1:62" ht="21.95" customHeight="1" x14ac:dyDescent="0.4">
      <c r="A111" s="1073"/>
      <c r="B111" s="1108" t="s">
        <v>96</v>
      </c>
      <c r="C111" s="1115"/>
      <c r="D111" s="1115"/>
      <c r="E111" s="1115"/>
      <c r="F111" s="1115"/>
      <c r="G111" s="1115"/>
      <c r="H111" s="1115"/>
      <c r="I111" s="1115"/>
      <c r="J111" s="1116"/>
      <c r="K111" s="1168"/>
      <c r="L111" s="1169"/>
      <c r="M111" s="1169"/>
      <c r="N111" s="1170"/>
      <c r="O111" s="1177"/>
      <c r="P111" s="1157"/>
      <c r="Q111" s="1157"/>
      <c r="R111" s="1157"/>
      <c r="S111" s="1157"/>
      <c r="T111" s="1158"/>
      <c r="U111" s="1156"/>
      <c r="V111" s="1157"/>
      <c r="W111" s="1157"/>
      <c r="X111" s="1157"/>
      <c r="Y111" s="1157"/>
      <c r="Z111" s="1158"/>
      <c r="AA111" s="1168"/>
      <c r="AB111" s="1169"/>
      <c r="AC111" s="1169"/>
      <c r="AD111" s="1169"/>
      <c r="AE111" s="1170"/>
      <c r="AF111" s="1099" t="s">
        <v>27</v>
      </c>
      <c r="AG111" s="1023"/>
      <c r="AH111" s="1023"/>
      <c r="AI111" s="1023"/>
      <c r="AJ111" s="1023"/>
      <c r="AK111" s="1024"/>
      <c r="AL111" s="1100" t="s">
        <v>15</v>
      </c>
      <c r="AM111" s="1101"/>
      <c r="AN111" s="1101"/>
      <c r="AO111" s="1101"/>
      <c r="AP111" s="1101"/>
      <c r="AQ111" s="1101"/>
      <c r="AR111" s="1101"/>
      <c r="AS111" s="1101"/>
      <c r="AT111" s="1101"/>
      <c r="AU111" s="1101"/>
      <c r="AV111" s="1101"/>
      <c r="AW111" s="1101"/>
      <c r="AX111" s="1101"/>
      <c r="AY111" s="1101"/>
      <c r="AZ111" s="1102"/>
      <c r="BA111" s="1099"/>
      <c r="BB111" s="1023"/>
      <c r="BC111" s="1023"/>
      <c r="BD111" s="1023"/>
      <c r="BE111" s="1104"/>
      <c r="BF111" s="802" t="s">
        <v>1505</v>
      </c>
      <c r="BG111" s="803"/>
      <c r="BH111" s="832" t="s">
        <v>1505</v>
      </c>
      <c r="BI111" s="796"/>
      <c r="BJ111" s="833"/>
    </row>
    <row r="112" spans="1:62" ht="21.95" customHeight="1" x14ac:dyDescent="0.4">
      <c r="A112" s="1073"/>
      <c r="B112" s="1111"/>
      <c r="C112" s="1118"/>
      <c r="D112" s="1118"/>
      <c r="E112" s="1118"/>
      <c r="F112" s="1118"/>
      <c r="G112" s="1118"/>
      <c r="H112" s="1118"/>
      <c r="I112" s="1118"/>
      <c r="J112" s="1119"/>
      <c r="K112" s="1171"/>
      <c r="L112" s="1172"/>
      <c r="M112" s="1172"/>
      <c r="N112" s="1173"/>
      <c r="O112" s="1178"/>
      <c r="P112" s="1160"/>
      <c r="Q112" s="1160"/>
      <c r="R112" s="1160"/>
      <c r="S112" s="1160"/>
      <c r="T112" s="1161"/>
      <c r="U112" s="1159"/>
      <c r="V112" s="1160"/>
      <c r="W112" s="1160"/>
      <c r="X112" s="1160"/>
      <c r="Y112" s="1160"/>
      <c r="Z112" s="1161"/>
      <c r="AA112" s="1171"/>
      <c r="AB112" s="1172"/>
      <c r="AC112" s="1172"/>
      <c r="AD112" s="1172"/>
      <c r="AE112" s="1173"/>
      <c r="AF112" s="1099" t="s">
        <v>97</v>
      </c>
      <c r="AG112" s="1023"/>
      <c r="AH112" s="1023"/>
      <c r="AI112" s="1023"/>
      <c r="AJ112" s="1023"/>
      <c r="AK112" s="1024"/>
      <c r="AL112" s="1100" t="s">
        <v>17</v>
      </c>
      <c r="AM112" s="1101"/>
      <c r="AN112" s="1101"/>
      <c r="AO112" s="1101"/>
      <c r="AP112" s="1101"/>
      <c r="AQ112" s="1101"/>
      <c r="AR112" s="1101"/>
      <c r="AS112" s="1101"/>
      <c r="AT112" s="1101"/>
      <c r="AU112" s="1101"/>
      <c r="AV112" s="1101"/>
      <c r="AW112" s="1101"/>
      <c r="AX112" s="1101"/>
      <c r="AY112" s="1101"/>
      <c r="AZ112" s="1102"/>
      <c r="BA112" s="1028"/>
      <c r="BB112" s="1028"/>
      <c r="BC112" s="1028"/>
      <c r="BD112" s="1028"/>
      <c r="BE112" s="1031"/>
      <c r="BF112" s="797" t="s">
        <v>1505</v>
      </c>
      <c r="BG112" s="798"/>
      <c r="BH112" s="826" t="s">
        <v>1505</v>
      </c>
      <c r="BI112" s="798"/>
      <c r="BJ112" s="827"/>
    </row>
    <row r="113" spans="1:62" ht="21.95" customHeight="1" x14ac:dyDescent="0.4">
      <c r="A113" s="1073"/>
      <c r="B113" s="1111"/>
      <c r="C113" s="1118"/>
      <c r="D113" s="1118"/>
      <c r="E113" s="1118"/>
      <c r="F113" s="1118"/>
      <c r="G113" s="1118"/>
      <c r="H113" s="1118"/>
      <c r="I113" s="1118"/>
      <c r="J113" s="1119"/>
      <c r="K113" s="1171"/>
      <c r="L113" s="1172"/>
      <c r="M113" s="1172"/>
      <c r="N113" s="1173"/>
      <c r="O113" s="1178"/>
      <c r="P113" s="1160"/>
      <c r="Q113" s="1160"/>
      <c r="R113" s="1160"/>
      <c r="S113" s="1160"/>
      <c r="T113" s="1161"/>
      <c r="U113" s="1159"/>
      <c r="V113" s="1160"/>
      <c r="W113" s="1160"/>
      <c r="X113" s="1160"/>
      <c r="Y113" s="1160"/>
      <c r="Z113" s="1161"/>
      <c r="AA113" s="1171"/>
      <c r="AB113" s="1172"/>
      <c r="AC113" s="1172"/>
      <c r="AD113" s="1172"/>
      <c r="AE113" s="1173"/>
      <c r="AF113" s="1237" t="s">
        <v>37</v>
      </c>
      <c r="AG113" s="1237"/>
      <c r="AH113" s="1237"/>
      <c r="AI113" s="1237"/>
      <c r="AJ113" s="1237"/>
      <c r="AK113" s="1238"/>
      <c r="AL113" s="1025" t="s">
        <v>17</v>
      </c>
      <c r="AM113" s="1026"/>
      <c r="AN113" s="1026"/>
      <c r="AO113" s="1026"/>
      <c r="AP113" s="1026"/>
      <c r="AQ113" s="1026"/>
      <c r="AR113" s="1026"/>
      <c r="AS113" s="1026"/>
      <c r="AT113" s="1026"/>
      <c r="AU113" s="1026"/>
      <c r="AV113" s="1026"/>
      <c r="AW113" s="1026"/>
      <c r="AX113" s="1026"/>
      <c r="AY113" s="1026"/>
      <c r="AZ113" s="1027"/>
      <c r="BA113" s="1028"/>
      <c r="BB113" s="1028"/>
      <c r="BC113" s="1028"/>
      <c r="BD113" s="1028"/>
      <c r="BE113" s="1031"/>
      <c r="BF113" s="797" t="s">
        <v>1505</v>
      </c>
      <c r="BG113" s="798"/>
      <c r="BH113" s="826" t="s">
        <v>1505</v>
      </c>
      <c r="BI113" s="798"/>
      <c r="BJ113" s="827"/>
    </row>
    <row r="114" spans="1:62" ht="21.95" customHeight="1" x14ac:dyDescent="0.4">
      <c r="A114" s="1073"/>
      <c r="B114" s="1111"/>
      <c r="C114" s="1118"/>
      <c r="D114" s="1118"/>
      <c r="E114" s="1118"/>
      <c r="F114" s="1118"/>
      <c r="G114" s="1118"/>
      <c r="H114" s="1118"/>
      <c r="I114" s="1118"/>
      <c r="J114" s="1119"/>
      <c r="K114" s="1171"/>
      <c r="L114" s="1172"/>
      <c r="M114" s="1172"/>
      <c r="N114" s="1173"/>
      <c r="O114" s="1178"/>
      <c r="P114" s="1160"/>
      <c r="Q114" s="1160"/>
      <c r="R114" s="1160"/>
      <c r="S114" s="1160"/>
      <c r="T114" s="1161"/>
      <c r="U114" s="1159"/>
      <c r="V114" s="1160"/>
      <c r="W114" s="1160"/>
      <c r="X114" s="1160"/>
      <c r="Y114" s="1160"/>
      <c r="Z114" s="1161"/>
      <c r="AA114" s="1171"/>
      <c r="AB114" s="1172"/>
      <c r="AC114" s="1172"/>
      <c r="AD114" s="1172"/>
      <c r="AE114" s="1173"/>
      <c r="AF114" s="1023" t="s">
        <v>18</v>
      </c>
      <c r="AG114" s="1023"/>
      <c r="AH114" s="1023"/>
      <c r="AI114" s="1023"/>
      <c r="AJ114" s="1023"/>
      <c r="AK114" s="1024"/>
      <c r="AL114" s="1025" t="s">
        <v>17</v>
      </c>
      <c r="AM114" s="1026"/>
      <c r="AN114" s="1026"/>
      <c r="AO114" s="1026"/>
      <c r="AP114" s="1026"/>
      <c r="AQ114" s="1026"/>
      <c r="AR114" s="1026"/>
      <c r="AS114" s="1026"/>
      <c r="AT114" s="1026"/>
      <c r="AU114" s="1026"/>
      <c r="AV114" s="1026"/>
      <c r="AW114" s="1026"/>
      <c r="AX114" s="1026"/>
      <c r="AY114" s="1026"/>
      <c r="AZ114" s="1027"/>
      <c r="BA114" s="1028"/>
      <c r="BB114" s="1028"/>
      <c r="BC114" s="1028"/>
      <c r="BD114" s="1028"/>
      <c r="BE114" s="1031"/>
      <c r="BF114" s="797" t="s">
        <v>1505</v>
      </c>
      <c r="BG114" s="798"/>
      <c r="BH114" s="826" t="s">
        <v>1505</v>
      </c>
      <c r="BI114" s="798"/>
      <c r="BJ114" s="827"/>
    </row>
    <row r="115" spans="1:62" ht="21.95" customHeight="1" x14ac:dyDescent="0.4">
      <c r="A115" s="1073"/>
      <c r="B115" s="1111"/>
      <c r="C115" s="1118"/>
      <c r="D115" s="1118"/>
      <c r="E115" s="1118"/>
      <c r="F115" s="1118"/>
      <c r="G115" s="1118"/>
      <c r="H115" s="1118"/>
      <c r="I115" s="1118"/>
      <c r="J115" s="1119"/>
      <c r="K115" s="1171"/>
      <c r="L115" s="1172"/>
      <c r="M115" s="1172"/>
      <c r="N115" s="1173"/>
      <c r="O115" s="1178"/>
      <c r="P115" s="1160"/>
      <c r="Q115" s="1160"/>
      <c r="R115" s="1160"/>
      <c r="S115" s="1160"/>
      <c r="T115" s="1161"/>
      <c r="U115" s="1159"/>
      <c r="V115" s="1160"/>
      <c r="W115" s="1160"/>
      <c r="X115" s="1160"/>
      <c r="Y115" s="1160"/>
      <c r="Z115" s="1161"/>
      <c r="AA115" s="1171"/>
      <c r="AB115" s="1172"/>
      <c r="AC115" s="1172"/>
      <c r="AD115" s="1172"/>
      <c r="AE115" s="1173"/>
      <c r="AF115" s="1099" t="s">
        <v>98</v>
      </c>
      <c r="AG115" s="1023"/>
      <c r="AH115" s="1023"/>
      <c r="AI115" s="1023"/>
      <c r="AJ115" s="1023"/>
      <c r="AK115" s="1024"/>
      <c r="AL115" s="1100" t="s">
        <v>17</v>
      </c>
      <c r="AM115" s="1101"/>
      <c r="AN115" s="1101"/>
      <c r="AO115" s="1101"/>
      <c r="AP115" s="1101"/>
      <c r="AQ115" s="1101"/>
      <c r="AR115" s="1101"/>
      <c r="AS115" s="1101"/>
      <c r="AT115" s="1101"/>
      <c r="AU115" s="1101"/>
      <c r="AV115" s="1101"/>
      <c r="AW115" s="1101"/>
      <c r="AX115" s="1101"/>
      <c r="AY115" s="1101"/>
      <c r="AZ115" s="1102"/>
      <c r="BA115" s="1099"/>
      <c r="BB115" s="1023"/>
      <c r="BC115" s="1023"/>
      <c r="BD115" s="1023"/>
      <c r="BE115" s="1104"/>
      <c r="BF115" s="799" t="s">
        <v>1336</v>
      </c>
      <c r="BG115" s="798"/>
      <c r="BH115" s="826" t="s">
        <v>1505</v>
      </c>
      <c r="BI115" s="798"/>
      <c r="BJ115" s="827"/>
    </row>
    <row r="116" spans="1:62" ht="21.95" customHeight="1" x14ac:dyDescent="0.4">
      <c r="A116" s="1073"/>
      <c r="B116" s="1111"/>
      <c r="C116" s="1118"/>
      <c r="D116" s="1118"/>
      <c r="E116" s="1118"/>
      <c r="F116" s="1118"/>
      <c r="G116" s="1118"/>
      <c r="H116" s="1118"/>
      <c r="I116" s="1118"/>
      <c r="J116" s="1119"/>
      <c r="K116" s="1171"/>
      <c r="L116" s="1172"/>
      <c r="M116" s="1172"/>
      <c r="N116" s="1173"/>
      <c r="O116" s="1178"/>
      <c r="P116" s="1160"/>
      <c r="Q116" s="1160"/>
      <c r="R116" s="1160"/>
      <c r="S116" s="1160"/>
      <c r="T116" s="1161"/>
      <c r="U116" s="1159"/>
      <c r="V116" s="1160"/>
      <c r="W116" s="1160"/>
      <c r="X116" s="1160"/>
      <c r="Y116" s="1160"/>
      <c r="Z116" s="1161"/>
      <c r="AA116" s="1171"/>
      <c r="AB116" s="1172"/>
      <c r="AC116" s="1172"/>
      <c r="AD116" s="1172"/>
      <c r="AE116" s="1173"/>
      <c r="AF116" s="1099" t="s">
        <v>99</v>
      </c>
      <c r="AG116" s="1023"/>
      <c r="AH116" s="1023"/>
      <c r="AI116" s="1023"/>
      <c r="AJ116" s="1023"/>
      <c r="AK116" s="1024"/>
      <c r="AL116" s="1100" t="s">
        <v>17</v>
      </c>
      <c r="AM116" s="1101"/>
      <c r="AN116" s="1101"/>
      <c r="AO116" s="1101"/>
      <c r="AP116" s="1101"/>
      <c r="AQ116" s="1101"/>
      <c r="AR116" s="1101"/>
      <c r="AS116" s="1101"/>
      <c r="AT116" s="1101"/>
      <c r="AU116" s="1101"/>
      <c r="AV116" s="1101"/>
      <c r="AW116" s="1101"/>
      <c r="AX116" s="1101"/>
      <c r="AY116" s="1101"/>
      <c r="AZ116" s="1102"/>
      <c r="BA116" s="1099"/>
      <c r="BB116" s="1023"/>
      <c r="BC116" s="1023"/>
      <c r="BD116" s="1023"/>
      <c r="BE116" s="1104"/>
      <c r="BF116" s="799" t="s">
        <v>1351</v>
      </c>
      <c r="BG116" s="798"/>
      <c r="BH116" s="836" t="s">
        <v>1646</v>
      </c>
      <c r="BI116" s="1018"/>
      <c r="BJ116" s="827"/>
    </row>
    <row r="117" spans="1:62" ht="21.95" customHeight="1" x14ac:dyDescent="0.4">
      <c r="A117" s="1073"/>
      <c r="B117" s="1111"/>
      <c r="C117" s="1118"/>
      <c r="D117" s="1118"/>
      <c r="E117" s="1118"/>
      <c r="F117" s="1118"/>
      <c r="G117" s="1118"/>
      <c r="H117" s="1118"/>
      <c r="I117" s="1118"/>
      <c r="J117" s="1119"/>
      <c r="K117" s="1171"/>
      <c r="L117" s="1172"/>
      <c r="M117" s="1172"/>
      <c r="N117" s="1173"/>
      <c r="O117" s="1178"/>
      <c r="P117" s="1160"/>
      <c r="Q117" s="1160"/>
      <c r="R117" s="1160"/>
      <c r="S117" s="1160"/>
      <c r="T117" s="1161"/>
      <c r="U117" s="1159"/>
      <c r="V117" s="1160"/>
      <c r="W117" s="1160"/>
      <c r="X117" s="1160"/>
      <c r="Y117" s="1160"/>
      <c r="Z117" s="1161"/>
      <c r="AA117" s="1171"/>
      <c r="AB117" s="1172"/>
      <c r="AC117" s="1172"/>
      <c r="AD117" s="1172"/>
      <c r="AE117" s="1173"/>
      <c r="AF117" s="1099" t="s">
        <v>100</v>
      </c>
      <c r="AG117" s="1023"/>
      <c r="AH117" s="1023"/>
      <c r="AI117" s="1023"/>
      <c r="AJ117" s="1023"/>
      <c r="AK117" s="1024"/>
      <c r="AL117" s="1100" t="s">
        <v>17</v>
      </c>
      <c r="AM117" s="1101"/>
      <c r="AN117" s="1101"/>
      <c r="AO117" s="1101"/>
      <c r="AP117" s="1101"/>
      <c r="AQ117" s="1101"/>
      <c r="AR117" s="1101"/>
      <c r="AS117" s="1101"/>
      <c r="AT117" s="1101"/>
      <c r="AU117" s="1101"/>
      <c r="AV117" s="1101"/>
      <c r="AW117" s="1101"/>
      <c r="AX117" s="1101"/>
      <c r="AY117" s="1101"/>
      <c r="AZ117" s="1102"/>
      <c r="BA117" s="1099"/>
      <c r="BB117" s="1023"/>
      <c r="BC117" s="1023"/>
      <c r="BD117" s="1023"/>
      <c r="BE117" s="1104"/>
      <c r="BF117" s="799" t="s">
        <v>1356</v>
      </c>
      <c r="BG117" s="798"/>
      <c r="BH117" s="826" t="s">
        <v>1647</v>
      </c>
      <c r="BI117" s="798"/>
      <c r="BJ117" s="827"/>
    </row>
    <row r="118" spans="1:62" ht="21.95" customHeight="1" x14ac:dyDescent="0.4">
      <c r="A118" s="1073"/>
      <c r="B118" s="1111"/>
      <c r="C118" s="1118"/>
      <c r="D118" s="1118"/>
      <c r="E118" s="1118"/>
      <c r="F118" s="1118"/>
      <c r="G118" s="1118"/>
      <c r="H118" s="1118"/>
      <c r="I118" s="1118"/>
      <c r="J118" s="1119"/>
      <c r="K118" s="1171"/>
      <c r="L118" s="1172"/>
      <c r="M118" s="1172"/>
      <c r="N118" s="1173"/>
      <c r="O118" s="1178"/>
      <c r="P118" s="1160"/>
      <c r="Q118" s="1160"/>
      <c r="R118" s="1160"/>
      <c r="S118" s="1160"/>
      <c r="T118" s="1161"/>
      <c r="U118" s="1159"/>
      <c r="V118" s="1160"/>
      <c r="W118" s="1160"/>
      <c r="X118" s="1160"/>
      <c r="Y118" s="1160"/>
      <c r="Z118" s="1161"/>
      <c r="AA118" s="1171"/>
      <c r="AB118" s="1172"/>
      <c r="AC118" s="1172"/>
      <c r="AD118" s="1172"/>
      <c r="AE118" s="1173"/>
      <c r="AF118" s="1099" t="s">
        <v>101</v>
      </c>
      <c r="AG118" s="1023"/>
      <c r="AH118" s="1023"/>
      <c r="AI118" s="1023"/>
      <c r="AJ118" s="1023"/>
      <c r="AK118" s="1024"/>
      <c r="AL118" s="1100" t="s">
        <v>17</v>
      </c>
      <c r="AM118" s="1101"/>
      <c r="AN118" s="1101"/>
      <c r="AO118" s="1101"/>
      <c r="AP118" s="1101"/>
      <c r="AQ118" s="1101"/>
      <c r="AR118" s="1101"/>
      <c r="AS118" s="1101"/>
      <c r="AT118" s="1101"/>
      <c r="AU118" s="1101"/>
      <c r="AV118" s="1101"/>
      <c r="AW118" s="1101"/>
      <c r="AX118" s="1101"/>
      <c r="AY118" s="1101"/>
      <c r="AZ118" s="1102"/>
      <c r="BA118" s="1099"/>
      <c r="BB118" s="1023"/>
      <c r="BC118" s="1023"/>
      <c r="BD118" s="1023"/>
      <c r="BE118" s="1104"/>
      <c r="BF118" s="799" t="s">
        <v>1352</v>
      </c>
      <c r="BG118" s="798"/>
      <c r="BH118" s="826" t="s">
        <v>1648</v>
      </c>
      <c r="BI118" s="798"/>
      <c r="BJ118" s="827"/>
    </row>
    <row r="119" spans="1:62" ht="35.1" customHeight="1" x14ac:dyDescent="0.4">
      <c r="A119" s="1073"/>
      <c r="B119" s="1111"/>
      <c r="C119" s="1118"/>
      <c r="D119" s="1118"/>
      <c r="E119" s="1118"/>
      <c r="F119" s="1118"/>
      <c r="G119" s="1118"/>
      <c r="H119" s="1118"/>
      <c r="I119" s="1118"/>
      <c r="J119" s="1119"/>
      <c r="K119" s="1171"/>
      <c r="L119" s="1172"/>
      <c r="M119" s="1172"/>
      <c r="N119" s="1173"/>
      <c r="O119" s="1178"/>
      <c r="P119" s="1160"/>
      <c r="Q119" s="1160"/>
      <c r="R119" s="1160"/>
      <c r="S119" s="1160"/>
      <c r="T119" s="1161"/>
      <c r="U119" s="1159"/>
      <c r="V119" s="1160"/>
      <c r="W119" s="1160"/>
      <c r="X119" s="1160"/>
      <c r="Y119" s="1160"/>
      <c r="Z119" s="1161"/>
      <c r="AA119" s="1171"/>
      <c r="AB119" s="1172"/>
      <c r="AC119" s="1172"/>
      <c r="AD119" s="1172"/>
      <c r="AE119" s="1173"/>
      <c r="AF119" s="1239" t="s">
        <v>1308</v>
      </c>
      <c r="AG119" s="1239"/>
      <c r="AH119" s="1239"/>
      <c r="AI119" s="1239"/>
      <c r="AJ119" s="1239"/>
      <c r="AK119" s="1240"/>
      <c r="AL119" s="1244" t="s">
        <v>1484</v>
      </c>
      <c r="AM119" s="1242"/>
      <c r="AN119" s="1242"/>
      <c r="AO119" s="1242"/>
      <c r="AP119" s="1242"/>
      <c r="AQ119" s="1242"/>
      <c r="AR119" s="1242"/>
      <c r="AS119" s="1242"/>
      <c r="AT119" s="1242"/>
      <c r="AU119" s="1242"/>
      <c r="AV119" s="1242"/>
      <c r="AW119" s="1242"/>
      <c r="AX119" s="1242"/>
      <c r="AY119" s="1242"/>
      <c r="AZ119" s="1243"/>
      <c r="BA119" s="1028"/>
      <c r="BB119" s="1028"/>
      <c r="BC119" s="1028"/>
      <c r="BD119" s="1028"/>
      <c r="BE119" s="1031"/>
      <c r="BF119" s="797" t="s">
        <v>1516</v>
      </c>
      <c r="BG119" s="798"/>
      <c r="BH119" s="1039" t="s">
        <v>1638</v>
      </c>
      <c r="BI119" s="1040"/>
      <c r="BJ119" s="1041"/>
    </row>
    <row r="120" spans="1:62" ht="21.95" customHeight="1" x14ac:dyDescent="0.4">
      <c r="A120" s="1073"/>
      <c r="B120" s="1111"/>
      <c r="C120" s="1118"/>
      <c r="D120" s="1118"/>
      <c r="E120" s="1118"/>
      <c r="F120" s="1118"/>
      <c r="G120" s="1118"/>
      <c r="H120" s="1118"/>
      <c r="I120" s="1118"/>
      <c r="J120" s="1119"/>
      <c r="K120" s="1171"/>
      <c r="L120" s="1172"/>
      <c r="M120" s="1172"/>
      <c r="N120" s="1173"/>
      <c r="O120" s="1178"/>
      <c r="P120" s="1160"/>
      <c r="Q120" s="1160"/>
      <c r="R120" s="1160"/>
      <c r="S120" s="1160"/>
      <c r="T120" s="1161"/>
      <c r="U120" s="1159"/>
      <c r="V120" s="1160"/>
      <c r="W120" s="1160"/>
      <c r="X120" s="1160"/>
      <c r="Y120" s="1160"/>
      <c r="Z120" s="1161"/>
      <c r="AA120" s="1171"/>
      <c r="AB120" s="1172"/>
      <c r="AC120" s="1172"/>
      <c r="AD120" s="1172"/>
      <c r="AE120" s="1173"/>
      <c r="AF120" s="1023" t="s">
        <v>45</v>
      </c>
      <c r="AG120" s="1023"/>
      <c r="AH120" s="1023"/>
      <c r="AI120" s="1023"/>
      <c r="AJ120" s="1023"/>
      <c r="AK120" s="1024"/>
      <c r="AL120" s="1025" t="s">
        <v>24</v>
      </c>
      <c r="AM120" s="1026"/>
      <c r="AN120" s="1026"/>
      <c r="AO120" s="1026"/>
      <c r="AP120" s="1026"/>
      <c r="AQ120" s="1026"/>
      <c r="AR120" s="1026"/>
      <c r="AS120" s="1026"/>
      <c r="AT120" s="1026"/>
      <c r="AU120" s="1026"/>
      <c r="AV120" s="1026"/>
      <c r="AW120" s="1026"/>
      <c r="AX120" s="1026"/>
      <c r="AY120" s="1026"/>
      <c r="AZ120" s="1027"/>
      <c r="BA120" s="1028"/>
      <c r="BB120" s="1028"/>
      <c r="BC120" s="1028"/>
      <c r="BD120" s="1028"/>
      <c r="BE120" s="1031"/>
      <c r="BF120" s="797" t="s">
        <v>1505</v>
      </c>
      <c r="BG120" s="798"/>
      <c r="BH120" s="826" t="s">
        <v>1505</v>
      </c>
      <c r="BI120" s="798"/>
      <c r="BJ120" s="827"/>
    </row>
    <row r="121" spans="1:62" ht="21.95" customHeight="1" x14ac:dyDescent="0.4">
      <c r="A121" s="1073"/>
      <c r="B121" s="1120"/>
      <c r="C121" s="1121"/>
      <c r="D121" s="1121"/>
      <c r="E121" s="1121"/>
      <c r="F121" s="1121"/>
      <c r="G121" s="1121"/>
      <c r="H121" s="1121"/>
      <c r="I121" s="1121"/>
      <c r="J121" s="1122"/>
      <c r="K121" s="1174"/>
      <c r="L121" s="1175"/>
      <c r="M121" s="1175"/>
      <c r="N121" s="1176"/>
      <c r="O121" s="1138"/>
      <c r="P121" s="1139"/>
      <c r="Q121" s="1139"/>
      <c r="R121" s="1139"/>
      <c r="S121" s="1139"/>
      <c r="T121" s="1140"/>
      <c r="U121" s="1138"/>
      <c r="V121" s="1139"/>
      <c r="W121" s="1139"/>
      <c r="X121" s="1139"/>
      <c r="Y121" s="1139"/>
      <c r="Z121" s="1140"/>
      <c r="AA121" s="1174"/>
      <c r="AB121" s="1175"/>
      <c r="AC121" s="1175"/>
      <c r="AD121" s="1175"/>
      <c r="AE121" s="1176"/>
      <c r="AF121" s="1099" t="s">
        <v>25</v>
      </c>
      <c r="AG121" s="1023"/>
      <c r="AH121" s="1023"/>
      <c r="AI121" s="1023"/>
      <c r="AJ121" s="1023"/>
      <c r="AK121" s="1024"/>
      <c r="AL121" s="1100" t="s">
        <v>24</v>
      </c>
      <c r="AM121" s="1101"/>
      <c r="AN121" s="1101"/>
      <c r="AO121" s="1101"/>
      <c r="AP121" s="1101"/>
      <c r="AQ121" s="1101"/>
      <c r="AR121" s="1101"/>
      <c r="AS121" s="1101"/>
      <c r="AT121" s="1101"/>
      <c r="AU121" s="1101"/>
      <c r="AV121" s="1101"/>
      <c r="AW121" s="1101"/>
      <c r="AX121" s="1101"/>
      <c r="AY121" s="1101"/>
      <c r="AZ121" s="1102"/>
      <c r="BA121" s="1028"/>
      <c r="BB121" s="1029"/>
      <c r="BC121" s="1029"/>
      <c r="BD121" s="1029"/>
      <c r="BE121" s="1030"/>
      <c r="BF121" s="804" t="s">
        <v>1288</v>
      </c>
      <c r="BG121" s="794"/>
      <c r="BH121" s="834" t="s">
        <v>1518</v>
      </c>
      <c r="BI121" s="794"/>
      <c r="BJ121" s="835"/>
    </row>
    <row r="122" spans="1:62" ht="21.95" customHeight="1" outlineLevel="1" x14ac:dyDescent="0.4">
      <c r="A122" s="1073"/>
      <c r="B122" s="1108" t="s">
        <v>102</v>
      </c>
      <c r="C122" s="1109"/>
      <c r="D122" s="1109"/>
      <c r="E122" s="1109"/>
      <c r="F122" s="1109"/>
      <c r="G122" s="1109"/>
      <c r="H122" s="1109"/>
      <c r="I122" s="1109"/>
      <c r="J122" s="1110"/>
      <c r="K122" s="1108"/>
      <c r="L122" s="1109"/>
      <c r="M122" s="1109"/>
      <c r="N122" s="1110"/>
      <c r="O122" s="1123" t="s">
        <v>103</v>
      </c>
      <c r="P122" s="1109"/>
      <c r="Q122" s="1109"/>
      <c r="R122" s="1109"/>
      <c r="S122" s="1109"/>
      <c r="T122" s="1110"/>
      <c r="U122" s="1123" t="s">
        <v>103</v>
      </c>
      <c r="V122" s="1109"/>
      <c r="W122" s="1109"/>
      <c r="X122" s="1109"/>
      <c r="Y122" s="1109"/>
      <c r="Z122" s="1110"/>
      <c r="AA122" s="1156"/>
      <c r="AB122" s="1157"/>
      <c r="AC122" s="1157"/>
      <c r="AD122" s="1157"/>
      <c r="AE122" s="1158"/>
      <c r="AF122" s="1099" t="s">
        <v>39</v>
      </c>
      <c r="AG122" s="1023"/>
      <c r="AH122" s="1023"/>
      <c r="AI122" s="1023"/>
      <c r="AJ122" s="1023"/>
      <c r="AK122" s="1024"/>
      <c r="AL122" s="1100" t="s">
        <v>17</v>
      </c>
      <c r="AM122" s="1101"/>
      <c r="AN122" s="1101"/>
      <c r="AO122" s="1101"/>
      <c r="AP122" s="1101"/>
      <c r="AQ122" s="1101"/>
      <c r="AR122" s="1101"/>
      <c r="AS122" s="1101"/>
      <c r="AT122" s="1101"/>
      <c r="AU122" s="1101"/>
      <c r="AV122" s="1101"/>
      <c r="AW122" s="1101"/>
      <c r="AX122" s="1101"/>
      <c r="AY122" s="1101"/>
      <c r="AZ122" s="1102"/>
      <c r="BA122" s="1028"/>
      <c r="BB122" s="1028"/>
      <c r="BC122" s="1028"/>
      <c r="BD122" s="1028"/>
      <c r="BE122" s="1031"/>
      <c r="BF122" s="840"/>
      <c r="BG122" s="841"/>
      <c r="BH122" s="841"/>
      <c r="BI122" s="841"/>
      <c r="BJ122" s="842"/>
    </row>
    <row r="123" spans="1:62" ht="21.95" customHeight="1" outlineLevel="1" x14ac:dyDescent="0.4">
      <c r="A123" s="1073"/>
      <c r="B123" s="1111"/>
      <c r="C123" s="1112"/>
      <c r="D123" s="1112"/>
      <c r="E123" s="1112"/>
      <c r="F123" s="1112"/>
      <c r="G123" s="1112"/>
      <c r="H123" s="1112"/>
      <c r="I123" s="1112"/>
      <c r="J123" s="1113"/>
      <c r="K123" s="1111"/>
      <c r="L123" s="1112"/>
      <c r="M123" s="1112"/>
      <c r="N123" s="1113"/>
      <c r="O123" s="1111"/>
      <c r="P123" s="1112"/>
      <c r="Q123" s="1112"/>
      <c r="R123" s="1112"/>
      <c r="S123" s="1112"/>
      <c r="T123" s="1113"/>
      <c r="U123" s="1111"/>
      <c r="V123" s="1112"/>
      <c r="W123" s="1112"/>
      <c r="X123" s="1112"/>
      <c r="Y123" s="1112"/>
      <c r="Z123" s="1113"/>
      <c r="AA123" s="1159"/>
      <c r="AB123" s="1160"/>
      <c r="AC123" s="1160"/>
      <c r="AD123" s="1160"/>
      <c r="AE123" s="1161"/>
      <c r="AF123" s="1023" t="s">
        <v>40</v>
      </c>
      <c r="AG123" s="1023"/>
      <c r="AH123" s="1023"/>
      <c r="AI123" s="1023"/>
      <c r="AJ123" s="1023"/>
      <c r="AK123" s="1024"/>
      <c r="AL123" s="1100" t="s">
        <v>17</v>
      </c>
      <c r="AM123" s="1101"/>
      <c r="AN123" s="1101"/>
      <c r="AO123" s="1101"/>
      <c r="AP123" s="1101"/>
      <c r="AQ123" s="1101"/>
      <c r="AR123" s="1101"/>
      <c r="AS123" s="1101"/>
      <c r="AT123" s="1101"/>
      <c r="AU123" s="1101"/>
      <c r="AV123" s="1101"/>
      <c r="AW123" s="1101"/>
      <c r="AX123" s="1101"/>
      <c r="AY123" s="1101"/>
      <c r="AZ123" s="1102"/>
      <c r="BA123" s="1100"/>
      <c r="BB123" s="1101"/>
      <c r="BC123" s="1101"/>
      <c r="BD123" s="1101"/>
      <c r="BE123" s="1152"/>
      <c r="BF123" s="843"/>
      <c r="BG123" s="844"/>
      <c r="BH123" s="844"/>
      <c r="BI123" s="844"/>
      <c r="BJ123" s="845"/>
    </row>
    <row r="124" spans="1:62" ht="21.95" customHeight="1" outlineLevel="1" x14ac:dyDescent="0.4">
      <c r="A124" s="1073"/>
      <c r="B124" s="1111"/>
      <c r="C124" s="1112"/>
      <c r="D124" s="1112"/>
      <c r="E124" s="1112"/>
      <c r="F124" s="1112"/>
      <c r="G124" s="1112"/>
      <c r="H124" s="1112"/>
      <c r="I124" s="1112"/>
      <c r="J124" s="1113"/>
      <c r="K124" s="1111"/>
      <c r="L124" s="1112"/>
      <c r="M124" s="1112"/>
      <c r="N124" s="1113"/>
      <c r="O124" s="1111"/>
      <c r="P124" s="1112"/>
      <c r="Q124" s="1112"/>
      <c r="R124" s="1112"/>
      <c r="S124" s="1112"/>
      <c r="T124" s="1113"/>
      <c r="U124" s="1111"/>
      <c r="V124" s="1112"/>
      <c r="W124" s="1112"/>
      <c r="X124" s="1112"/>
      <c r="Y124" s="1112"/>
      <c r="Z124" s="1113"/>
      <c r="AA124" s="1159"/>
      <c r="AB124" s="1160"/>
      <c r="AC124" s="1160"/>
      <c r="AD124" s="1160"/>
      <c r="AE124" s="1161"/>
      <c r="AF124" s="1147" t="s">
        <v>104</v>
      </c>
      <c r="AG124" s="1148"/>
      <c r="AH124" s="1148"/>
      <c r="AI124" s="1148"/>
      <c r="AJ124" s="1148"/>
      <c r="AK124" s="1149"/>
      <c r="AL124" s="1165" t="s">
        <v>105</v>
      </c>
      <c r="AM124" s="1166"/>
      <c r="AN124" s="1166"/>
      <c r="AO124" s="1166"/>
      <c r="AP124" s="1166"/>
      <c r="AQ124" s="1166"/>
      <c r="AR124" s="1166"/>
      <c r="AS124" s="1166"/>
      <c r="AT124" s="1166"/>
      <c r="AU124" s="1166"/>
      <c r="AV124" s="1166"/>
      <c r="AW124" s="1166"/>
      <c r="AX124" s="1166"/>
      <c r="AY124" s="1166"/>
      <c r="AZ124" s="1167"/>
      <c r="BA124" s="1099"/>
      <c r="BB124" s="1023"/>
      <c r="BC124" s="1023"/>
      <c r="BD124" s="1023"/>
      <c r="BE124" s="1104"/>
      <c r="BF124" s="843"/>
      <c r="BG124" s="844"/>
      <c r="BH124" s="844"/>
      <c r="BI124" s="844"/>
      <c r="BJ124" s="845"/>
    </row>
    <row r="125" spans="1:62" ht="21.95" customHeight="1" outlineLevel="1" x14ac:dyDescent="0.4">
      <c r="A125" s="1073"/>
      <c r="B125" s="1111"/>
      <c r="C125" s="1112"/>
      <c r="D125" s="1112"/>
      <c r="E125" s="1112"/>
      <c r="F125" s="1112"/>
      <c r="G125" s="1112"/>
      <c r="H125" s="1112"/>
      <c r="I125" s="1112"/>
      <c r="J125" s="1113"/>
      <c r="K125" s="1111"/>
      <c r="L125" s="1112"/>
      <c r="M125" s="1112"/>
      <c r="N125" s="1113"/>
      <c r="O125" s="1111"/>
      <c r="P125" s="1112"/>
      <c r="Q125" s="1112"/>
      <c r="R125" s="1112"/>
      <c r="S125" s="1112"/>
      <c r="T125" s="1113"/>
      <c r="U125" s="1111"/>
      <c r="V125" s="1112"/>
      <c r="W125" s="1112"/>
      <c r="X125" s="1112"/>
      <c r="Y125" s="1112"/>
      <c r="Z125" s="1113"/>
      <c r="AA125" s="1159"/>
      <c r="AB125" s="1160"/>
      <c r="AC125" s="1160"/>
      <c r="AD125" s="1160"/>
      <c r="AE125" s="1161"/>
      <c r="AF125" s="1099" t="s">
        <v>27</v>
      </c>
      <c r="AG125" s="1023"/>
      <c r="AH125" s="1023"/>
      <c r="AI125" s="1023"/>
      <c r="AJ125" s="1023"/>
      <c r="AK125" s="1024"/>
      <c r="AL125" s="1100" t="s">
        <v>15</v>
      </c>
      <c r="AM125" s="1101"/>
      <c r="AN125" s="1101"/>
      <c r="AO125" s="1101"/>
      <c r="AP125" s="1101"/>
      <c r="AQ125" s="1101"/>
      <c r="AR125" s="1101"/>
      <c r="AS125" s="1101"/>
      <c r="AT125" s="1101"/>
      <c r="AU125" s="1101"/>
      <c r="AV125" s="1101"/>
      <c r="AW125" s="1101"/>
      <c r="AX125" s="1101"/>
      <c r="AY125" s="1101"/>
      <c r="AZ125" s="1102"/>
      <c r="BA125" s="1147"/>
      <c r="BB125" s="1148"/>
      <c r="BC125" s="1148"/>
      <c r="BD125" s="1148"/>
      <c r="BE125" s="1150"/>
      <c r="BF125" s="843"/>
      <c r="BG125" s="844"/>
      <c r="BH125" s="844"/>
      <c r="BI125" s="844"/>
      <c r="BJ125" s="845"/>
    </row>
    <row r="126" spans="1:62" ht="21.95" customHeight="1" outlineLevel="1" x14ac:dyDescent="0.4">
      <c r="A126" s="1073"/>
      <c r="B126" s="1111"/>
      <c r="C126" s="1112"/>
      <c r="D126" s="1112"/>
      <c r="E126" s="1112"/>
      <c r="F126" s="1112"/>
      <c r="G126" s="1112"/>
      <c r="H126" s="1112"/>
      <c r="I126" s="1112"/>
      <c r="J126" s="1113"/>
      <c r="K126" s="1111"/>
      <c r="L126" s="1112"/>
      <c r="M126" s="1112"/>
      <c r="N126" s="1113"/>
      <c r="O126" s="1111"/>
      <c r="P126" s="1112"/>
      <c r="Q126" s="1112"/>
      <c r="R126" s="1112"/>
      <c r="S126" s="1112"/>
      <c r="T126" s="1113"/>
      <c r="U126" s="1111"/>
      <c r="V126" s="1112"/>
      <c r="W126" s="1112"/>
      <c r="X126" s="1112"/>
      <c r="Y126" s="1112"/>
      <c r="Z126" s="1113"/>
      <c r="AA126" s="1159"/>
      <c r="AB126" s="1160"/>
      <c r="AC126" s="1160"/>
      <c r="AD126" s="1160"/>
      <c r="AE126" s="1161"/>
      <c r="AF126" s="1099" t="s">
        <v>16</v>
      </c>
      <c r="AG126" s="1023"/>
      <c r="AH126" s="1023"/>
      <c r="AI126" s="1023"/>
      <c r="AJ126" s="1023"/>
      <c r="AK126" s="1024"/>
      <c r="AL126" s="1100" t="s">
        <v>17</v>
      </c>
      <c r="AM126" s="1101"/>
      <c r="AN126" s="1101"/>
      <c r="AO126" s="1101"/>
      <c r="AP126" s="1101"/>
      <c r="AQ126" s="1101"/>
      <c r="AR126" s="1101"/>
      <c r="AS126" s="1101"/>
      <c r="AT126" s="1101"/>
      <c r="AU126" s="1101"/>
      <c r="AV126" s="1101"/>
      <c r="AW126" s="1101"/>
      <c r="AX126" s="1101"/>
      <c r="AY126" s="1101"/>
      <c r="AZ126" s="1102"/>
      <c r="BA126" s="1147"/>
      <c r="BB126" s="1148"/>
      <c r="BC126" s="1148"/>
      <c r="BD126" s="1148"/>
      <c r="BE126" s="1150"/>
      <c r="BF126" s="843"/>
      <c r="BG126" s="844"/>
      <c r="BH126" s="844"/>
      <c r="BI126" s="844"/>
      <c r="BJ126" s="845"/>
    </row>
    <row r="127" spans="1:62" ht="21.95" customHeight="1" outlineLevel="1" x14ac:dyDescent="0.4">
      <c r="A127" s="1073"/>
      <c r="B127" s="1111"/>
      <c r="C127" s="1112"/>
      <c r="D127" s="1112"/>
      <c r="E127" s="1112"/>
      <c r="F127" s="1112"/>
      <c r="G127" s="1112"/>
      <c r="H127" s="1112"/>
      <c r="I127" s="1112"/>
      <c r="J127" s="1113"/>
      <c r="K127" s="1111"/>
      <c r="L127" s="1112"/>
      <c r="M127" s="1112"/>
      <c r="N127" s="1113"/>
      <c r="O127" s="1111"/>
      <c r="P127" s="1112"/>
      <c r="Q127" s="1112"/>
      <c r="R127" s="1112"/>
      <c r="S127" s="1112"/>
      <c r="T127" s="1113"/>
      <c r="U127" s="1111"/>
      <c r="V127" s="1112"/>
      <c r="W127" s="1112"/>
      <c r="X127" s="1112"/>
      <c r="Y127" s="1112"/>
      <c r="Z127" s="1113"/>
      <c r="AA127" s="1159"/>
      <c r="AB127" s="1160"/>
      <c r="AC127" s="1160"/>
      <c r="AD127" s="1160"/>
      <c r="AE127" s="1161"/>
      <c r="AF127" s="1023" t="s">
        <v>37</v>
      </c>
      <c r="AG127" s="1023"/>
      <c r="AH127" s="1023"/>
      <c r="AI127" s="1023"/>
      <c r="AJ127" s="1023"/>
      <c r="AK127" s="1024"/>
      <c r="AL127" s="1025" t="s">
        <v>17</v>
      </c>
      <c r="AM127" s="1026"/>
      <c r="AN127" s="1026"/>
      <c r="AO127" s="1026"/>
      <c r="AP127" s="1026"/>
      <c r="AQ127" s="1026"/>
      <c r="AR127" s="1026"/>
      <c r="AS127" s="1026"/>
      <c r="AT127" s="1026"/>
      <c r="AU127" s="1026"/>
      <c r="AV127" s="1026"/>
      <c r="AW127" s="1026"/>
      <c r="AX127" s="1026"/>
      <c r="AY127" s="1026"/>
      <c r="AZ127" s="1027"/>
      <c r="BA127" s="1028"/>
      <c r="BB127" s="1028"/>
      <c r="BC127" s="1028"/>
      <c r="BD127" s="1028"/>
      <c r="BE127" s="1031"/>
      <c r="BF127" s="843"/>
      <c r="BG127" s="844"/>
      <c r="BH127" s="844"/>
      <c r="BI127" s="844"/>
      <c r="BJ127" s="845"/>
    </row>
    <row r="128" spans="1:62" ht="21.95" customHeight="1" outlineLevel="1" x14ac:dyDescent="0.4">
      <c r="A128" s="1073"/>
      <c r="B128" s="1111"/>
      <c r="C128" s="1112"/>
      <c r="D128" s="1112"/>
      <c r="E128" s="1112"/>
      <c r="F128" s="1112"/>
      <c r="G128" s="1112"/>
      <c r="H128" s="1112"/>
      <c r="I128" s="1112"/>
      <c r="J128" s="1113"/>
      <c r="K128" s="1111"/>
      <c r="L128" s="1112"/>
      <c r="M128" s="1112"/>
      <c r="N128" s="1113"/>
      <c r="O128" s="1111"/>
      <c r="P128" s="1112"/>
      <c r="Q128" s="1112"/>
      <c r="R128" s="1112"/>
      <c r="S128" s="1112"/>
      <c r="T128" s="1113"/>
      <c r="U128" s="1111"/>
      <c r="V128" s="1112"/>
      <c r="W128" s="1112"/>
      <c r="X128" s="1112"/>
      <c r="Y128" s="1112"/>
      <c r="Z128" s="1113"/>
      <c r="AA128" s="1159"/>
      <c r="AB128" s="1160"/>
      <c r="AC128" s="1160"/>
      <c r="AD128" s="1160"/>
      <c r="AE128" s="1161"/>
      <c r="AF128" s="1023" t="s">
        <v>18</v>
      </c>
      <c r="AG128" s="1023"/>
      <c r="AH128" s="1023"/>
      <c r="AI128" s="1023"/>
      <c r="AJ128" s="1023"/>
      <c r="AK128" s="1024"/>
      <c r="AL128" s="1025" t="s">
        <v>17</v>
      </c>
      <c r="AM128" s="1026"/>
      <c r="AN128" s="1026"/>
      <c r="AO128" s="1026"/>
      <c r="AP128" s="1026"/>
      <c r="AQ128" s="1026"/>
      <c r="AR128" s="1026"/>
      <c r="AS128" s="1026"/>
      <c r="AT128" s="1026"/>
      <c r="AU128" s="1026"/>
      <c r="AV128" s="1026"/>
      <c r="AW128" s="1026"/>
      <c r="AX128" s="1026"/>
      <c r="AY128" s="1026"/>
      <c r="AZ128" s="1027"/>
      <c r="BA128" s="1028"/>
      <c r="BB128" s="1028"/>
      <c r="BC128" s="1028"/>
      <c r="BD128" s="1028"/>
      <c r="BE128" s="1031"/>
      <c r="BF128" s="843"/>
      <c r="BG128" s="844"/>
      <c r="BH128" s="844"/>
      <c r="BI128" s="844"/>
      <c r="BJ128" s="845"/>
    </row>
    <row r="129" spans="1:62" ht="21.95" customHeight="1" outlineLevel="1" x14ac:dyDescent="0.4">
      <c r="A129" s="1073"/>
      <c r="B129" s="1111"/>
      <c r="C129" s="1112"/>
      <c r="D129" s="1112"/>
      <c r="E129" s="1112"/>
      <c r="F129" s="1112"/>
      <c r="G129" s="1112"/>
      <c r="H129" s="1112"/>
      <c r="I129" s="1112"/>
      <c r="J129" s="1113"/>
      <c r="K129" s="1111"/>
      <c r="L129" s="1112"/>
      <c r="M129" s="1112"/>
      <c r="N129" s="1113"/>
      <c r="O129" s="1111"/>
      <c r="P129" s="1112"/>
      <c r="Q129" s="1112"/>
      <c r="R129" s="1112"/>
      <c r="S129" s="1112"/>
      <c r="T129" s="1113"/>
      <c r="U129" s="1111"/>
      <c r="V129" s="1112"/>
      <c r="W129" s="1112"/>
      <c r="X129" s="1112"/>
      <c r="Y129" s="1112"/>
      <c r="Z129" s="1113"/>
      <c r="AA129" s="1159"/>
      <c r="AB129" s="1160"/>
      <c r="AC129" s="1160"/>
      <c r="AD129" s="1160"/>
      <c r="AE129" s="1161"/>
      <c r="AF129" s="1237" t="s">
        <v>1313</v>
      </c>
      <c r="AG129" s="1237"/>
      <c r="AH129" s="1237"/>
      <c r="AI129" s="1237"/>
      <c r="AJ129" s="1237"/>
      <c r="AK129" s="1238"/>
      <c r="AL129" s="1025" t="s">
        <v>17</v>
      </c>
      <c r="AM129" s="1026"/>
      <c r="AN129" s="1026"/>
      <c r="AO129" s="1026"/>
      <c r="AP129" s="1026"/>
      <c r="AQ129" s="1026"/>
      <c r="AR129" s="1026"/>
      <c r="AS129" s="1026"/>
      <c r="AT129" s="1026"/>
      <c r="AU129" s="1026"/>
      <c r="AV129" s="1026"/>
      <c r="AW129" s="1026"/>
      <c r="AX129" s="1026"/>
      <c r="AY129" s="1026"/>
      <c r="AZ129" s="1027"/>
      <c r="BA129" s="1028"/>
      <c r="BB129" s="1028"/>
      <c r="BC129" s="1028"/>
      <c r="BD129" s="1028"/>
      <c r="BE129" s="1031"/>
      <c r="BF129" s="843"/>
      <c r="BG129" s="844"/>
      <c r="BH129" s="844"/>
      <c r="BI129" s="844"/>
      <c r="BJ129" s="845"/>
    </row>
    <row r="130" spans="1:62" ht="21.95" customHeight="1" outlineLevel="1" x14ac:dyDescent="0.4">
      <c r="A130" s="1073"/>
      <c r="B130" s="1111"/>
      <c r="C130" s="1112"/>
      <c r="D130" s="1112"/>
      <c r="E130" s="1112"/>
      <c r="F130" s="1112"/>
      <c r="G130" s="1112"/>
      <c r="H130" s="1112"/>
      <c r="I130" s="1112"/>
      <c r="J130" s="1113"/>
      <c r="K130" s="1111"/>
      <c r="L130" s="1112"/>
      <c r="M130" s="1112"/>
      <c r="N130" s="1113"/>
      <c r="O130" s="1111"/>
      <c r="P130" s="1112"/>
      <c r="Q130" s="1112"/>
      <c r="R130" s="1112"/>
      <c r="S130" s="1112"/>
      <c r="T130" s="1113"/>
      <c r="U130" s="1111"/>
      <c r="V130" s="1112"/>
      <c r="W130" s="1112"/>
      <c r="X130" s="1112"/>
      <c r="Y130" s="1112"/>
      <c r="Z130" s="1113"/>
      <c r="AA130" s="1159"/>
      <c r="AB130" s="1160"/>
      <c r="AC130" s="1160"/>
      <c r="AD130" s="1160"/>
      <c r="AE130" s="1161"/>
      <c r="AF130" s="1023" t="s">
        <v>106</v>
      </c>
      <c r="AG130" s="1023"/>
      <c r="AH130" s="1023"/>
      <c r="AI130" s="1023"/>
      <c r="AJ130" s="1023"/>
      <c r="AK130" s="1024"/>
      <c r="AL130" s="1025" t="s">
        <v>17</v>
      </c>
      <c r="AM130" s="1026"/>
      <c r="AN130" s="1026"/>
      <c r="AO130" s="1026"/>
      <c r="AP130" s="1026"/>
      <c r="AQ130" s="1026"/>
      <c r="AR130" s="1026"/>
      <c r="AS130" s="1026"/>
      <c r="AT130" s="1026"/>
      <c r="AU130" s="1026"/>
      <c r="AV130" s="1026"/>
      <c r="AW130" s="1026"/>
      <c r="AX130" s="1026"/>
      <c r="AY130" s="1026"/>
      <c r="AZ130" s="1027"/>
      <c r="BA130" s="1028"/>
      <c r="BB130" s="1028"/>
      <c r="BC130" s="1028"/>
      <c r="BD130" s="1028"/>
      <c r="BE130" s="1031"/>
      <c r="BF130" s="843"/>
      <c r="BG130" s="844"/>
      <c r="BH130" s="844"/>
      <c r="BI130" s="844"/>
      <c r="BJ130" s="845"/>
    </row>
    <row r="131" spans="1:62" ht="21.95" customHeight="1" outlineLevel="1" x14ac:dyDescent="0.4">
      <c r="A131" s="1073"/>
      <c r="B131" s="1111"/>
      <c r="C131" s="1112"/>
      <c r="D131" s="1112"/>
      <c r="E131" s="1112"/>
      <c r="F131" s="1112"/>
      <c r="G131" s="1112"/>
      <c r="H131" s="1112"/>
      <c r="I131" s="1112"/>
      <c r="J131" s="1113"/>
      <c r="K131" s="1111"/>
      <c r="L131" s="1112"/>
      <c r="M131" s="1112"/>
      <c r="N131" s="1113"/>
      <c r="O131" s="1111"/>
      <c r="P131" s="1112"/>
      <c r="Q131" s="1112"/>
      <c r="R131" s="1112"/>
      <c r="S131" s="1112"/>
      <c r="T131" s="1113"/>
      <c r="U131" s="1111"/>
      <c r="V131" s="1112"/>
      <c r="W131" s="1112"/>
      <c r="X131" s="1112"/>
      <c r="Y131" s="1112"/>
      <c r="Z131" s="1113"/>
      <c r="AA131" s="1159"/>
      <c r="AB131" s="1160"/>
      <c r="AC131" s="1160"/>
      <c r="AD131" s="1160"/>
      <c r="AE131" s="1161"/>
      <c r="AF131" s="1023" t="s">
        <v>67</v>
      </c>
      <c r="AG131" s="1023"/>
      <c r="AH131" s="1023"/>
      <c r="AI131" s="1023"/>
      <c r="AJ131" s="1023"/>
      <c r="AK131" s="1024"/>
      <c r="AL131" s="1025" t="s">
        <v>17</v>
      </c>
      <c r="AM131" s="1026"/>
      <c r="AN131" s="1026"/>
      <c r="AO131" s="1026"/>
      <c r="AP131" s="1026"/>
      <c r="AQ131" s="1026"/>
      <c r="AR131" s="1026"/>
      <c r="AS131" s="1026"/>
      <c r="AT131" s="1026"/>
      <c r="AU131" s="1026"/>
      <c r="AV131" s="1026"/>
      <c r="AW131" s="1026"/>
      <c r="AX131" s="1026"/>
      <c r="AY131" s="1026"/>
      <c r="AZ131" s="1027"/>
      <c r="BA131" s="1028"/>
      <c r="BB131" s="1028"/>
      <c r="BC131" s="1028"/>
      <c r="BD131" s="1028"/>
      <c r="BE131" s="1031"/>
      <c r="BF131" s="843"/>
      <c r="BG131" s="844"/>
      <c r="BH131" s="844"/>
      <c r="BI131" s="844"/>
      <c r="BJ131" s="845"/>
    </row>
    <row r="132" spans="1:62" ht="21.95" customHeight="1" outlineLevel="1" x14ac:dyDescent="0.4">
      <c r="A132" s="1073"/>
      <c r="B132" s="1111"/>
      <c r="C132" s="1112"/>
      <c r="D132" s="1112"/>
      <c r="E132" s="1112"/>
      <c r="F132" s="1112"/>
      <c r="G132" s="1112"/>
      <c r="H132" s="1112"/>
      <c r="I132" s="1112"/>
      <c r="J132" s="1113"/>
      <c r="K132" s="1111"/>
      <c r="L132" s="1112"/>
      <c r="M132" s="1112"/>
      <c r="N132" s="1113"/>
      <c r="O132" s="1111"/>
      <c r="P132" s="1112"/>
      <c r="Q132" s="1112"/>
      <c r="R132" s="1112"/>
      <c r="S132" s="1112"/>
      <c r="T132" s="1113"/>
      <c r="U132" s="1111"/>
      <c r="V132" s="1112"/>
      <c r="W132" s="1112"/>
      <c r="X132" s="1112"/>
      <c r="Y132" s="1112"/>
      <c r="Z132" s="1113"/>
      <c r="AA132" s="1159"/>
      <c r="AB132" s="1160"/>
      <c r="AC132" s="1160"/>
      <c r="AD132" s="1160"/>
      <c r="AE132" s="1161"/>
      <c r="AF132" s="1023" t="s">
        <v>107</v>
      </c>
      <c r="AG132" s="1023"/>
      <c r="AH132" s="1023"/>
      <c r="AI132" s="1023"/>
      <c r="AJ132" s="1023"/>
      <c r="AK132" s="1024"/>
      <c r="AL132" s="1025" t="s">
        <v>17</v>
      </c>
      <c r="AM132" s="1026"/>
      <c r="AN132" s="1026"/>
      <c r="AO132" s="1026"/>
      <c r="AP132" s="1026"/>
      <c r="AQ132" s="1026"/>
      <c r="AR132" s="1026"/>
      <c r="AS132" s="1026"/>
      <c r="AT132" s="1026"/>
      <c r="AU132" s="1026"/>
      <c r="AV132" s="1026"/>
      <c r="AW132" s="1026"/>
      <c r="AX132" s="1026"/>
      <c r="AY132" s="1026"/>
      <c r="AZ132" s="1027"/>
      <c r="BA132" s="1028"/>
      <c r="BB132" s="1028"/>
      <c r="BC132" s="1028"/>
      <c r="BD132" s="1028"/>
      <c r="BE132" s="1031"/>
      <c r="BF132" s="843"/>
      <c r="BG132" s="844"/>
      <c r="BH132" s="844"/>
      <c r="BI132" s="844"/>
      <c r="BJ132" s="845"/>
    </row>
    <row r="133" spans="1:62" ht="21.95" customHeight="1" outlineLevel="1" x14ac:dyDescent="0.4">
      <c r="A133" s="1073"/>
      <c r="B133" s="1111"/>
      <c r="C133" s="1112"/>
      <c r="D133" s="1112"/>
      <c r="E133" s="1112"/>
      <c r="F133" s="1112"/>
      <c r="G133" s="1112"/>
      <c r="H133" s="1112"/>
      <c r="I133" s="1112"/>
      <c r="J133" s="1113"/>
      <c r="K133" s="1111"/>
      <c r="L133" s="1112"/>
      <c r="M133" s="1112"/>
      <c r="N133" s="1113"/>
      <c r="O133" s="1111"/>
      <c r="P133" s="1112"/>
      <c r="Q133" s="1112"/>
      <c r="R133" s="1112"/>
      <c r="S133" s="1112"/>
      <c r="T133" s="1113"/>
      <c r="U133" s="1111"/>
      <c r="V133" s="1112"/>
      <c r="W133" s="1112"/>
      <c r="X133" s="1112"/>
      <c r="Y133" s="1112"/>
      <c r="Z133" s="1113"/>
      <c r="AA133" s="1159"/>
      <c r="AB133" s="1160"/>
      <c r="AC133" s="1160"/>
      <c r="AD133" s="1160"/>
      <c r="AE133" s="1161"/>
      <c r="AF133" s="1023" t="s">
        <v>68</v>
      </c>
      <c r="AG133" s="1023"/>
      <c r="AH133" s="1023"/>
      <c r="AI133" s="1023"/>
      <c r="AJ133" s="1023"/>
      <c r="AK133" s="1024"/>
      <c r="AL133" s="1025" t="s">
        <v>17</v>
      </c>
      <c r="AM133" s="1026"/>
      <c r="AN133" s="1026"/>
      <c r="AO133" s="1026"/>
      <c r="AP133" s="1026"/>
      <c r="AQ133" s="1026"/>
      <c r="AR133" s="1026"/>
      <c r="AS133" s="1026"/>
      <c r="AT133" s="1026"/>
      <c r="AU133" s="1026"/>
      <c r="AV133" s="1026"/>
      <c r="AW133" s="1026"/>
      <c r="AX133" s="1026"/>
      <c r="AY133" s="1026"/>
      <c r="AZ133" s="1027"/>
      <c r="BA133" s="1028"/>
      <c r="BB133" s="1028"/>
      <c r="BC133" s="1028"/>
      <c r="BD133" s="1028"/>
      <c r="BE133" s="1031"/>
      <c r="BF133" s="843"/>
      <c r="BG133" s="844"/>
      <c r="BH133" s="844"/>
      <c r="BI133" s="844"/>
      <c r="BJ133" s="845"/>
    </row>
    <row r="134" spans="1:62" ht="21.95" customHeight="1" outlineLevel="1" x14ac:dyDescent="0.4">
      <c r="A134" s="1073"/>
      <c r="B134" s="1111"/>
      <c r="C134" s="1112"/>
      <c r="D134" s="1112"/>
      <c r="E134" s="1112"/>
      <c r="F134" s="1112"/>
      <c r="G134" s="1112"/>
      <c r="H134" s="1112"/>
      <c r="I134" s="1112"/>
      <c r="J134" s="1113"/>
      <c r="K134" s="1111"/>
      <c r="L134" s="1112"/>
      <c r="M134" s="1112"/>
      <c r="N134" s="1113"/>
      <c r="O134" s="1111"/>
      <c r="P134" s="1112"/>
      <c r="Q134" s="1112"/>
      <c r="R134" s="1112"/>
      <c r="S134" s="1112"/>
      <c r="T134" s="1113"/>
      <c r="U134" s="1111"/>
      <c r="V134" s="1112"/>
      <c r="W134" s="1112"/>
      <c r="X134" s="1112"/>
      <c r="Y134" s="1112"/>
      <c r="Z134" s="1113"/>
      <c r="AA134" s="1159"/>
      <c r="AB134" s="1160"/>
      <c r="AC134" s="1160"/>
      <c r="AD134" s="1160"/>
      <c r="AE134" s="1161"/>
      <c r="AF134" s="1024" t="s">
        <v>65</v>
      </c>
      <c r="AG134" s="1028"/>
      <c r="AH134" s="1028"/>
      <c r="AI134" s="1028"/>
      <c r="AJ134" s="1028"/>
      <c r="AK134" s="1028"/>
      <c r="AL134" s="1100" t="s">
        <v>66</v>
      </c>
      <c r="AM134" s="1101"/>
      <c r="AN134" s="1101"/>
      <c r="AO134" s="1101"/>
      <c r="AP134" s="1101"/>
      <c r="AQ134" s="1101"/>
      <c r="AR134" s="1101"/>
      <c r="AS134" s="1101"/>
      <c r="AT134" s="1101"/>
      <c r="AU134" s="1101"/>
      <c r="AV134" s="1101"/>
      <c r="AW134" s="1101"/>
      <c r="AX134" s="1101"/>
      <c r="AY134" s="1101"/>
      <c r="AZ134" s="1102"/>
      <c r="BA134" s="1028"/>
      <c r="BB134" s="1028"/>
      <c r="BC134" s="1028"/>
      <c r="BD134" s="1028"/>
      <c r="BE134" s="1031"/>
      <c r="BF134" s="843"/>
      <c r="BG134" s="844"/>
      <c r="BH134" s="844"/>
      <c r="BI134" s="844"/>
      <c r="BJ134" s="845"/>
    </row>
    <row r="135" spans="1:62" ht="21.95" customHeight="1" outlineLevel="1" x14ac:dyDescent="0.4">
      <c r="A135" s="1073"/>
      <c r="B135" s="1111"/>
      <c r="C135" s="1112"/>
      <c r="D135" s="1112"/>
      <c r="E135" s="1112"/>
      <c r="F135" s="1112"/>
      <c r="G135" s="1112"/>
      <c r="H135" s="1112"/>
      <c r="I135" s="1112"/>
      <c r="J135" s="1113"/>
      <c r="K135" s="1111"/>
      <c r="L135" s="1112"/>
      <c r="M135" s="1112"/>
      <c r="N135" s="1113"/>
      <c r="O135" s="1111"/>
      <c r="P135" s="1112"/>
      <c r="Q135" s="1112"/>
      <c r="R135" s="1112"/>
      <c r="S135" s="1112"/>
      <c r="T135" s="1113"/>
      <c r="U135" s="1111"/>
      <c r="V135" s="1112"/>
      <c r="W135" s="1112"/>
      <c r="X135" s="1112"/>
      <c r="Y135" s="1112"/>
      <c r="Z135" s="1113"/>
      <c r="AA135" s="1159"/>
      <c r="AB135" s="1160"/>
      <c r="AC135" s="1160"/>
      <c r="AD135" s="1160"/>
      <c r="AE135" s="1161"/>
      <c r="AF135" s="1023" t="s">
        <v>108</v>
      </c>
      <c r="AG135" s="1023"/>
      <c r="AH135" s="1023"/>
      <c r="AI135" s="1023"/>
      <c r="AJ135" s="1023"/>
      <c r="AK135" s="1024"/>
      <c r="AL135" s="1025" t="s">
        <v>30</v>
      </c>
      <c r="AM135" s="1026"/>
      <c r="AN135" s="1026"/>
      <c r="AO135" s="1026"/>
      <c r="AP135" s="1026"/>
      <c r="AQ135" s="1026"/>
      <c r="AR135" s="1026"/>
      <c r="AS135" s="1026"/>
      <c r="AT135" s="1026"/>
      <c r="AU135" s="1026"/>
      <c r="AV135" s="1026"/>
      <c r="AW135" s="1026"/>
      <c r="AX135" s="1026"/>
      <c r="AY135" s="1026"/>
      <c r="AZ135" s="1027"/>
      <c r="BA135" s="1028"/>
      <c r="BB135" s="1028"/>
      <c r="BC135" s="1028"/>
      <c r="BD135" s="1028"/>
      <c r="BE135" s="1031"/>
      <c r="BF135" s="843"/>
      <c r="BG135" s="844"/>
      <c r="BH135" s="844"/>
      <c r="BI135" s="844"/>
      <c r="BJ135" s="845"/>
    </row>
    <row r="136" spans="1:62" ht="21.95" customHeight="1" outlineLevel="1" x14ac:dyDescent="0.4">
      <c r="A136" s="1073"/>
      <c r="B136" s="1111"/>
      <c r="C136" s="1112"/>
      <c r="D136" s="1112"/>
      <c r="E136" s="1112"/>
      <c r="F136" s="1112"/>
      <c r="G136" s="1112"/>
      <c r="H136" s="1112"/>
      <c r="I136" s="1112"/>
      <c r="J136" s="1113"/>
      <c r="K136" s="1111"/>
      <c r="L136" s="1112"/>
      <c r="M136" s="1112"/>
      <c r="N136" s="1113"/>
      <c r="O136" s="1111"/>
      <c r="P136" s="1112"/>
      <c r="Q136" s="1112"/>
      <c r="R136" s="1112"/>
      <c r="S136" s="1112"/>
      <c r="T136" s="1113"/>
      <c r="U136" s="1111"/>
      <c r="V136" s="1112"/>
      <c r="W136" s="1112"/>
      <c r="X136" s="1112"/>
      <c r="Y136" s="1112"/>
      <c r="Z136" s="1113"/>
      <c r="AA136" s="1159"/>
      <c r="AB136" s="1160"/>
      <c r="AC136" s="1160"/>
      <c r="AD136" s="1160"/>
      <c r="AE136" s="1161"/>
      <c r="AF136" s="1099" t="s">
        <v>109</v>
      </c>
      <c r="AG136" s="1023"/>
      <c r="AH136" s="1023"/>
      <c r="AI136" s="1023"/>
      <c r="AJ136" s="1023"/>
      <c r="AK136" s="1024"/>
      <c r="AL136" s="1100" t="s">
        <v>110</v>
      </c>
      <c r="AM136" s="1101"/>
      <c r="AN136" s="1101"/>
      <c r="AO136" s="1101"/>
      <c r="AP136" s="1101"/>
      <c r="AQ136" s="1101"/>
      <c r="AR136" s="1101"/>
      <c r="AS136" s="1101"/>
      <c r="AT136" s="1101"/>
      <c r="AU136" s="1101"/>
      <c r="AV136" s="1101"/>
      <c r="AW136" s="1101"/>
      <c r="AX136" s="1101"/>
      <c r="AY136" s="1101"/>
      <c r="AZ136" s="1102"/>
      <c r="BA136" s="1100"/>
      <c r="BB136" s="1101"/>
      <c r="BC136" s="1101"/>
      <c r="BD136" s="1101"/>
      <c r="BE136" s="1152"/>
      <c r="BF136" s="843"/>
      <c r="BG136" s="844"/>
      <c r="BH136" s="844"/>
      <c r="BI136" s="844"/>
      <c r="BJ136" s="845"/>
    </row>
    <row r="137" spans="1:62" ht="21.95" customHeight="1" outlineLevel="1" x14ac:dyDescent="0.4">
      <c r="A137" s="1073"/>
      <c r="B137" s="1111"/>
      <c r="C137" s="1112"/>
      <c r="D137" s="1112"/>
      <c r="E137" s="1112"/>
      <c r="F137" s="1112"/>
      <c r="G137" s="1112"/>
      <c r="H137" s="1112"/>
      <c r="I137" s="1112"/>
      <c r="J137" s="1113"/>
      <c r="K137" s="1111"/>
      <c r="L137" s="1112"/>
      <c r="M137" s="1112"/>
      <c r="N137" s="1113"/>
      <c r="O137" s="1111"/>
      <c r="P137" s="1112"/>
      <c r="Q137" s="1112"/>
      <c r="R137" s="1112"/>
      <c r="S137" s="1112"/>
      <c r="T137" s="1113"/>
      <c r="U137" s="1111"/>
      <c r="V137" s="1112"/>
      <c r="W137" s="1112"/>
      <c r="X137" s="1112"/>
      <c r="Y137" s="1112"/>
      <c r="Z137" s="1113"/>
      <c r="AA137" s="1159"/>
      <c r="AB137" s="1160"/>
      <c r="AC137" s="1160"/>
      <c r="AD137" s="1160"/>
      <c r="AE137" s="1161"/>
      <c r="AF137" s="1023" t="s">
        <v>111</v>
      </c>
      <c r="AG137" s="1023"/>
      <c r="AH137" s="1023"/>
      <c r="AI137" s="1023"/>
      <c r="AJ137" s="1023"/>
      <c r="AK137" s="1024"/>
      <c r="AL137" s="1025" t="s">
        <v>17</v>
      </c>
      <c r="AM137" s="1026"/>
      <c r="AN137" s="1026"/>
      <c r="AO137" s="1026"/>
      <c r="AP137" s="1026"/>
      <c r="AQ137" s="1026"/>
      <c r="AR137" s="1026"/>
      <c r="AS137" s="1026"/>
      <c r="AT137" s="1026"/>
      <c r="AU137" s="1026"/>
      <c r="AV137" s="1026"/>
      <c r="AW137" s="1026"/>
      <c r="AX137" s="1026"/>
      <c r="AY137" s="1026"/>
      <c r="AZ137" s="1027"/>
      <c r="BA137" s="1028"/>
      <c r="BB137" s="1028"/>
      <c r="BC137" s="1028"/>
      <c r="BD137" s="1028"/>
      <c r="BE137" s="1031"/>
      <c r="BF137" s="843"/>
      <c r="BG137" s="844"/>
      <c r="BH137" s="844"/>
      <c r="BI137" s="844"/>
      <c r="BJ137" s="845"/>
    </row>
    <row r="138" spans="1:62" ht="21.95" customHeight="1" outlineLevel="1" x14ac:dyDescent="0.4">
      <c r="A138" s="1073"/>
      <c r="B138" s="1111"/>
      <c r="C138" s="1112"/>
      <c r="D138" s="1112"/>
      <c r="E138" s="1112"/>
      <c r="F138" s="1112"/>
      <c r="G138" s="1112"/>
      <c r="H138" s="1112"/>
      <c r="I138" s="1112"/>
      <c r="J138" s="1113"/>
      <c r="K138" s="1111"/>
      <c r="L138" s="1112"/>
      <c r="M138" s="1112"/>
      <c r="N138" s="1113"/>
      <c r="O138" s="1111"/>
      <c r="P138" s="1112"/>
      <c r="Q138" s="1112"/>
      <c r="R138" s="1112"/>
      <c r="S138" s="1112"/>
      <c r="T138" s="1113"/>
      <c r="U138" s="1111"/>
      <c r="V138" s="1112"/>
      <c r="W138" s="1112"/>
      <c r="X138" s="1112"/>
      <c r="Y138" s="1112"/>
      <c r="Z138" s="1113"/>
      <c r="AA138" s="1159"/>
      <c r="AB138" s="1160"/>
      <c r="AC138" s="1160"/>
      <c r="AD138" s="1160"/>
      <c r="AE138" s="1161"/>
      <c r="AF138" s="1023" t="s">
        <v>112</v>
      </c>
      <c r="AG138" s="1023"/>
      <c r="AH138" s="1023"/>
      <c r="AI138" s="1023"/>
      <c r="AJ138" s="1023"/>
      <c r="AK138" s="1024"/>
      <c r="AL138" s="1025" t="s">
        <v>17</v>
      </c>
      <c r="AM138" s="1026"/>
      <c r="AN138" s="1026"/>
      <c r="AO138" s="1026"/>
      <c r="AP138" s="1026"/>
      <c r="AQ138" s="1026"/>
      <c r="AR138" s="1026"/>
      <c r="AS138" s="1026"/>
      <c r="AT138" s="1026"/>
      <c r="AU138" s="1026"/>
      <c r="AV138" s="1026"/>
      <c r="AW138" s="1026"/>
      <c r="AX138" s="1026"/>
      <c r="AY138" s="1026"/>
      <c r="AZ138" s="1027"/>
      <c r="BA138" s="1028"/>
      <c r="BB138" s="1028"/>
      <c r="BC138" s="1028"/>
      <c r="BD138" s="1028"/>
      <c r="BE138" s="1031"/>
      <c r="BF138" s="843"/>
      <c r="BG138" s="844"/>
      <c r="BH138" s="844"/>
      <c r="BI138" s="844"/>
      <c r="BJ138" s="845"/>
    </row>
    <row r="139" spans="1:62" ht="35.1" customHeight="1" outlineLevel="1" x14ac:dyDescent="0.4">
      <c r="A139" s="1073"/>
      <c r="B139" s="1111"/>
      <c r="C139" s="1112"/>
      <c r="D139" s="1112"/>
      <c r="E139" s="1112"/>
      <c r="F139" s="1112"/>
      <c r="G139" s="1112"/>
      <c r="H139" s="1112"/>
      <c r="I139" s="1112"/>
      <c r="J139" s="1113"/>
      <c r="K139" s="1111"/>
      <c r="L139" s="1112"/>
      <c r="M139" s="1112"/>
      <c r="N139" s="1113"/>
      <c r="O139" s="1111"/>
      <c r="P139" s="1112"/>
      <c r="Q139" s="1112"/>
      <c r="R139" s="1112"/>
      <c r="S139" s="1112"/>
      <c r="T139" s="1113"/>
      <c r="U139" s="1111"/>
      <c r="V139" s="1112"/>
      <c r="W139" s="1112"/>
      <c r="X139" s="1112"/>
      <c r="Y139" s="1112"/>
      <c r="Z139" s="1113"/>
      <c r="AA139" s="1159"/>
      <c r="AB139" s="1160"/>
      <c r="AC139" s="1160"/>
      <c r="AD139" s="1160"/>
      <c r="AE139" s="1161"/>
      <c r="AF139" s="1237" t="s">
        <v>1308</v>
      </c>
      <c r="AG139" s="1237"/>
      <c r="AH139" s="1237"/>
      <c r="AI139" s="1237"/>
      <c r="AJ139" s="1237"/>
      <c r="AK139" s="1238"/>
      <c r="AL139" s="1244" t="s">
        <v>1484</v>
      </c>
      <c r="AM139" s="1242"/>
      <c r="AN139" s="1242"/>
      <c r="AO139" s="1242"/>
      <c r="AP139" s="1242"/>
      <c r="AQ139" s="1242"/>
      <c r="AR139" s="1242"/>
      <c r="AS139" s="1242"/>
      <c r="AT139" s="1242"/>
      <c r="AU139" s="1242"/>
      <c r="AV139" s="1242"/>
      <c r="AW139" s="1242"/>
      <c r="AX139" s="1242"/>
      <c r="AY139" s="1242"/>
      <c r="AZ139" s="1243"/>
      <c r="BA139" s="1028"/>
      <c r="BB139" s="1028"/>
      <c r="BC139" s="1028"/>
      <c r="BD139" s="1028"/>
      <c r="BE139" s="1031"/>
      <c r="BF139" s="843"/>
      <c r="BG139" s="844"/>
      <c r="BH139" s="844"/>
      <c r="BI139" s="844"/>
      <c r="BJ139" s="845"/>
    </row>
    <row r="140" spans="1:62" ht="21.95" customHeight="1" outlineLevel="1" x14ac:dyDescent="0.4">
      <c r="A140" s="1073"/>
      <c r="B140" s="1111"/>
      <c r="C140" s="1112"/>
      <c r="D140" s="1112"/>
      <c r="E140" s="1112"/>
      <c r="F140" s="1112"/>
      <c r="G140" s="1112"/>
      <c r="H140" s="1112"/>
      <c r="I140" s="1112"/>
      <c r="J140" s="1113"/>
      <c r="K140" s="1117"/>
      <c r="L140" s="1118"/>
      <c r="M140" s="1118"/>
      <c r="N140" s="1119"/>
      <c r="O140" s="1111"/>
      <c r="P140" s="1112"/>
      <c r="Q140" s="1112"/>
      <c r="R140" s="1112"/>
      <c r="S140" s="1112"/>
      <c r="T140" s="1113"/>
      <c r="U140" s="1111"/>
      <c r="V140" s="1112"/>
      <c r="W140" s="1112"/>
      <c r="X140" s="1112"/>
      <c r="Y140" s="1112"/>
      <c r="Z140" s="1113"/>
      <c r="AA140" s="1159"/>
      <c r="AB140" s="1160"/>
      <c r="AC140" s="1160"/>
      <c r="AD140" s="1160"/>
      <c r="AE140" s="1161"/>
      <c r="AF140" s="1099" t="s">
        <v>45</v>
      </c>
      <c r="AG140" s="1023"/>
      <c r="AH140" s="1023"/>
      <c r="AI140" s="1023"/>
      <c r="AJ140" s="1023"/>
      <c r="AK140" s="1024"/>
      <c r="AL140" s="1100" t="s">
        <v>24</v>
      </c>
      <c r="AM140" s="1101"/>
      <c r="AN140" s="1101"/>
      <c r="AO140" s="1101"/>
      <c r="AP140" s="1101"/>
      <c r="AQ140" s="1101"/>
      <c r="AR140" s="1101"/>
      <c r="AS140" s="1101"/>
      <c r="AT140" s="1101"/>
      <c r="AU140" s="1101"/>
      <c r="AV140" s="1101"/>
      <c r="AW140" s="1101"/>
      <c r="AX140" s="1101"/>
      <c r="AY140" s="1101"/>
      <c r="AZ140" s="1102"/>
      <c r="BA140" s="1099"/>
      <c r="BB140" s="1023"/>
      <c r="BC140" s="1023"/>
      <c r="BD140" s="1023"/>
      <c r="BE140" s="1104"/>
      <c r="BF140" s="843"/>
      <c r="BG140" s="844"/>
      <c r="BH140" s="844"/>
      <c r="BI140" s="844"/>
      <c r="BJ140" s="845"/>
    </row>
    <row r="141" spans="1:62" ht="21.95" customHeight="1" outlineLevel="1" x14ac:dyDescent="0.4">
      <c r="A141" s="1073"/>
      <c r="B141" s="1111"/>
      <c r="C141" s="1112"/>
      <c r="D141" s="1112"/>
      <c r="E141" s="1112"/>
      <c r="F141" s="1112"/>
      <c r="G141" s="1112"/>
      <c r="H141" s="1112"/>
      <c r="I141" s="1112"/>
      <c r="J141" s="1113"/>
      <c r="K141" s="1117"/>
      <c r="L141" s="1118"/>
      <c r="M141" s="1118"/>
      <c r="N141" s="1119"/>
      <c r="O141" s="1111"/>
      <c r="P141" s="1112"/>
      <c r="Q141" s="1112"/>
      <c r="R141" s="1112"/>
      <c r="S141" s="1112"/>
      <c r="T141" s="1113"/>
      <c r="U141" s="1111"/>
      <c r="V141" s="1112"/>
      <c r="W141" s="1112"/>
      <c r="X141" s="1112"/>
      <c r="Y141" s="1112"/>
      <c r="Z141" s="1113"/>
      <c r="AA141" s="1159"/>
      <c r="AB141" s="1160"/>
      <c r="AC141" s="1160"/>
      <c r="AD141" s="1160"/>
      <c r="AE141" s="1161"/>
      <c r="AF141" s="1099" t="s">
        <v>25</v>
      </c>
      <c r="AG141" s="1023"/>
      <c r="AH141" s="1023"/>
      <c r="AI141" s="1023"/>
      <c r="AJ141" s="1023"/>
      <c r="AK141" s="1024"/>
      <c r="AL141" s="1100" t="s">
        <v>24</v>
      </c>
      <c r="AM141" s="1101"/>
      <c r="AN141" s="1101"/>
      <c r="AO141" s="1101"/>
      <c r="AP141" s="1101"/>
      <c r="AQ141" s="1101"/>
      <c r="AR141" s="1101"/>
      <c r="AS141" s="1101"/>
      <c r="AT141" s="1101"/>
      <c r="AU141" s="1101"/>
      <c r="AV141" s="1101"/>
      <c r="AW141" s="1101"/>
      <c r="AX141" s="1101"/>
      <c r="AY141" s="1101"/>
      <c r="AZ141" s="1102"/>
      <c r="BA141" s="1028"/>
      <c r="BB141" s="1029"/>
      <c r="BC141" s="1029"/>
      <c r="BD141" s="1029"/>
      <c r="BE141" s="1030"/>
      <c r="BF141" s="843"/>
      <c r="BG141" s="844"/>
      <c r="BH141" s="844"/>
      <c r="BI141" s="844"/>
      <c r="BJ141" s="845"/>
    </row>
    <row r="142" spans="1:62" ht="21.95" customHeight="1" outlineLevel="1" x14ac:dyDescent="0.4">
      <c r="A142" s="1073"/>
      <c r="B142" s="1111"/>
      <c r="C142" s="1112"/>
      <c r="D142" s="1112"/>
      <c r="E142" s="1112"/>
      <c r="F142" s="1112"/>
      <c r="G142" s="1112"/>
      <c r="H142" s="1112"/>
      <c r="I142" s="1112"/>
      <c r="J142" s="1113"/>
      <c r="K142" s="1117"/>
      <c r="L142" s="1118"/>
      <c r="M142" s="1118"/>
      <c r="N142" s="1119"/>
      <c r="O142" s="1111"/>
      <c r="P142" s="1112"/>
      <c r="Q142" s="1112"/>
      <c r="R142" s="1112"/>
      <c r="S142" s="1112"/>
      <c r="T142" s="1113"/>
      <c r="U142" s="1111"/>
      <c r="V142" s="1112"/>
      <c r="W142" s="1112"/>
      <c r="X142" s="1112"/>
      <c r="Y142" s="1112"/>
      <c r="Z142" s="1113"/>
      <c r="AA142" s="1159"/>
      <c r="AB142" s="1160"/>
      <c r="AC142" s="1160"/>
      <c r="AD142" s="1160"/>
      <c r="AE142" s="1161"/>
      <c r="AF142" s="1099" t="s">
        <v>113</v>
      </c>
      <c r="AG142" s="1023"/>
      <c r="AH142" s="1023"/>
      <c r="AI142" s="1023"/>
      <c r="AJ142" s="1023"/>
      <c r="AK142" s="1024"/>
      <c r="AL142" s="1100" t="s">
        <v>15</v>
      </c>
      <c r="AM142" s="1101"/>
      <c r="AN142" s="1101"/>
      <c r="AO142" s="1101"/>
      <c r="AP142" s="1101"/>
      <c r="AQ142" s="1101"/>
      <c r="AR142" s="1101"/>
      <c r="AS142" s="1101"/>
      <c r="AT142" s="1101"/>
      <c r="AU142" s="1101"/>
      <c r="AV142" s="1101"/>
      <c r="AW142" s="1101"/>
      <c r="AX142" s="1101"/>
      <c r="AY142" s="1101"/>
      <c r="AZ142" s="1102"/>
      <c r="BA142" s="1028"/>
      <c r="BB142" s="1029"/>
      <c r="BC142" s="1029"/>
      <c r="BD142" s="1029"/>
      <c r="BE142" s="1030"/>
      <c r="BF142" s="843"/>
      <c r="BG142" s="844"/>
      <c r="BH142" s="844"/>
      <c r="BI142" s="844"/>
      <c r="BJ142" s="845"/>
    </row>
    <row r="143" spans="1:62" ht="21.95" customHeight="1" outlineLevel="1" x14ac:dyDescent="0.4">
      <c r="A143" s="1073"/>
      <c r="B143" s="1111"/>
      <c r="C143" s="1112"/>
      <c r="D143" s="1112"/>
      <c r="E143" s="1112"/>
      <c r="F143" s="1112"/>
      <c r="G143" s="1112"/>
      <c r="H143" s="1112"/>
      <c r="I143" s="1112"/>
      <c r="J143" s="1113"/>
      <c r="K143" s="1117"/>
      <c r="L143" s="1118"/>
      <c r="M143" s="1118"/>
      <c r="N143" s="1119"/>
      <c r="O143" s="1111"/>
      <c r="P143" s="1112"/>
      <c r="Q143" s="1112"/>
      <c r="R143" s="1112"/>
      <c r="S143" s="1112"/>
      <c r="T143" s="1113"/>
      <c r="U143" s="1111"/>
      <c r="V143" s="1112"/>
      <c r="W143" s="1112"/>
      <c r="X143" s="1112"/>
      <c r="Y143" s="1112"/>
      <c r="Z143" s="1113"/>
      <c r="AA143" s="1159"/>
      <c r="AB143" s="1160"/>
      <c r="AC143" s="1160"/>
      <c r="AD143" s="1160"/>
      <c r="AE143" s="1161"/>
      <c r="AF143" s="1147" t="s">
        <v>114</v>
      </c>
      <c r="AG143" s="1148"/>
      <c r="AH143" s="1148"/>
      <c r="AI143" s="1148"/>
      <c r="AJ143" s="1148"/>
      <c r="AK143" s="1149"/>
      <c r="AL143" s="1100" t="s">
        <v>115</v>
      </c>
      <c r="AM143" s="1101"/>
      <c r="AN143" s="1101"/>
      <c r="AO143" s="1101"/>
      <c r="AP143" s="1101"/>
      <c r="AQ143" s="1101"/>
      <c r="AR143" s="1101"/>
      <c r="AS143" s="1101"/>
      <c r="AT143" s="1101"/>
      <c r="AU143" s="1101"/>
      <c r="AV143" s="1101"/>
      <c r="AW143" s="1101"/>
      <c r="AX143" s="1101"/>
      <c r="AY143" s="1101"/>
      <c r="AZ143" s="1102"/>
      <c r="BA143" s="1147"/>
      <c r="BB143" s="1148"/>
      <c r="BC143" s="1148"/>
      <c r="BD143" s="1148"/>
      <c r="BE143" s="1150"/>
      <c r="BF143" s="843"/>
      <c r="BG143" s="844"/>
      <c r="BH143" s="844"/>
      <c r="BI143" s="844"/>
      <c r="BJ143" s="845"/>
    </row>
    <row r="144" spans="1:62" ht="21.95" customHeight="1" outlineLevel="1" x14ac:dyDescent="0.4">
      <c r="A144" s="1073"/>
      <c r="B144" s="1111"/>
      <c r="C144" s="1112"/>
      <c r="D144" s="1112"/>
      <c r="E144" s="1112"/>
      <c r="F144" s="1112"/>
      <c r="G144" s="1112"/>
      <c r="H144" s="1112"/>
      <c r="I144" s="1112"/>
      <c r="J144" s="1113"/>
      <c r="K144" s="1117"/>
      <c r="L144" s="1118"/>
      <c r="M144" s="1118"/>
      <c r="N144" s="1119"/>
      <c r="O144" s="1111"/>
      <c r="P144" s="1112"/>
      <c r="Q144" s="1112"/>
      <c r="R144" s="1112"/>
      <c r="S144" s="1112"/>
      <c r="T144" s="1113"/>
      <c r="U144" s="1111"/>
      <c r="V144" s="1112"/>
      <c r="W144" s="1112"/>
      <c r="X144" s="1112"/>
      <c r="Y144" s="1112"/>
      <c r="Z144" s="1113"/>
      <c r="AA144" s="1159"/>
      <c r="AB144" s="1160"/>
      <c r="AC144" s="1160"/>
      <c r="AD144" s="1160"/>
      <c r="AE144" s="1161"/>
      <c r="AF144" s="1147" t="s">
        <v>116</v>
      </c>
      <c r="AG144" s="1148"/>
      <c r="AH144" s="1148"/>
      <c r="AI144" s="1148"/>
      <c r="AJ144" s="1148"/>
      <c r="AK144" s="1149"/>
      <c r="AL144" s="1100" t="s">
        <v>117</v>
      </c>
      <c r="AM144" s="1101"/>
      <c r="AN144" s="1101"/>
      <c r="AO144" s="1101"/>
      <c r="AP144" s="1101"/>
      <c r="AQ144" s="1101"/>
      <c r="AR144" s="1101"/>
      <c r="AS144" s="1101"/>
      <c r="AT144" s="1101"/>
      <c r="AU144" s="1101"/>
      <c r="AV144" s="1101"/>
      <c r="AW144" s="1101"/>
      <c r="AX144" s="1101"/>
      <c r="AY144" s="1101"/>
      <c r="AZ144" s="1102"/>
      <c r="BA144" s="1147"/>
      <c r="BB144" s="1148"/>
      <c r="BC144" s="1148"/>
      <c r="BD144" s="1148"/>
      <c r="BE144" s="1150"/>
      <c r="BF144" s="843"/>
      <c r="BG144" s="844"/>
      <c r="BH144" s="844"/>
      <c r="BI144" s="844"/>
      <c r="BJ144" s="845"/>
    </row>
    <row r="145" spans="1:62" ht="21.95" customHeight="1" outlineLevel="1" x14ac:dyDescent="0.4">
      <c r="A145" s="1073"/>
      <c r="B145" s="1111"/>
      <c r="C145" s="1112"/>
      <c r="D145" s="1112"/>
      <c r="E145" s="1112"/>
      <c r="F145" s="1112"/>
      <c r="G145" s="1112"/>
      <c r="H145" s="1112"/>
      <c r="I145" s="1112"/>
      <c r="J145" s="1113"/>
      <c r="K145" s="1117"/>
      <c r="L145" s="1118"/>
      <c r="M145" s="1118"/>
      <c r="N145" s="1119"/>
      <c r="O145" s="1111"/>
      <c r="P145" s="1112"/>
      <c r="Q145" s="1112"/>
      <c r="R145" s="1112"/>
      <c r="S145" s="1112"/>
      <c r="T145" s="1113"/>
      <c r="U145" s="1111"/>
      <c r="V145" s="1112"/>
      <c r="W145" s="1112"/>
      <c r="X145" s="1112"/>
      <c r="Y145" s="1112"/>
      <c r="Z145" s="1113"/>
      <c r="AA145" s="1159"/>
      <c r="AB145" s="1160"/>
      <c r="AC145" s="1160"/>
      <c r="AD145" s="1160"/>
      <c r="AE145" s="1161"/>
      <c r="AF145" s="1099" t="s">
        <v>81</v>
      </c>
      <c r="AG145" s="1023"/>
      <c r="AH145" s="1023"/>
      <c r="AI145" s="1023"/>
      <c r="AJ145" s="1023"/>
      <c r="AK145" s="1024"/>
      <c r="AL145" s="1100" t="s">
        <v>15</v>
      </c>
      <c r="AM145" s="1101"/>
      <c r="AN145" s="1101"/>
      <c r="AO145" s="1101"/>
      <c r="AP145" s="1101"/>
      <c r="AQ145" s="1101"/>
      <c r="AR145" s="1101"/>
      <c r="AS145" s="1101"/>
      <c r="AT145" s="1101"/>
      <c r="AU145" s="1101"/>
      <c r="AV145" s="1101"/>
      <c r="AW145" s="1101"/>
      <c r="AX145" s="1101"/>
      <c r="AY145" s="1101"/>
      <c r="AZ145" s="1102"/>
      <c r="BA145" s="1028"/>
      <c r="BB145" s="1029"/>
      <c r="BC145" s="1029"/>
      <c r="BD145" s="1029"/>
      <c r="BE145" s="1030"/>
      <c r="BF145" s="843"/>
      <c r="BG145" s="844"/>
      <c r="BH145" s="844"/>
      <c r="BI145" s="844"/>
      <c r="BJ145" s="845"/>
    </row>
    <row r="146" spans="1:62" ht="21.95" customHeight="1" outlineLevel="1" x14ac:dyDescent="0.4">
      <c r="A146" s="1074"/>
      <c r="B146" s="1105"/>
      <c r="C146" s="1106"/>
      <c r="D146" s="1106"/>
      <c r="E146" s="1106"/>
      <c r="F146" s="1106"/>
      <c r="G146" s="1106"/>
      <c r="H146" s="1106"/>
      <c r="I146" s="1106"/>
      <c r="J146" s="1107"/>
      <c r="K146" s="1153"/>
      <c r="L146" s="1154"/>
      <c r="M146" s="1154"/>
      <c r="N146" s="1155"/>
      <c r="O146" s="1105"/>
      <c r="P146" s="1106"/>
      <c r="Q146" s="1106"/>
      <c r="R146" s="1106"/>
      <c r="S146" s="1106"/>
      <c r="T146" s="1107"/>
      <c r="U146" s="1105"/>
      <c r="V146" s="1106"/>
      <c r="W146" s="1106"/>
      <c r="X146" s="1106"/>
      <c r="Y146" s="1106"/>
      <c r="Z146" s="1107"/>
      <c r="AA146" s="1193"/>
      <c r="AB146" s="1194"/>
      <c r="AC146" s="1194"/>
      <c r="AD146" s="1194"/>
      <c r="AE146" s="1195"/>
      <c r="AF146" s="1099" t="s">
        <v>82</v>
      </c>
      <c r="AG146" s="1023"/>
      <c r="AH146" s="1023"/>
      <c r="AI146" s="1023"/>
      <c r="AJ146" s="1023"/>
      <c r="AK146" s="1024"/>
      <c r="AL146" s="1100" t="s">
        <v>15</v>
      </c>
      <c r="AM146" s="1101"/>
      <c r="AN146" s="1101"/>
      <c r="AO146" s="1101"/>
      <c r="AP146" s="1101"/>
      <c r="AQ146" s="1101"/>
      <c r="AR146" s="1101"/>
      <c r="AS146" s="1101"/>
      <c r="AT146" s="1101"/>
      <c r="AU146" s="1101"/>
      <c r="AV146" s="1101"/>
      <c r="AW146" s="1101"/>
      <c r="AX146" s="1101"/>
      <c r="AY146" s="1101"/>
      <c r="AZ146" s="1102"/>
      <c r="BA146" s="1028"/>
      <c r="BB146" s="1029"/>
      <c r="BC146" s="1029"/>
      <c r="BD146" s="1029"/>
      <c r="BE146" s="1030"/>
      <c r="BF146" s="843"/>
      <c r="BG146" s="844"/>
      <c r="BH146" s="844"/>
      <c r="BI146" s="844"/>
      <c r="BJ146" s="845"/>
    </row>
    <row r="147" spans="1:62" ht="21.95" customHeight="1" outlineLevel="1" x14ac:dyDescent="0.4">
      <c r="A147" s="1181" t="s">
        <v>118</v>
      </c>
      <c r="B147" s="1108" t="s">
        <v>119</v>
      </c>
      <c r="C147" s="1109"/>
      <c r="D147" s="1109"/>
      <c r="E147" s="1109"/>
      <c r="F147" s="1109"/>
      <c r="G147" s="1109"/>
      <c r="H147" s="1109"/>
      <c r="I147" s="1109"/>
      <c r="J147" s="1110"/>
      <c r="K147" s="1184"/>
      <c r="L147" s="1185"/>
      <c r="M147" s="1185"/>
      <c r="N147" s="1186"/>
      <c r="O147" s="1123" t="s">
        <v>120</v>
      </c>
      <c r="P147" s="1124"/>
      <c r="Q147" s="1124"/>
      <c r="R147" s="1124"/>
      <c r="S147" s="1124"/>
      <c r="T147" s="1125"/>
      <c r="U147" s="1123" t="s">
        <v>120</v>
      </c>
      <c r="V147" s="1124"/>
      <c r="W147" s="1124"/>
      <c r="X147" s="1124"/>
      <c r="Y147" s="1124"/>
      <c r="Z147" s="1125"/>
      <c r="AA147" s="1168"/>
      <c r="AB147" s="1169"/>
      <c r="AC147" s="1169"/>
      <c r="AD147" s="1169"/>
      <c r="AE147" s="1170"/>
      <c r="AF147" s="1028" t="s">
        <v>50</v>
      </c>
      <c r="AG147" s="1028"/>
      <c r="AH147" s="1028"/>
      <c r="AI147" s="1028"/>
      <c r="AJ147" s="1028"/>
      <c r="AK147" s="1028"/>
      <c r="AL147" s="1100" t="s">
        <v>121</v>
      </c>
      <c r="AM147" s="1101"/>
      <c r="AN147" s="1101"/>
      <c r="AO147" s="1101"/>
      <c r="AP147" s="1101"/>
      <c r="AQ147" s="1101"/>
      <c r="AR147" s="1101"/>
      <c r="AS147" s="1101"/>
      <c r="AT147" s="1101"/>
      <c r="AU147" s="1101"/>
      <c r="AV147" s="1101"/>
      <c r="AW147" s="1101"/>
      <c r="AX147" s="1101"/>
      <c r="AY147" s="1101"/>
      <c r="AZ147" s="1102"/>
      <c r="BA147" s="1028"/>
      <c r="BB147" s="1028"/>
      <c r="BC147" s="1028"/>
      <c r="BD147" s="1028"/>
      <c r="BE147" s="1031"/>
      <c r="BF147" s="843"/>
      <c r="BG147" s="844"/>
      <c r="BH147" s="844"/>
      <c r="BI147" s="844"/>
      <c r="BJ147" s="845"/>
    </row>
    <row r="148" spans="1:62" ht="21.95" customHeight="1" outlineLevel="1" x14ac:dyDescent="0.4">
      <c r="A148" s="1182"/>
      <c r="B148" s="1111"/>
      <c r="C148" s="1112"/>
      <c r="D148" s="1112"/>
      <c r="E148" s="1112"/>
      <c r="F148" s="1112"/>
      <c r="G148" s="1112"/>
      <c r="H148" s="1112"/>
      <c r="I148" s="1112"/>
      <c r="J148" s="1113"/>
      <c r="K148" s="1187"/>
      <c r="L148" s="1188"/>
      <c r="M148" s="1188"/>
      <c r="N148" s="1189"/>
      <c r="O148" s="1126"/>
      <c r="P148" s="1127"/>
      <c r="Q148" s="1127"/>
      <c r="R148" s="1127"/>
      <c r="S148" s="1127"/>
      <c r="T148" s="1128"/>
      <c r="U148" s="1126"/>
      <c r="V148" s="1127"/>
      <c r="W148" s="1127"/>
      <c r="X148" s="1127"/>
      <c r="Y148" s="1127"/>
      <c r="Z148" s="1128"/>
      <c r="AA148" s="1171"/>
      <c r="AB148" s="1172"/>
      <c r="AC148" s="1172"/>
      <c r="AD148" s="1172"/>
      <c r="AE148" s="1173"/>
      <c r="AF148" s="1024" t="s">
        <v>122</v>
      </c>
      <c r="AG148" s="1028"/>
      <c r="AH148" s="1028"/>
      <c r="AI148" s="1028"/>
      <c r="AJ148" s="1028"/>
      <c r="AK148" s="1028"/>
      <c r="AL148" s="1025" t="s">
        <v>123</v>
      </c>
      <c r="AM148" s="1026"/>
      <c r="AN148" s="1026"/>
      <c r="AO148" s="1026"/>
      <c r="AP148" s="1026"/>
      <c r="AQ148" s="1026"/>
      <c r="AR148" s="1026"/>
      <c r="AS148" s="1026"/>
      <c r="AT148" s="1026"/>
      <c r="AU148" s="1026"/>
      <c r="AV148" s="1026"/>
      <c r="AW148" s="1026"/>
      <c r="AX148" s="1026"/>
      <c r="AY148" s="1026"/>
      <c r="AZ148" s="1027"/>
      <c r="BA148" s="1028"/>
      <c r="BB148" s="1028"/>
      <c r="BC148" s="1028"/>
      <c r="BD148" s="1028"/>
      <c r="BE148" s="1031"/>
      <c r="BF148" s="843"/>
      <c r="BG148" s="844"/>
      <c r="BH148" s="844"/>
      <c r="BI148" s="844"/>
      <c r="BJ148" s="845"/>
    </row>
    <row r="149" spans="1:62" ht="21.95" customHeight="1" outlineLevel="1" x14ac:dyDescent="0.4">
      <c r="A149" s="1182"/>
      <c r="B149" s="1111"/>
      <c r="C149" s="1112"/>
      <c r="D149" s="1112"/>
      <c r="E149" s="1112"/>
      <c r="F149" s="1112"/>
      <c r="G149" s="1112"/>
      <c r="H149" s="1112"/>
      <c r="I149" s="1112"/>
      <c r="J149" s="1113"/>
      <c r="K149" s="1187"/>
      <c r="L149" s="1188"/>
      <c r="M149" s="1188"/>
      <c r="N149" s="1189"/>
      <c r="O149" s="1126"/>
      <c r="P149" s="1127"/>
      <c r="Q149" s="1127"/>
      <c r="R149" s="1127"/>
      <c r="S149" s="1127"/>
      <c r="T149" s="1128"/>
      <c r="U149" s="1126"/>
      <c r="V149" s="1127"/>
      <c r="W149" s="1127"/>
      <c r="X149" s="1127"/>
      <c r="Y149" s="1127"/>
      <c r="Z149" s="1128"/>
      <c r="AA149" s="1171"/>
      <c r="AB149" s="1172"/>
      <c r="AC149" s="1172"/>
      <c r="AD149" s="1172"/>
      <c r="AE149" s="1173"/>
      <c r="AF149" s="1196" t="s">
        <v>124</v>
      </c>
      <c r="AG149" s="1196"/>
      <c r="AH149" s="1196"/>
      <c r="AI149" s="1196"/>
      <c r="AJ149" s="1196"/>
      <c r="AK149" s="1197"/>
      <c r="AL149" s="1025" t="s">
        <v>123</v>
      </c>
      <c r="AM149" s="1026"/>
      <c r="AN149" s="1026"/>
      <c r="AO149" s="1026"/>
      <c r="AP149" s="1026"/>
      <c r="AQ149" s="1026"/>
      <c r="AR149" s="1026"/>
      <c r="AS149" s="1026"/>
      <c r="AT149" s="1026"/>
      <c r="AU149" s="1026"/>
      <c r="AV149" s="1026"/>
      <c r="AW149" s="1026"/>
      <c r="AX149" s="1026"/>
      <c r="AY149" s="1026"/>
      <c r="AZ149" s="1027"/>
      <c r="BA149" s="1028"/>
      <c r="BB149" s="1029"/>
      <c r="BC149" s="1029"/>
      <c r="BD149" s="1029"/>
      <c r="BE149" s="1030"/>
      <c r="BF149" s="843"/>
      <c r="BG149" s="844"/>
      <c r="BH149" s="844"/>
      <c r="BI149" s="844"/>
      <c r="BJ149" s="845"/>
    </row>
    <row r="150" spans="1:62" ht="21.95" customHeight="1" outlineLevel="1" x14ac:dyDescent="0.4">
      <c r="A150" s="1182"/>
      <c r="B150" s="1111"/>
      <c r="C150" s="1112"/>
      <c r="D150" s="1112"/>
      <c r="E150" s="1112"/>
      <c r="F150" s="1112"/>
      <c r="G150" s="1112"/>
      <c r="H150" s="1112"/>
      <c r="I150" s="1112"/>
      <c r="J150" s="1113"/>
      <c r="K150" s="1187"/>
      <c r="L150" s="1188"/>
      <c r="M150" s="1188"/>
      <c r="N150" s="1189"/>
      <c r="O150" s="1126"/>
      <c r="P150" s="1127"/>
      <c r="Q150" s="1127"/>
      <c r="R150" s="1127"/>
      <c r="S150" s="1127"/>
      <c r="T150" s="1128"/>
      <c r="U150" s="1126"/>
      <c r="V150" s="1127"/>
      <c r="W150" s="1127"/>
      <c r="X150" s="1127"/>
      <c r="Y150" s="1127"/>
      <c r="Z150" s="1128"/>
      <c r="AA150" s="1171"/>
      <c r="AB150" s="1172"/>
      <c r="AC150" s="1172"/>
      <c r="AD150" s="1172"/>
      <c r="AE150" s="1173"/>
      <c r="AF150" s="1023" t="s">
        <v>39</v>
      </c>
      <c r="AG150" s="1023"/>
      <c r="AH150" s="1023"/>
      <c r="AI150" s="1023"/>
      <c r="AJ150" s="1023"/>
      <c r="AK150" s="1024"/>
      <c r="AL150" s="1025" t="s">
        <v>17</v>
      </c>
      <c r="AM150" s="1026"/>
      <c r="AN150" s="1026"/>
      <c r="AO150" s="1026"/>
      <c r="AP150" s="1026"/>
      <c r="AQ150" s="1026"/>
      <c r="AR150" s="1026"/>
      <c r="AS150" s="1026"/>
      <c r="AT150" s="1026"/>
      <c r="AU150" s="1026"/>
      <c r="AV150" s="1026"/>
      <c r="AW150" s="1026"/>
      <c r="AX150" s="1026"/>
      <c r="AY150" s="1026"/>
      <c r="AZ150" s="1027"/>
      <c r="BA150" s="1028"/>
      <c r="BB150" s="1028"/>
      <c r="BC150" s="1028"/>
      <c r="BD150" s="1028"/>
      <c r="BE150" s="1031"/>
      <c r="BF150" s="843"/>
      <c r="BG150" s="844"/>
      <c r="BH150" s="844"/>
      <c r="BI150" s="844"/>
      <c r="BJ150" s="845"/>
    </row>
    <row r="151" spans="1:62" ht="21.95" customHeight="1" outlineLevel="1" x14ac:dyDescent="0.4">
      <c r="A151" s="1182"/>
      <c r="B151" s="1111"/>
      <c r="C151" s="1112"/>
      <c r="D151" s="1112"/>
      <c r="E151" s="1112"/>
      <c r="F151" s="1112"/>
      <c r="G151" s="1112"/>
      <c r="H151" s="1112"/>
      <c r="I151" s="1112"/>
      <c r="J151" s="1113"/>
      <c r="K151" s="1187"/>
      <c r="L151" s="1188"/>
      <c r="M151" s="1188"/>
      <c r="N151" s="1189"/>
      <c r="O151" s="1126"/>
      <c r="P151" s="1127"/>
      <c r="Q151" s="1127"/>
      <c r="R151" s="1127"/>
      <c r="S151" s="1127"/>
      <c r="T151" s="1128"/>
      <c r="U151" s="1126"/>
      <c r="V151" s="1127"/>
      <c r="W151" s="1127"/>
      <c r="X151" s="1127"/>
      <c r="Y151" s="1127"/>
      <c r="Z151" s="1128"/>
      <c r="AA151" s="1171"/>
      <c r="AB151" s="1172"/>
      <c r="AC151" s="1172"/>
      <c r="AD151" s="1172"/>
      <c r="AE151" s="1173"/>
      <c r="AF151" s="1024" t="s">
        <v>40</v>
      </c>
      <c r="AG151" s="1028"/>
      <c r="AH151" s="1028"/>
      <c r="AI151" s="1028"/>
      <c r="AJ151" s="1028"/>
      <c r="AK151" s="1028"/>
      <c r="AL151" s="1025" t="s">
        <v>17</v>
      </c>
      <c r="AM151" s="1026"/>
      <c r="AN151" s="1026"/>
      <c r="AO151" s="1026"/>
      <c r="AP151" s="1026"/>
      <c r="AQ151" s="1026"/>
      <c r="AR151" s="1026"/>
      <c r="AS151" s="1026"/>
      <c r="AT151" s="1026"/>
      <c r="AU151" s="1026"/>
      <c r="AV151" s="1026"/>
      <c r="AW151" s="1026"/>
      <c r="AX151" s="1026"/>
      <c r="AY151" s="1026"/>
      <c r="AZ151" s="1027"/>
      <c r="BA151" s="1028"/>
      <c r="BB151" s="1028"/>
      <c r="BC151" s="1028"/>
      <c r="BD151" s="1028"/>
      <c r="BE151" s="1031"/>
      <c r="BF151" s="843"/>
      <c r="BG151" s="844"/>
      <c r="BH151" s="844"/>
      <c r="BI151" s="844"/>
      <c r="BJ151" s="845"/>
    </row>
    <row r="152" spans="1:62" ht="21.95" customHeight="1" outlineLevel="1" x14ac:dyDescent="0.4">
      <c r="A152" s="1182"/>
      <c r="B152" s="1111"/>
      <c r="C152" s="1112"/>
      <c r="D152" s="1112"/>
      <c r="E152" s="1112"/>
      <c r="F152" s="1112"/>
      <c r="G152" s="1112"/>
      <c r="H152" s="1112"/>
      <c r="I152" s="1112"/>
      <c r="J152" s="1113"/>
      <c r="K152" s="1187"/>
      <c r="L152" s="1188"/>
      <c r="M152" s="1188"/>
      <c r="N152" s="1189"/>
      <c r="O152" s="1126"/>
      <c r="P152" s="1127"/>
      <c r="Q152" s="1127"/>
      <c r="R152" s="1127"/>
      <c r="S152" s="1127"/>
      <c r="T152" s="1128"/>
      <c r="U152" s="1126"/>
      <c r="V152" s="1127"/>
      <c r="W152" s="1127"/>
      <c r="X152" s="1127"/>
      <c r="Y152" s="1127"/>
      <c r="Z152" s="1128"/>
      <c r="AA152" s="1171"/>
      <c r="AB152" s="1172"/>
      <c r="AC152" s="1172"/>
      <c r="AD152" s="1172"/>
      <c r="AE152" s="1173"/>
      <c r="AF152" s="1024" t="s">
        <v>41</v>
      </c>
      <c r="AG152" s="1028"/>
      <c r="AH152" s="1028"/>
      <c r="AI152" s="1028"/>
      <c r="AJ152" s="1028"/>
      <c r="AK152" s="1028"/>
      <c r="AL152" s="1100" t="s">
        <v>17</v>
      </c>
      <c r="AM152" s="1101"/>
      <c r="AN152" s="1101"/>
      <c r="AO152" s="1101"/>
      <c r="AP152" s="1101"/>
      <c r="AQ152" s="1101"/>
      <c r="AR152" s="1101"/>
      <c r="AS152" s="1101"/>
      <c r="AT152" s="1101"/>
      <c r="AU152" s="1101"/>
      <c r="AV152" s="1101"/>
      <c r="AW152" s="1101"/>
      <c r="AX152" s="1101"/>
      <c r="AY152" s="1101"/>
      <c r="AZ152" s="1102"/>
      <c r="BA152" s="1028"/>
      <c r="BB152" s="1028"/>
      <c r="BC152" s="1028"/>
      <c r="BD152" s="1028"/>
      <c r="BE152" s="1031"/>
      <c r="BF152" s="843"/>
      <c r="BG152" s="844"/>
      <c r="BH152" s="844"/>
      <c r="BI152" s="844"/>
      <c r="BJ152" s="845"/>
    </row>
    <row r="153" spans="1:62" ht="21.95" customHeight="1" outlineLevel="1" x14ac:dyDescent="0.4">
      <c r="A153" s="1182"/>
      <c r="B153" s="1111"/>
      <c r="C153" s="1112"/>
      <c r="D153" s="1112"/>
      <c r="E153" s="1112"/>
      <c r="F153" s="1112"/>
      <c r="G153" s="1112"/>
      <c r="H153" s="1112"/>
      <c r="I153" s="1112"/>
      <c r="J153" s="1113"/>
      <c r="K153" s="1187"/>
      <c r="L153" s="1188"/>
      <c r="M153" s="1188"/>
      <c r="N153" s="1189"/>
      <c r="O153" s="1126"/>
      <c r="P153" s="1127"/>
      <c r="Q153" s="1127"/>
      <c r="R153" s="1127"/>
      <c r="S153" s="1127"/>
      <c r="T153" s="1128"/>
      <c r="U153" s="1126"/>
      <c r="V153" s="1127"/>
      <c r="W153" s="1127"/>
      <c r="X153" s="1127"/>
      <c r="Y153" s="1127"/>
      <c r="Z153" s="1128"/>
      <c r="AA153" s="1171"/>
      <c r="AB153" s="1172"/>
      <c r="AC153" s="1172"/>
      <c r="AD153" s="1172"/>
      <c r="AE153" s="1173"/>
      <c r="AF153" s="1024" t="s">
        <v>125</v>
      </c>
      <c r="AG153" s="1028"/>
      <c r="AH153" s="1028"/>
      <c r="AI153" s="1028"/>
      <c r="AJ153" s="1028"/>
      <c r="AK153" s="1028"/>
      <c r="AL153" s="1100" t="s">
        <v>126</v>
      </c>
      <c r="AM153" s="1101"/>
      <c r="AN153" s="1101"/>
      <c r="AO153" s="1101"/>
      <c r="AP153" s="1101"/>
      <c r="AQ153" s="1101"/>
      <c r="AR153" s="1101"/>
      <c r="AS153" s="1101"/>
      <c r="AT153" s="1101"/>
      <c r="AU153" s="1101"/>
      <c r="AV153" s="1101"/>
      <c r="AW153" s="1101"/>
      <c r="AX153" s="1101"/>
      <c r="AY153" s="1101"/>
      <c r="AZ153" s="1102"/>
      <c r="BA153" s="1028"/>
      <c r="BB153" s="1028"/>
      <c r="BC153" s="1028"/>
      <c r="BD153" s="1028"/>
      <c r="BE153" s="1031"/>
      <c r="BF153" s="843"/>
      <c r="BG153" s="844"/>
      <c r="BH153" s="844"/>
      <c r="BI153" s="844"/>
      <c r="BJ153" s="845"/>
    </row>
    <row r="154" spans="1:62" ht="21.95" customHeight="1" outlineLevel="1" x14ac:dyDescent="0.4">
      <c r="A154" s="1182"/>
      <c r="B154" s="1111"/>
      <c r="C154" s="1112"/>
      <c r="D154" s="1112"/>
      <c r="E154" s="1112"/>
      <c r="F154" s="1112"/>
      <c r="G154" s="1112"/>
      <c r="H154" s="1112"/>
      <c r="I154" s="1112"/>
      <c r="J154" s="1113"/>
      <c r="K154" s="1187"/>
      <c r="L154" s="1188"/>
      <c r="M154" s="1188"/>
      <c r="N154" s="1189"/>
      <c r="O154" s="1126"/>
      <c r="P154" s="1127"/>
      <c r="Q154" s="1127"/>
      <c r="R154" s="1127"/>
      <c r="S154" s="1127"/>
      <c r="T154" s="1128"/>
      <c r="U154" s="1126"/>
      <c r="V154" s="1127"/>
      <c r="W154" s="1127"/>
      <c r="X154" s="1127"/>
      <c r="Y154" s="1127"/>
      <c r="Z154" s="1128"/>
      <c r="AA154" s="1171"/>
      <c r="AB154" s="1172"/>
      <c r="AC154" s="1172"/>
      <c r="AD154" s="1172"/>
      <c r="AE154" s="1173"/>
      <c r="AF154" s="1099" t="s">
        <v>127</v>
      </c>
      <c r="AG154" s="1023"/>
      <c r="AH154" s="1023"/>
      <c r="AI154" s="1023"/>
      <c r="AJ154" s="1023"/>
      <c r="AK154" s="1024"/>
      <c r="AL154" s="1100" t="s">
        <v>59</v>
      </c>
      <c r="AM154" s="1101"/>
      <c r="AN154" s="1101"/>
      <c r="AO154" s="1101"/>
      <c r="AP154" s="1101"/>
      <c r="AQ154" s="1101"/>
      <c r="AR154" s="1101"/>
      <c r="AS154" s="1101"/>
      <c r="AT154" s="1101"/>
      <c r="AU154" s="1101"/>
      <c r="AV154" s="1101"/>
      <c r="AW154" s="1101"/>
      <c r="AX154" s="1101"/>
      <c r="AY154" s="1101"/>
      <c r="AZ154" s="1102"/>
      <c r="BA154" s="1147"/>
      <c r="BB154" s="1148"/>
      <c r="BC154" s="1148"/>
      <c r="BD154" s="1148"/>
      <c r="BE154" s="1150"/>
      <c r="BF154" s="843"/>
      <c r="BG154" s="844"/>
      <c r="BH154" s="844"/>
      <c r="BI154" s="844"/>
      <c r="BJ154" s="845"/>
    </row>
    <row r="155" spans="1:62" ht="21.95" customHeight="1" outlineLevel="1" x14ac:dyDescent="0.4">
      <c r="A155" s="1182"/>
      <c r="B155" s="1111"/>
      <c r="C155" s="1112"/>
      <c r="D155" s="1112"/>
      <c r="E155" s="1112"/>
      <c r="F155" s="1112"/>
      <c r="G155" s="1112"/>
      <c r="H155" s="1112"/>
      <c r="I155" s="1112"/>
      <c r="J155" s="1113"/>
      <c r="K155" s="1187"/>
      <c r="L155" s="1188"/>
      <c r="M155" s="1188"/>
      <c r="N155" s="1189"/>
      <c r="O155" s="1126"/>
      <c r="P155" s="1127"/>
      <c r="Q155" s="1127"/>
      <c r="R155" s="1127"/>
      <c r="S155" s="1127"/>
      <c r="T155" s="1128"/>
      <c r="U155" s="1126"/>
      <c r="V155" s="1127"/>
      <c r="W155" s="1127"/>
      <c r="X155" s="1127"/>
      <c r="Y155" s="1127"/>
      <c r="Z155" s="1128"/>
      <c r="AA155" s="1171"/>
      <c r="AB155" s="1172"/>
      <c r="AC155" s="1172"/>
      <c r="AD155" s="1172"/>
      <c r="AE155" s="1173"/>
      <c r="AF155" s="1099" t="s">
        <v>16</v>
      </c>
      <c r="AG155" s="1023"/>
      <c r="AH155" s="1023"/>
      <c r="AI155" s="1023"/>
      <c r="AJ155" s="1023"/>
      <c r="AK155" s="1024"/>
      <c r="AL155" s="1100" t="s">
        <v>17</v>
      </c>
      <c r="AM155" s="1101"/>
      <c r="AN155" s="1101"/>
      <c r="AO155" s="1101"/>
      <c r="AP155" s="1101"/>
      <c r="AQ155" s="1101"/>
      <c r="AR155" s="1101"/>
      <c r="AS155" s="1101"/>
      <c r="AT155" s="1101"/>
      <c r="AU155" s="1101"/>
      <c r="AV155" s="1101"/>
      <c r="AW155" s="1101"/>
      <c r="AX155" s="1101"/>
      <c r="AY155" s="1101"/>
      <c r="AZ155" s="1102"/>
      <c r="BA155" s="1147"/>
      <c r="BB155" s="1148"/>
      <c r="BC155" s="1148"/>
      <c r="BD155" s="1148"/>
      <c r="BE155" s="1150"/>
      <c r="BF155" s="843"/>
      <c r="BG155" s="844"/>
      <c r="BH155" s="844"/>
      <c r="BI155" s="844"/>
      <c r="BJ155" s="845"/>
    </row>
    <row r="156" spans="1:62" ht="21.95" customHeight="1" outlineLevel="1" x14ac:dyDescent="0.4">
      <c r="A156" s="1182"/>
      <c r="B156" s="1111"/>
      <c r="C156" s="1112"/>
      <c r="D156" s="1112"/>
      <c r="E156" s="1112"/>
      <c r="F156" s="1112"/>
      <c r="G156" s="1112"/>
      <c r="H156" s="1112"/>
      <c r="I156" s="1112"/>
      <c r="J156" s="1113"/>
      <c r="K156" s="1187"/>
      <c r="L156" s="1188"/>
      <c r="M156" s="1188"/>
      <c r="N156" s="1189"/>
      <c r="O156" s="1126"/>
      <c r="P156" s="1127"/>
      <c r="Q156" s="1127"/>
      <c r="R156" s="1127"/>
      <c r="S156" s="1127"/>
      <c r="T156" s="1128"/>
      <c r="U156" s="1126"/>
      <c r="V156" s="1127"/>
      <c r="W156" s="1127"/>
      <c r="X156" s="1127"/>
      <c r="Y156" s="1127"/>
      <c r="Z156" s="1128"/>
      <c r="AA156" s="1171"/>
      <c r="AB156" s="1172"/>
      <c r="AC156" s="1172"/>
      <c r="AD156" s="1172"/>
      <c r="AE156" s="1173"/>
      <c r="AF156" s="1023" t="s">
        <v>37</v>
      </c>
      <c r="AG156" s="1023"/>
      <c r="AH156" s="1023"/>
      <c r="AI156" s="1023"/>
      <c r="AJ156" s="1023"/>
      <c r="AK156" s="1024"/>
      <c r="AL156" s="1025" t="s">
        <v>17</v>
      </c>
      <c r="AM156" s="1026"/>
      <c r="AN156" s="1026"/>
      <c r="AO156" s="1026"/>
      <c r="AP156" s="1026"/>
      <c r="AQ156" s="1026"/>
      <c r="AR156" s="1026"/>
      <c r="AS156" s="1026"/>
      <c r="AT156" s="1026"/>
      <c r="AU156" s="1026"/>
      <c r="AV156" s="1026"/>
      <c r="AW156" s="1026"/>
      <c r="AX156" s="1026"/>
      <c r="AY156" s="1026"/>
      <c r="AZ156" s="1027"/>
      <c r="BA156" s="1028"/>
      <c r="BB156" s="1028"/>
      <c r="BC156" s="1028"/>
      <c r="BD156" s="1028"/>
      <c r="BE156" s="1031"/>
      <c r="BF156" s="843"/>
      <c r="BG156" s="844"/>
      <c r="BH156" s="844"/>
      <c r="BI156" s="844"/>
      <c r="BJ156" s="845"/>
    </row>
    <row r="157" spans="1:62" ht="21.95" customHeight="1" outlineLevel="1" x14ac:dyDescent="0.4">
      <c r="A157" s="1182"/>
      <c r="B157" s="1111"/>
      <c r="C157" s="1112"/>
      <c r="D157" s="1112"/>
      <c r="E157" s="1112"/>
      <c r="F157" s="1112"/>
      <c r="G157" s="1112"/>
      <c r="H157" s="1112"/>
      <c r="I157" s="1112"/>
      <c r="J157" s="1113"/>
      <c r="K157" s="1187"/>
      <c r="L157" s="1188"/>
      <c r="M157" s="1188"/>
      <c r="N157" s="1189"/>
      <c r="O157" s="1126"/>
      <c r="P157" s="1127"/>
      <c r="Q157" s="1127"/>
      <c r="R157" s="1127"/>
      <c r="S157" s="1127"/>
      <c r="T157" s="1128"/>
      <c r="U157" s="1126"/>
      <c r="V157" s="1127"/>
      <c r="W157" s="1127"/>
      <c r="X157" s="1127"/>
      <c r="Y157" s="1127"/>
      <c r="Z157" s="1128"/>
      <c r="AA157" s="1171"/>
      <c r="AB157" s="1172"/>
      <c r="AC157" s="1172"/>
      <c r="AD157" s="1172"/>
      <c r="AE157" s="1173"/>
      <c r="AF157" s="1023" t="s">
        <v>18</v>
      </c>
      <c r="AG157" s="1023"/>
      <c r="AH157" s="1023"/>
      <c r="AI157" s="1023"/>
      <c r="AJ157" s="1023"/>
      <c r="AK157" s="1024"/>
      <c r="AL157" s="1025" t="s">
        <v>17</v>
      </c>
      <c r="AM157" s="1026"/>
      <c r="AN157" s="1026"/>
      <c r="AO157" s="1026"/>
      <c r="AP157" s="1026"/>
      <c r="AQ157" s="1026"/>
      <c r="AR157" s="1026"/>
      <c r="AS157" s="1026"/>
      <c r="AT157" s="1026"/>
      <c r="AU157" s="1026"/>
      <c r="AV157" s="1026"/>
      <c r="AW157" s="1026"/>
      <c r="AX157" s="1026"/>
      <c r="AY157" s="1026"/>
      <c r="AZ157" s="1027"/>
      <c r="BA157" s="1028"/>
      <c r="BB157" s="1028"/>
      <c r="BC157" s="1028"/>
      <c r="BD157" s="1028"/>
      <c r="BE157" s="1031"/>
      <c r="BF157" s="843"/>
      <c r="BG157" s="844"/>
      <c r="BH157" s="844"/>
      <c r="BI157" s="844"/>
      <c r="BJ157" s="845"/>
    </row>
    <row r="158" spans="1:62" ht="21.95" customHeight="1" outlineLevel="1" x14ac:dyDescent="0.4">
      <c r="A158" s="1182"/>
      <c r="B158" s="1111"/>
      <c r="C158" s="1112"/>
      <c r="D158" s="1112"/>
      <c r="E158" s="1112"/>
      <c r="F158" s="1112"/>
      <c r="G158" s="1112"/>
      <c r="H158" s="1112"/>
      <c r="I158" s="1112"/>
      <c r="J158" s="1113"/>
      <c r="K158" s="1187"/>
      <c r="L158" s="1188"/>
      <c r="M158" s="1188"/>
      <c r="N158" s="1189"/>
      <c r="O158" s="1126"/>
      <c r="P158" s="1127"/>
      <c r="Q158" s="1127"/>
      <c r="R158" s="1127"/>
      <c r="S158" s="1127"/>
      <c r="T158" s="1128"/>
      <c r="U158" s="1126"/>
      <c r="V158" s="1127"/>
      <c r="W158" s="1127"/>
      <c r="X158" s="1127"/>
      <c r="Y158" s="1127"/>
      <c r="Z158" s="1128"/>
      <c r="AA158" s="1171"/>
      <c r="AB158" s="1172"/>
      <c r="AC158" s="1172"/>
      <c r="AD158" s="1172"/>
      <c r="AE158" s="1173"/>
      <c r="AF158" s="1024" t="s">
        <v>60</v>
      </c>
      <c r="AG158" s="1028"/>
      <c r="AH158" s="1028"/>
      <c r="AI158" s="1028"/>
      <c r="AJ158" s="1028"/>
      <c r="AK158" s="1028"/>
      <c r="AL158" s="1100" t="s">
        <v>43</v>
      </c>
      <c r="AM158" s="1101"/>
      <c r="AN158" s="1101"/>
      <c r="AO158" s="1101"/>
      <c r="AP158" s="1101"/>
      <c r="AQ158" s="1101"/>
      <c r="AR158" s="1101"/>
      <c r="AS158" s="1101"/>
      <c r="AT158" s="1101"/>
      <c r="AU158" s="1101"/>
      <c r="AV158" s="1101"/>
      <c r="AW158" s="1101"/>
      <c r="AX158" s="1101"/>
      <c r="AY158" s="1101"/>
      <c r="AZ158" s="1102"/>
      <c r="BA158" s="1028"/>
      <c r="BB158" s="1028"/>
      <c r="BC158" s="1028"/>
      <c r="BD158" s="1028"/>
      <c r="BE158" s="1031"/>
      <c r="BF158" s="843"/>
      <c r="BG158" s="844"/>
      <c r="BH158" s="844"/>
      <c r="BI158" s="844"/>
      <c r="BJ158" s="845"/>
    </row>
    <row r="159" spans="1:62" ht="21.95" customHeight="1" outlineLevel="1" x14ac:dyDescent="0.4">
      <c r="A159" s="1182"/>
      <c r="B159" s="1111"/>
      <c r="C159" s="1112"/>
      <c r="D159" s="1112"/>
      <c r="E159" s="1112"/>
      <c r="F159" s="1112"/>
      <c r="G159" s="1112"/>
      <c r="H159" s="1112"/>
      <c r="I159" s="1112"/>
      <c r="J159" s="1113"/>
      <c r="K159" s="1187"/>
      <c r="L159" s="1188"/>
      <c r="M159" s="1188"/>
      <c r="N159" s="1189"/>
      <c r="O159" s="1126"/>
      <c r="P159" s="1127"/>
      <c r="Q159" s="1127"/>
      <c r="R159" s="1127"/>
      <c r="S159" s="1127"/>
      <c r="T159" s="1128"/>
      <c r="U159" s="1126"/>
      <c r="V159" s="1127"/>
      <c r="W159" s="1127"/>
      <c r="X159" s="1127"/>
      <c r="Y159" s="1127"/>
      <c r="Z159" s="1128"/>
      <c r="AA159" s="1171"/>
      <c r="AB159" s="1172"/>
      <c r="AC159" s="1172"/>
      <c r="AD159" s="1172"/>
      <c r="AE159" s="1173"/>
      <c r="AF159" s="1024" t="s">
        <v>65</v>
      </c>
      <c r="AG159" s="1028"/>
      <c r="AH159" s="1028"/>
      <c r="AI159" s="1028"/>
      <c r="AJ159" s="1028"/>
      <c r="AK159" s="1028"/>
      <c r="AL159" s="1100" t="s">
        <v>66</v>
      </c>
      <c r="AM159" s="1101"/>
      <c r="AN159" s="1101"/>
      <c r="AO159" s="1101"/>
      <c r="AP159" s="1101"/>
      <c r="AQ159" s="1101"/>
      <c r="AR159" s="1101"/>
      <c r="AS159" s="1101"/>
      <c r="AT159" s="1101"/>
      <c r="AU159" s="1101"/>
      <c r="AV159" s="1101"/>
      <c r="AW159" s="1101"/>
      <c r="AX159" s="1101"/>
      <c r="AY159" s="1101"/>
      <c r="AZ159" s="1102"/>
      <c r="BA159" s="1028"/>
      <c r="BB159" s="1028"/>
      <c r="BC159" s="1028"/>
      <c r="BD159" s="1028"/>
      <c r="BE159" s="1031"/>
      <c r="BF159" s="843"/>
      <c r="BG159" s="844"/>
      <c r="BH159" s="844"/>
      <c r="BI159" s="844"/>
      <c r="BJ159" s="845"/>
    </row>
    <row r="160" spans="1:62" ht="21.95" customHeight="1" outlineLevel="1" x14ac:dyDescent="0.4">
      <c r="A160" s="1182"/>
      <c r="B160" s="1111"/>
      <c r="C160" s="1112"/>
      <c r="D160" s="1112"/>
      <c r="E160" s="1112"/>
      <c r="F160" s="1112"/>
      <c r="G160" s="1112"/>
      <c r="H160" s="1112"/>
      <c r="I160" s="1112"/>
      <c r="J160" s="1113"/>
      <c r="K160" s="1187"/>
      <c r="L160" s="1188"/>
      <c r="M160" s="1188"/>
      <c r="N160" s="1189"/>
      <c r="O160" s="1126"/>
      <c r="P160" s="1127"/>
      <c r="Q160" s="1127"/>
      <c r="R160" s="1127"/>
      <c r="S160" s="1127"/>
      <c r="T160" s="1128"/>
      <c r="U160" s="1126"/>
      <c r="V160" s="1127"/>
      <c r="W160" s="1127"/>
      <c r="X160" s="1127"/>
      <c r="Y160" s="1127"/>
      <c r="Z160" s="1128"/>
      <c r="AA160" s="1171"/>
      <c r="AB160" s="1172"/>
      <c r="AC160" s="1172"/>
      <c r="AD160" s="1172"/>
      <c r="AE160" s="1173"/>
      <c r="AF160" s="1023" t="s">
        <v>128</v>
      </c>
      <c r="AG160" s="1023"/>
      <c r="AH160" s="1023"/>
      <c r="AI160" s="1023"/>
      <c r="AJ160" s="1023"/>
      <c r="AK160" s="1024"/>
      <c r="AL160" s="1025" t="s">
        <v>123</v>
      </c>
      <c r="AM160" s="1026"/>
      <c r="AN160" s="1026"/>
      <c r="AO160" s="1026"/>
      <c r="AP160" s="1026"/>
      <c r="AQ160" s="1026"/>
      <c r="AR160" s="1026"/>
      <c r="AS160" s="1026"/>
      <c r="AT160" s="1026"/>
      <c r="AU160" s="1026"/>
      <c r="AV160" s="1026"/>
      <c r="AW160" s="1026"/>
      <c r="AX160" s="1026"/>
      <c r="AY160" s="1026"/>
      <c r="AZ160" s="1027"/>
      <c r="BA160" s="1100"/>
      <c r="BB160" s="1101"/>
      <c r="BC160" s="1101"/>
      <c r="BD160" s="1101"/>
      <c r="BE160" s="1152"/>
      <c r="BF160" s="843"/>
      <c r="BG160" s="844"/>
      <c r="BH160" s="844"/>
      <c r="BI160" s="844"/>
      <c r="BJ160" s="845"/>
    </row>
    <row r="161" spans="1:62" ht="21.95" customHeight="1" outlineLevel="1" x14ac:dyDescent="0.4">
      <c r="A161" s="1182"/>
      <c r="B161" s="1111"/>
      <c r="C161" s="1112"/>
      <c r="D161" s="1112"/>
      <c r="E161" s="1112"/>
      <c r="F161" s="1112"/>
      <c r="G161" s="1112"/>
      <c r="H161" s="1112"/>
      <c r="I161" s="1112"/>
      <c r="J161" s="1113"/>
      <c r="K161" s="1187"/>
      <c r="L161" s="1188"/>
      <c r="M161" s="1188"/>
      <c r="N161" s="1189"/>
      <c r="O161" s="1126"/>
      <c r="P161" s="1127"/>
      <c r="Q161" s="1127"/>
      <c r="R161" s="1127"/>
      <c r="S161" s="1127"/>
      <c r="T161" s="1128"/>
      <c r="U161" s="1126"/>
      <c r="V161" s="1127"/>
      <c r="W161" s="1127"/>
      <c r="X161" s="1127"/>
      <c r="Y161" s="1127"/>
      <c r="Z161" s="1128"/>
      <c r="AA161" s="1171"/>
      <c r="AB161" s="1172"/>
      <c r="AC161" s="1172"/>
      <c r="AD161" s="1172"/>
      <c r="AE161" s="1173"/>
      <c r="AF161" s="1024" t="s">
        <v>69</v>
      </c>
      <c r="AG161" s="1028"/>
      <c r="AH161" s="1028"/>
      <c r="AI161" s="1028"/>
      <c r="AJ161" s="1028"/>
      <c r="AK161" s="1028"/>
      <c r="AL161" s="1025" t="s">
        <v>17</v>
      </c>
      <c r="AM161" s="1026"/>
      <c r="AN161" s="1026"/>
      <c r="AO161" s="1026"/>
      <c r="AP161" s="1026"/>
      <c r="AQ161" s="1026"/>
      <c r="AR161" s="1026"/>
      <c r="AS161" s="1026"/>
      <c r="AT161" s="1026"/>
      <c r="AU161" s="1026"/>
      <c r="AV161" s="1026"/>
      <c r="AW161" s="1026"/>
      <c r="AX161" s="1026"/>
      <c r="AY161" s="1026"/>
      <c r="AZ161" s="1027"/>
      <c r="BA161" s="1028"/>
      <c r="BB161" s="1028"/>
      <c r="BC161" s="1028"/>
      <c r="BD161" s="1028"/>
      <c r="BE161" s="1031"/>
      <c r="BF161" s="843"/>
      <c r="BG161" s="844"/>
      <c r="BH161" s="844"/>
      <c r="BI161" s="844"/>
      <c r="BJ161" s="845"/>
    </row>
    <row r="162" spans="1:62" ht="21.95" customHeight="1" outlineLevel="1" x14ac:dyDescent="0.4">
      <c r="A162" s="1182"/>
      <c r="B162" s="1111"/>
      <c r="C162" s="1112"/>
      <c r="D162" s="1112"/>
      <c r="E162" s="1112"/>
      <c r="F162" s="1112"/>
      <c r="G162" s="1112"/>
      <c r="H162" s="1112"/>
      <c r="I162" s="1112"/>
      <c r="J162" s="1113"/>
      <c r="K162" s="1187"/>
      <c r="L162" s="1188"/>
      <c r="M162" s="1188"/>
      <c r="N162" s="1189"/>
      <c r="O162" s="1126"/>
      <c r="P162" s="1127"/>
      <c r="Q162" s="1127"/>
      <c r="R162" s="1127"/>
      <c r="S162" s="1127"/>
      <c r="T162" s="1128"/>
      <c r="U162" s="1126"/>
      <c r="V162" s="1127"/>
      <c r="W162" s="1127"/>
      <c r="X162" s="1127"/>
      <c r="Y162" s="1127"/>
      <c r="Z162" s="1128"/>
      <c r="AA162" s="1171"/>
      <c r="AB162" s="1172"/>
      <c r="AC162" s="1172"/>
      <c r="AD162" s="1172"/>
      <c r="AE162" s="1173"/>
      <c r="AF162" s="1024" t="s">
        <v>129</v>
      </c>
      <c r="AG162" s="1028"/>
      <c r="AH162" s="1028"/>
      <c r="AI162" s="1028"/>
      <c r="AJ162" s="1028"/>
      <c r="AK162" s="1028"/>
      <c r="AL162" s="1100" t="s">
        <v>17</v>
      </c>
      <c r="AM162" s="1101"/>
      <c r="AN162" s="1101"/>
      <c r="AO162" s="1101"/>
      <c r="AP162" s="1101"/>
      <c r="AQ162" s="1101"/>
      <c r="AR162" s="1101"/>
      <c r="AS162" s="1101"/>
      <c r="AT162" s="1101"/>
      <c r="AU162" s="1101"/>
      <c r="AV162" s="1101"/>
      <c r="AW162" s="1101"/>
      <c r="AX162" s="1101"/>
      <c r="AY162" s="1101"/>
      <c r="AZ162" s="1102"/>
      <c r="BA162" s="1028"/>
      <c r="BB162" s="1028"/>
      <c r="BC162" s="1028"/>
      <c r="BD162" s="1028"/>
      <c r="BE162" s="1031"/>
      <c r="BF162" s="843"/>
      <c r="BG162" s="844"/>
      <c r="BH162" s="844"/>
      <c r="BI162" s="844"/>
      <c r="BJ162" s="845"/>
    </row>
    <row r="163" spans="1:62" ht="21.95" customHeight="1" outlineLevel="1" x14ac:dyDescent="0.4">
      <c r="A163" s="1182"/>
      <c r="B163" s="1111"/>
      <c r="C163" s="1112"/>
      <c r="D163" s="1112"/>
      <c r="E163" s="1112"/>
      <c r="F163" s="1112"/>
      <c r="G163" s="1112"/>
      <c r="H163" s="1112"/>
      <c r="I163" s="1112"/>
      <c r="J163" s="1113"/>
      <c r="K163" s="1187"/>
      <c r="L163" s="1188"/>
      <c r="M163" s="1188"/>
      <c r="N163" s="1189"/>
      <c r="O163" s="1126"/>
      <c r="P163" s="1127"/>
      <c r="Q163" s="1127"/>
      <c r="R163" s="1127"/>
      <c r="S163" s="1127"/>
      <c r="T163" s="1128"/>
      <c r="U163" s="1126"/>
      <c r="V163" s="1127"/>
      <c r="W163" s="1127"/>
      <c r="X163" s="1127"/>
      <c r="Y163" s="1127"/>
      <c r="Z163" s="1128"/>
      <c r="AA163" s="1171"/>
      <c r="AB163" s="1172"/>
      <c r="AC163" s="1172"/>
      <c r="AD163" s="1172"/>
      <c r="AE163" s="1173"/>
      <c r="AF163" s="1024" t="s">
        <v>130</v>
      </c>
      <c r="AG163" s="1028"/>
      <c r="AH163" s="1028"/>
      <c r="AI163" s="1028"/>
      <c r="AJ163" s="1028"/>
      <c r="AK163" s="1028"/>
      <c r="AL163" s="1100" t="s">
        <v>131</v>
      </c>
      <c r="AM163" s="1101"/>
      <c r="AN163" s="1101"/>
      <c r="AO163" s="1101"/>
      <c r="AP163" s="1101"/>
      <c r="AQ163" s="1101"/>
      <c r="AR163" s="1101"/>
      <c r="AS163" s="1101"/>
      <c r="AT163" s="1101"/>
      <c r="AU163" s="1101"/>
      <c r="AV163" s="1101"/>
      <c r="AW163" s="1101"/>
      <c r="AX163" s="1101"/>
      <c r="AY163" s="1101"/>
      <c r="AZ163" s="1102"/>
      <c r="BA163" s="1028"/>
      <c r="BB163" s="1028"/>
      <c r="BC163" s="1028"/>
      <c r="BD163" s="1028"/>
      <c r="BE163" s="1031"/>
      <c r="BF163" s="843"/>
      <c r="BG163" s="844"/>
      <c r="BH163" s="844"/>
      <c r="BI163" s="844"/>
      <c r="BJ163" s="845"/>
    </row>
    <row r="164" spans="1:62" ht="21.95" customHeight="1" outlineLevel="1" x14ac:dyDescent="0.4">
      <c r="A164" s="1182"/>
      <c r="B164" s="1111"/>
      <c r="C164" s="1112"/>
      <c r="D164" s="1112"/>
      <c r="E164" s="1112"/>
      <c r="F164" s="1112"/>
      <c r="G164" s="1112"/>
      <c r="H164" s="1112"/>
      <c r="I164" s="1112"/>
      <c r="J164" s="1113"/>
      <c r="K164" s="1187"/>
      <c r="L164" s="1188"/>
      <c r="M164" s="1188"/>
      <c r="N164" s="1189"/>
      <c r="O164" s="1126"/>
      <c r="P164" s="1127"/>
      <c r="Q164" s="1127"/>
      <c r="R164" s="1127"/>
      <c r="S164" s="1127"/>
      <c r="T164" s="1128"/>
      <c r="U164" s="1126"/>
      <c r="V164" s="1127"/>
      <c r="W164" s="1127"/>
      <c r="X164" s="1127"/>
      <c r="Y164" s="1127"/>
      <c r="Z164" s="1128"/>
      <c r="AA164" s="1171"/>
      <c r="AB164" s="1172"/>
      <c r="AC164" s="1172"/>
      <c r="AD164" s="1172"/>
      <c r="AE164" s="1173"/>
      <c r="AF164" s="1024" t="s">
        <v>132</v>
      </c>
      <c r="AG164" s="1028"/>
      <c r="AH164" s="1028"/>
      <c r="AI164" s="1028"/>
      <c r="AJ164" s="1028"/>
      <c r="AK164" s="1028"/>
      <c r="AL164" s="1100" t="s">
        <v>133</v>
      </c>
      <c r="AM164" s="1101"/>
      <c r="AN164" s="1101"/>
      <c r="AO164" s="1101"/>
      <c r="AP164" s="1101"/>
      <c r="AQ164" s="1101"/>
      <c r="AR164" s="1101"/>
      <c r="AS164" s="1101"/>
      <c r="AT164" s="1101"/>
      <c r="AU164" s="1101"/>
      <c r="AV164" s="1101"/>
      <c r="AW164" s="1101"/>
      <c r="AX164" s="1101"/>
      <c r="AY164" s="1101"/>
      <c r="AZ164" s="1102"/>
      <c r="BA164" s="1028"/>
      <c r="BB164" s="1029"/>
      <c r="BC164" s="1029"/>
      <c r="BD164" s="1029"/>
      <c r="BE164" s="1030"/>
      <c r="BF164" s="843"/>
      <c r="BG164" s="844"/>
      <c r="BH164" s="844"/>
      <c r="BI164" s="844"/>
      <c r="BJ164" s="845"/>
    </row>
    <row r="165" spans="1:62" ht="21.95" customHeight="1" outlineLevel="1" x14ac:dyDescent="0.4">
      <c r="A165" s="1182"/>
      <c r="B165" s="1111"/>
      <c r="C165" s="1112"/>
      <c r="D165" s="1112"/>
      <c r="E165" s="1112"/>
      <c r="F165" s="1112"/>
      <c r="G165" s="1112"/>
      <c r="H165" s="1112"/>
      <c r="I165" s="1112"/>
      <c r="J165" s="1113"/>
      <c r="K165" s="1187"/>
      <c r="L165" s="1188"/>
      <c r="M165" s="1188"/>
      <c r="N165" s="1189"/>
      <c r="O165" s="1126"/>
      <c r="P165" s="1127"/>
      <c r="Q165" s="1127"/>
      <c r="R165" s="1127"/>
      <c r="S165" s="1127"/>
      <c r="T165" s="1128"/>
      <c r="U165" s="1126"/>
      <c r="V165" s="1127"/>
      <c r="W165" s="1127"/>
      <c r="X165" s="1127"/>
      <c r="Y165" s="1127"/>
      <c r="Z165" s="1128"/>
      <c r="AA165" s="1171"/>
      <c r="AB165" s="1172"/>
      <c r="AC165" s="1172"/>
      <c r="AD165" s="1172"/>
      <c r="AE165" s="1173"/>
      <c r="AF165" s="1023" t="s">
        <v>134</v>
      </c>
      <c r="AG165" s="1023"/>
      <c r="AH165" s="1023"/>
      <c r="AI165" s="1023"/>
      <c r="AJ165" s="1023"/>
      <c r="AK165" s="1024"/>
      <c r="AL165" s="1100" t="s">
        <v>123</v>
      </c>
      <c r="AM165" s="1101"/>
      <c r="AN165" s="1101"/>
      <c r="AO165" s="1101"/>
      <c r="AP165" s="1101"/>
      <c r="AQ165" s="1101"/>
      <c r="AR165" s="1101"/>
      <c r="AS165" s="1101"/>
      <c r="AT165" s="1101"/>
      <c r="AU165" s="1101"/>
      <c r="AV165" s="1101"/>
      <c r="AW165" s="1101"/>
      <c r="AX165" s="1101"/>
      <c r="AY165" s="1101"/>
      <c r="AZ165" s="1102"/>
      <c r="BA165" s="1028"/>
      <c r="BB165" s="1028"/>
      <c r="BC165" s="1028"/>
      <c r="BD165" s="1028"/>
      <c r="BE165" s="1031"/>
      <c r="BF165" s="843"/>
      <c r="BG165" s="844"/>
      <c r="BH165" s="844"/>
      <c r="BI165" s="844"/>
      <c r="BJ165" s="845"/>
    </row>
    <row r="166" spans="1:62" ht="21.95" customHeight="1" outlineLevel="1" x14ac:dyDescent="0.4">
      <c r="A166" s="1182"/>
      <c r="B166" s="1111"/>
      <c r="C166" s="1112"/>
      <c r="D166" s="1112"/>
      <c r="E166" s="1112"/>
      <c r="F166" s="1112"/>
      <c r="G166" s="1112"/>
      <c r="H166" s="1112"/>
      <c r="I166" s="1112"/>
      <c r="J166" s="1113"/>
      <c r="K166" s="1187"/>
      <c r="L166" s="1188"/>
      <c r="M166" s="1188"/>
      <c r="N166" s="1189"/>
      <c r="O166" s="1126"/>
      <c r="P166" s="1127"/>
      <c r="Q166" s="1127"/>
      <c r="R166" s="1127"/>
      <c r="S166" s="1127"/>
      <c r="T166" s="1128"/>
      <c r="U166" s="1126"/>
      <c r="V166" s="1127"/>
      <c r="W166" s="1127"/>
      <c r="X166" s="1127"/>
      <c r="Y166" s="1127"/>
      <c r="Z166" s="1128"/>
      <c r="AA166" s="1171"/>
      <c r="AB166" s="1172"/>
      <c r="AC166" s="1172"/>
      <c r="AD166" s="1172"/>
      <c r="AE166" s="1173"/>
      <c r="AF166" s="1023" t="s">
        <v>111</v>
      </c>
      <c r="AG166" s="1023"/>
      <c r="AH166" s="1023"/>
      <c r="AI166" s="1023"/>
      <c r="AJ166" s="1023"/>
      <c r="AK166" s="1024"/>
      <c r="AL166" s="1100" t="s">
        <v>123</v>
      </c>
      <c r="AM166" s="1101"/>
      <c r="AN166" s="1101"/>
      <c r="AO166" s="1101"/>
      <c r="AP166" s="1101"/>
      <c r="AQ166" s="1101"/>
      <c r="AR166" s="1101"/>
      <c r="AS166" s="1101"/>
      <c r="AT166" s="1101"/>
      <c r="AU166" s="1101"/>
      <c r="AV166" s="1101"/>
      <c r="AW166" s="1101"/>
      <c r="AX166" s="1101"/>
      <c r="AY166" s="1101"/>
      <c r="AZ166" s="1102"/>
      <c r="BA166" s="1028"/>
      <c r="BB166" s="1028"/>
      <c r="BC166" s="1028"/>
      <c r="BD166" s="1028"/>
      <c r="BE166" s="1031"/>
      <c r="BF166" s="843"/>
      <c r="BG166" s="844"/>
      <c r="BH166" s="844"/>
      <c r="BI166" s="844"/>
      <c r="BJ166" s="845"/>
    </row>
    <row r="167" spans="1:62" ht="21.95" customHeight="1" outlineLevel="1" x14ac:dyDescent="0.4">
      <c r="A167" s="1182"/>
      <c r="B167" s="1111"/>
      <c r="C167" s="1112"/>
      <c r="D167" s="1112"/>
      <c r="E167" s="1112"/>
      <c r="F167" s="1112"/>
      <c r="G167" s="1112"/>
      <c r="H167" s="1112"/>
      <c r="I167" s="1112"/>
      <c r="J167" s="1113"/>
      <c r="K167" s="1187"/>
      <c r="L167" s="1188"/>
      <c r="M167" s="1188"/>
      <c r="N167" s="1189"/>
      <c r="O167" s="1126"/>
      <c r="P167" s="1127"/>
      <c r="Q167" s="1127"/>
      <c r="R167" s="1127"/>
      <c r="S167" s="1127"/>
      <c r="T167" s="1128"/>
      <c r="U167" s="1126"/>
      <c r="V167" s="1127"/>
      <c r="W167" s="1127"/>
      <c r="X167" s="1127"/>
      <c r="Y167" s="1127"/>
      <c r="Z167" s="1128"/>
      <c r="AA167" s="1171"/>
      <c r="AB167" s="1172"/>
      <c r="AC167" s="1172"/>
      <c r="AD167" s="1172"/>
      <c r="AE167" s="1173"/>
      <c r="AF167" s="1099" t="s">
        <v>135</v>
      </c>
      <c r="AG167" s="1023"/>
      <c r="AH167" s="1023"/>
      <c r="AI167" s="1023"/>
      <c r="AJ167" s="1023"/>
      <c r="AK167" s="1024"/>
      <c r="AL167" s="1100" t="s">
        <v>17</v>
      </c>
      <c r="AM167" s="1101"/>
      <c r="AN167" s="1101"/>
      <c r="AO167" s="1101"/>
      <c r="AP167" s="1101"/>
      <c r="AQ167" s="1101"/>
      <c r="AR167" s="1101"/>
      <c r="AS167" s="1101"/>
      <c r="AT167" s="1101"/>
      <c r="AU167" s="1101"/>
      <c r="AV167" s="1101"/>
      <c r="AW167" s="1101"/>
      <c r="AX167" s="1101"/>
      <c r="AY167" s="1101"/>
      <c r="AZ167" s="1102"/>
      <c r="BA167" s="1100"/>
      <c r="BB167" s="1101"/>
      <c r="BC167" s="1101"/>
      <c r="BD167" s="1101"/>
      <c r="BE167" s="1152"/>
      <c r="BF167" s="843"/>
      <c r="BG167" s="844"/>
      <c r="BH167" s="844"/>
      <c r="BI167" s="844"/>
      <c r="BJ167" s="845"/>
    </row>
    <row r="168" spans="1:62" ht="21.95" customHeight="1" outlineLevel="1" x14ac:dyDescent="0.4">
      <c r="A168" s="1182"/>
      <c r="B168" s="1111"/>
      <c r="C168" s="1112"/>
      <c r="D168" s="1112"/>
      <c r="E168" s="1112"/>
      <c r="F168" s="1112"/>
      <c r="G168" s="1112"/>
      <c r="H168" s="1112"/>
      <c r="I168" s="1112"/>
      <c r="J168" s="1113"/>
      <c r="K168" s="1187"/>
      <c r="L168" s="1188"/>
      <c r="M168" s="1188"/>
      <c r="N168" s="1189"/>
      <c r="O168" s="1126"/>
      <c r="P168" s="1127"/>
      <c r="Q168" s="1127"/>
      <c r="R168" s="1127"/>
      <c r="S168" s="1127"/>
      <c r="T168" s="1128"/>
      <c r="U168" s="1126"/>
      <c r="V168" s="1127"/>
      <c r="W168" s="1127"/>
      <c r="X168" s="1127"/>
      <c r="Y168" s="1127"/>
      <c r="Z168" s="1128"/>
      <c r="AA168" s="1171"/>
      <c r="AB168" s="1172"/>
      <c r="AC168" s="1172"/>
      <c r="AD168" s="1172"/>
      <c r="AE168" s="1173"/>
      <c r="AF168" s="1099" t="s">
        <v>136</v>
      </c>
      <c r="AG168" s="1023"/>
      <c r="AH168" s="1023"/>
      <c r="AI168" s="1023"/>
      <c r="AJ168" s="1023"/>
      <c r="AK168" s="1024"/>
      <c r="AL168" s="1100" t="s">
        <v>17</v>
      </c>
      <c r="AM168" s="1101"/>
      <c r="AN168" s="1101"/>
      <c r="AO168" s="1101"/>
      <c r="AP168" s="1101"/>
      <c r="AQ168" s="1101"/>
      <c r="AR168" s="1101"/>
      <c r="AS168" s="1101"/>
      <c r="AT168" s="1101"/>
      <c r="AU168" s="1101"/>
      <c r="AV168" s="1101"/>
      <c r="AW168" s="1101"/>
      <c r="AX168" s="1101"/>
      <c r="AY168" s="1101"/>
      <c r="AZ168" s="1102"/>
      <c r="BA168" s="1100"/>
      <c r="BB168" s="1101"/>
      <c r="BC168" s="1101"/>
      <c r="BD168" s="1101"/>
      <c r="BE168" s="1152"/>
      <c r="BF168" s="843"/>
      <c r="BG168" s="844"/>
      <c r="BH168" s="844"/>
      <c r="BI168" s="844"/>
      <c r="BJ168" s="845"/>
    </row>
    <row r="169" spans="1:62" ht="21.95" customHeight="1" outlineLevel="1" x14ac:dyDescent="0.4">
      <c r="A169" s="1182"/>
      <c r="B169" s="1111"/>
      <c r="C169" s="1112"/>
      <c r="D169" s="1112"/>
      <c r="E169" s="1112"/>
      <c r="F169" s="1112"/>
      <c r="G169" s="1112"/>
      <c r="H169" s="1112"/>
      <c r="I169" s="1112"/>
      <c r="J169" s="1113"/>
      <c r="K169" s="1187"/>
      <c r="L169" s="1188"/>
      <c r="M169" s="1188"/>
      <c r="N169" s="1189"/>
      <c r="O169" s="1126"/>
      <c r="P169" s="1127"/>
      <c r="Q169" s="1127"/>
      <c r="R169" s="1127"/>
      <c r="S169" s="1127"/>
      <c r="T169" s="1128"/>
      <c r="U169" s="1126"/>
      <c r="V169" s="1127"/>
      <c r="W169" s="1127"/>
      <c r="X169" s="1127"/>
      <c r="Y169" s="1127"/>
      <c r="Z169" s="1128"/>
      <c r="AA169" s="1171"/>
      <c r="AB169" s="1172"/>
      <c r="AC169" s="1172"/>
      <c r="AD169" s="1172"/>
      <c r="AE169" s="1173"/>
      <c r="AF169" s="1024" t="s">
        <v>70</v>
      </c>
      <c r="AG169" s="1028"/>
      <c r="AH169" s="1028"/>
      <c r="AI169" s="1028"/>
      <c r="AJ169" s="1028"/>
      <c r="AK169" s="1028"/>
      <c r="AL169" s="1025" t="s">
        <v>123</v>
      </c>
      <c r="AM169" s="1026"/>
      <c r="AN169" s="1026"/>
      <c r="AO169" s="1026"/>
      <c r="AP169" s="1026"/>
      <c r="AQ169" s="1026"/>
      <c r="AR169" s="1026"/>
      <c r="AS169" s="1026"/>
      <c r="AT169" s="1026"/>
      <c r="AU169" s="1026"/>
      <c r="AV169" s="1026"/>
      <c r="AW169" s="1026"/>
      <c r="AX169" s="1026"/>
      <c r="AY169" s="1026"/>
      <c r="AZ169" s="1027"/>
      <c r="BA169" s="1028"/>
      <c r="BB169" s="1028"/>
      <c r="BC169" s="1028"/>
      <c r="BD169" s="1028"/>
      <c r="BE169" s="1031"/>
      <c r="BF169" s="843"/>
      <c r="BG169" s="844"/>
      <c r="BH169" s="844"/>
      <c r="BI169" s="844"/>
      <c r="BJ169" s="845"/>
    </row>
    <row r="170" spans="1:62" ht="21.95" customHeight="1" outlineLevel="1" x14ac:dyDescent="0.4">
      <c r="A170" s="1182"/>
      <c r="B170" s="1111"/>
      <c r="C170" s="1112"/>
      <c r="D170" s="1112"/>
      <c r="E170" s="1112"/>
      <c r="F170" s="1112"/>
      <c r="G170" s="1112"/>
      <c r="H170" s="1112"/>
      <c r="I170" s="1112"/>
      <c r="J170" s="1113"/>
      <c r="K170" s="1187"/>
      <c r="L170" s="1188"/>
      <c r="M170" s="1188"/>
      <c r="N170" s="1189"/>
      <c r="O170" s="1126"/>
      <c r="P170" s="1127"/>
      <c r="Q170" s="1127"/>
      <c r="R170" s="1127"/>
      <c r="S170" s="1127"/>
      <c r="T170" s="1128"/>
      <c r="U170" s="1126"/>
      <c r="V170" s="1127"/>
      <c r="W170" s="1127"/>
      <c r="X170" s="1127"/>
      <c r="Y170" s="1127"/>
      <c r="Z170" s="1128"/>
      <c r="AA170" s="1171"/>
      <c r="AB170" s="1172"/>
      <c r="AC170" s="1172"/>
      <c r="AD170" s="1172"/>
      <c r="AE170" s="1173"/>
      <c r="AF170" s="1024" t="s">
        <v>137</v>
      </c>
      <c r="AG170" s="1028"/>
      <c r="AH170" s="1028"/>
      <c r="AI170" s="1028"/>
      <c r="AJ170" s="1028"/>
      <c r="AK170" s="1028"/>
      <c r="AL170" s="1025" t="s">
        <v>123</v>
      </c>
      <c r="AM170" s="1026"/>
      <c r="AN170" s="1026"/>
      <c r="AO170" s="1026"/>
      <c r="AP170" s="1026"/>
      <c r="AQ170" s="1026"/>
      <c r="AR170" s="1026"/>
      <c r="AS170" s="1026"/>
      <c r="AT170" s="1026"/>
      <c r="AU170" s="1026"/>
      <c r="AV170" s="1026"/>
      <c r="AW170" s="1026"/>
      <c r="AX170" s="1026"/>
      <c r="AY170" s="1026"/>
      <c r="AZ170" s="1027"/>
      <c r="BA170" s="1028"/>
      <c r="BB170" s="1028"/>
      <c r="BC170" s="1028"/>
      <c r="BD170" s="1028"/>
      <c r="BE170" s="1031"/>
      <c r="BF170" s="843"/>
      <c r="BG170" s="844"/>
      <c r="BH170" s="844"/>
      <c r="BI170" s="844"/>
      <c r="BJ170" s="845"/>
    </row>
    <row r="171" spans="1:62" ht="21.95" customHeight="1" outlineLevel="1" x14ac:dyDescent="0.4">
      <c r="A171" s="1182"/>
      <c r="B171" s="1111"/>
      <c r="C171" s="1112"/>
      <c r="D171" s="1112"/>
      <c r="E171" s="1112"/>
      <c r="F171" s="1112"/>
      <c r="G171" s="1112"/>
      <c r="H171" s="1112"/>
      <c r="I171" s="1112"/>
      <c r="J171" s="1113"/>
      <c r="K171" s="1187"/>
      <c r="L171" s="1188"/>
      <c r="M171" s="1188"/>
      <c r="N171" s="1189"/>
      <c r="O171" s="1126"/>
      <c r="P171" s="1127"/>
      <c r="Q171" s="1127"/>
      <c r="R171" s="1127"/>
      <c r="S171" s="1127"/>
      <c r="T171" s="1128"/>
      <c r="U171" s="1126"/>
      <c r="V171" s="1127"/>
      <c r="W171" s="1127"/>
      <c r="X171" s="1127"/>
      <c r="Y171" s="1127"/>
      <c r="Z171" s="1128"/>
      <c r="AA171" s="1171"/>
      <c r="AB171" s="1172"/>
      <c r="AC171" s="1172"/>
      <c r="AD171" s="1172"/>
      <c r="AE171" s="1173"/>
      <c r="AF171" s="1024" t="s">
        <v>72</v>
      </c>
      <c r="AG171" s="1028"/>
      <c r="AH171" s="1028"/>
      <c r="AI171" s="1028"/>
      <c r="AJ171" s="1028"/>
      <c r="AK171" s="1028"/>
      <c r="AL171" s="1100" t="s">
        <v>73</v>
      </c>
      <c r="AM171" s="1101"/>
      <c r="AN171" s="1101"/>
      <c r="AO171" s="1101"/>
      <c r="AP171" s="1101"/>
      <c r="AQ171" s="1101"/>
      <c r="AR171" s="1101"/>
      <c r="AS171" s="1101"/>
      <c r="AT171" s="1101"/>
      <c r="AU171" s="1101"/>
      <c r="AV171" s="1101"/>
      <c r="AW171" s="1101"/>
      <c r="AX171" s="1101"/>
      <c r="AY171" s="1101"/>
      <c r="AZ171" s="1102"/>
      <c r="BA171" s="1028"/>
      <c r="BB171" s="1028"/>
      <c r="BC171" s="1028"/>
      <c r="BD171" s="1028"/>
      <c r="BE171" s="1031"/>
      <c r="BF171" s="843"/>
      <c r="BG171" s="844"/>
      <c r="BH171" s="844"/>
      <c r="BI171" s="844"/>
      <c r="BJ171" s="845"/>
    </row>
    <row r="172" spans="1:62" ht="44.1" customHeight="1" outlineLevel="1" x14ac:dyDescent="0.4">
      <c r="A172" s="1182"/>
      <c r="B172" s="1111"/>
      <c r="C172" s="1112"/>
      <c r="D172" s="1112"/>
      <c r="E172" s="1112"/>
      <c r="F172" s="1112"/>
      <c r="G172" s="1112"/>
      <c r="H172" s="1112"/>
      <c r="I172" s="1112"/>
      <c r="J172" s="1113"/>
      <c r="K172" s="1187"/>
      <c r="L172" s="1188"/>
      <c r="M172" s="1188"/>
      <c r="N172" s="1189"/>
      <c r="O172" s="1126"/>
      <c r="P172" s="1127"/>
      <c r="Q172" s="1127"/>
      <c r="R172" s="1127"/>
      <c r="S172" s="1127"/>
      <c r="T172" s="1128"/>
      <c r="U172" s="1126"/>
      <c r="V172" s="1127"/>
      <c r="W172" s="1127"/>
      <c r="X172" s="1127"/>
      <c r="Y172" s="1127"/>
      <c r="Z172" s="1128"/>
      <c r="AA172" s="1171"/>
      <c r="AB172" s="1172"/>
      <c r="AC172" s="1172"/>
      <c r="AD172" s="1172"/>
      <c r="AE172" s="1173"/>
      <c r="AF172" s="1023" t="s">
        <v>138</v>
      </c>
      <c r="AG172" s="1023"/>
      <c r="AH172" s="1023"/>
      <c r="AI172" s="1023"/>
      <c r="AJ172" s="1023"/>
      <c r="AK172" s="1024"/>
      <c r="AL172" s="1198" t="s">
        <v>139</v>
      </c>
      <c r="AM172" s="1023"/>
      <c r="AN172" s="1023"/>
      <c r="AO172" s="1023"/>
      <c r="AP172" s="1023"/>
      <c r="AQ172" s="1023"/>
      <c r="AR172" s="1023"/>
      <c r="AS172" s="1023"/>
      <c r="AT172" s="1023"/>
      <c r="AU172" s="1023"/>
      <c r="AV172" s="1023"/>
      <c r="AW172" s="1023"/>
      <c r="AX172" s="1023"/>
      <c r="AY172" s="1023"/>
      <c r="AZ172" s="1024"/>
      <c r="BA172" s="1075"/>
      <c r="BB172" s="1075"/>
      <c r="BC172" s="1075"/>
      <c r="BD172" s="1075"/>
      <c r="BE172" s="1199"/>
      <c r="BF172" s="843"/>
      <c r="BG172" s="844"/>
      <c r="BH172" s="844"/>
      <c r="BI172" s="844"/>
      <c r="BJ172" s="845"/>
    </row>
    <row r="173" spans="1:62" ht="21.95" customHeight="1" outlineLevel="1" x14ac:dyDescent="0.4">
      <c r="A173" s="1182"/>
      <c r="B173" s="1111"/>
      <c r="C173" s="1112"/>
      <c r="D173" s="1112"/>
      <c r="E173" s="1112"/>
      <c r="F173" s="1112"/>
      <c r="G173" s="1112"/>
      <c r="H173" s="1112"/>
      <c r="I173" s="1112"/>
      <c r="J173" s="1113"/>
      <c r="K173" s="1187"/>
      <c r="L173" s="1188"/>
      <c r="M173" s="1188"/>
      <c r="N173" s="1189"/>
      <c r="O173" s="1126"/>
      <c r="P173" s="1127"/>
      <c r="Q173" s="1127"/>
      <c r="R173" s="1127"/>
      <c r="S173" s="1127"/>
      <c r="T173" s="1128"/>
      <c r="U173" s="1126"/>
      <c r="V173" s="1127"/>
      <c r="W173" s="1127"/>
      <c r="X173" s="1127"/>
      <c r="Y173" s="1127"/>
      <c r="Z173" s="1128"/>
      <c r="AA173" s="1171"/>
      <c r="AB173" s="1172"/>
      <c r="AC173" s="1172"/>
      <c r="AD173" s="1172"/>
      <c r="AE173" s="1173"/>
      <c r="AF173" s="1200" t="s">
        <v>140</v>
      </c>
      <c r="AG173" s="1023"/>
      <c r="AH173" s="1023"/>
      <c r="AI173" s="1023"/>
      <c r="AJ173" s="1023"/>
      <c r="AK173" s="1024"/>
      <c r="AL173" s="1025" t="s">
        <v>17</v>
      </c>
      <c r="AM173" s="1026"/>
      <c r="AN173" s="1026"/>
      <c r="AO173" s="1026"/>
      <c r="AP173" s="1026"/>
      <c r="AQ173" s="1026"/>
      <c r="AR173" s="1026"/>
      <c r="AS173" s="1026"/>
      <c r="AT173" s="1026"/>
      <c r="AU173" s="1026"/>
      <c r="AV173" s="1026"/>
      <c r="AW173" s="1026"/>
      <c r="AX173" s="1026"/>
      <c r="AY173" s="1026"/>
      <c r="AZ173" s="1027"/>
      <c r="BA173" s="1028"/>
      <c r="BB173" s="1028"/>
      <c r="BC173" s="1028"/>
      <c r="BD173" s="1028"/>
      <c r="BE173" s="1031"/>
      <c r="BF173" s="843"/>
      <c r="BG173" s="844"/>
      <c r="BH173" s="844"/>
      <c r="BI173" s="844"/>
      <c r="BJ173" s="845"/>
    </row>
    <row r="174" spans="1:62" ht="21.95" customHeight="1" outlineLevel="1" x14ac:dyDescent="0.4">
      <c r="A174" s="1182"/>
      <c r="B174" s="1111"/>
      <c r="C174" s="1112"/>
      <c r="D174" s="1112"/>
      <c r="E174" s="1112"/>
      <c r="F174" s="1112"/>
      <c r="G174" s="1112"/>
      <c r="H174" s="1112"/>
      <c r="I174" s="1112"/>
      <c r="J174" s="1113"/>
      <c r="K174" s="1187"/>
      <c r="L174" s="1188"/>
      <c r="M174" s="1188"/>
      <c r="N174" s="1189"/>
      <c r="O174" s="1126"/>
      <c r="P174" s="1127"/>
      <c r="Q174" s="1127"/>
      <c r="R174" s="1127"/>
      <c r="S174" s="1127"/>
      <c r="T174" s="1128"/>
      <c r="U174" s="1126"/>
      <c r="V174" s="1127"/>
      <c r="W174" s="1127"/>
      <c r="X174" s="1127"/>
      <c r="Y174" s="1127"/>
      <c r="Z174" s="1128"/>
      <c r="AA174" s="1171"/>
      <c r="AB174" s="1172"/>
      <c r="AC174" s="1172"/>
      <c r="AD174" s="1172"/>
      <c r="AE174" s="1173"/>
      <c r="AF174" s="1147" t="s">
        <v>75</v>
      </c>
      <c r="AG174" s="1148"/>
      <c r="AH174" s="1148"/>
      <c r="AI174" s="1148"/>
      <c r="AJ174" s="1148"/>
      <c r="AK174" s="1149"/>
      <c r="AL174" s="1100" t="s">
        <v>17</v>
      </c>
      <c r="AM174" s="1101"/>
      <c r="AN174" s="1101"/>
      <c r="AO174" s="1101"/>
      <c r="AP174" s="1101"/>
      <c r="AQ174" s="1101"/>
      <c r="AR174" s="1101"/>
      <c r="AS174" s="1101"/>
      <c r="AT174" s="1101"/>
      <c r="AU174" s="1101"/>
      <c r="AV174" s="1101"/>
      <c r="AW174" s="1101"/>
      <c r="AX174" s="1101"/>
      <c r="AY174" s="1101"/>
      <c r="AZ174" s="1102"/>
      <c r="BA174" s="1147"/>
      <c r="BB174" s="1148"/>
      <c r="BC174" s="1148"/>
      <c r="BD174" s="1148"/>
      <c r="BE174" s="1150"/>
      <c r="BF174" s="843"/>
      <c r="BG174" s="844"/>
      <c r="BH174" s="844"/>
      <c r="BI174" s="844"/>
      <c r="BJ174" s="845"/>
    </row>
    <row r="175" spans="1:62" ht="21.95" customHeight="1" outlineLevel="1" x14ac:dyDescent="0.4">
      <c r="A175" s="1182"/>
      <c r="B175" s="1111"/>
      <c r="C175" s="1112"/>
      <c r="D175" s="1112"/>
      <c r="E175" s="1112"/>
      <c r="F175" s="1112"/>
      <c r="G175" s="1112"/>
      <c r="H175" s="1112"/>
      <c r="I175" s="1112"/>
      <c r="J175" s="1113"/>
      <c r="K175" s="1187"/>
      <c r="L175" s="1188"/>
      <c r="M175" s="1188"/>
      <c r="N175" s="1189"/>
      <c r="O175" s="1126"/>
      <c r="P175" s="1127"/>
      <c r="Q175" s="1127"/>
      <c r="R175" s="1127"/>
      <c r="S175" s="1127"/>
      <c r="T175" s="1128"/>
      <c r="U175" s="1126"/>
      <c r="V175" s="1127"/>
      <c r="W175" s="1127"/>
      <c r="X175" s="1127"/>
      <c r="Y175" s="1127"/>
      <c r="Z175" s="1128"/>
      <c r="AA175" s="1171"/>
      <c r="AB175" s="1172"/>
      <c r="AC175" s="1172"/>
      <c r="AD175" s="1172"/>
      <c r="AE175" s="1173"/>
      <c r="AF175" s="1147" t="s">
        <v>76</v>
      </c>
      <c r="AG175" s="1148"/>
      <c r="AH175" s="1148"/>
      <c r="AI175" s="1148"/>
      <c r="AJ175" s="1148"/>
      <c r="AK175" s="1149"/>
      <c r="AL175" s="1100" t="s">
        <v>77</v>
      </c>
      <c r="AM175" s="1101"/>
      <c r="AN175" s="1101"/>
      <c r="AO175" s="1101"/>
      <c r="AP175" s="1101"/>
      <c r="AQ175" s="1101"/>
      <c r="AR175" s="1101"/>
      <c r="AS175" s="1101"/>
      <c r="AT175" s="1101"/>
      <c r="AU175" s="1101"/>
      <c r="AV175" s="1101"/>
      <c r="AW175" s="1101"/>
      <c r="AX175" s="1101"/>
      <c r="AY175" s="1101"/>
      <c r="AZ175" s="1102"/>
      <c r="BA175" s="1147"/>
      <c r="BB175" s="1148"/>
      <c r="BC175" s="1148"/>
      <c r="BD175" s="1148"/>
      <c r="BE175" s="1150"/>
      <c r="BF175" s="843"/>
      <c r="BG175" s="844"/>
      <c r="BH175" s="844"/>
      <c r="BI175" s="844"/>
      <c r="BJ175" s="845"/>
    </row>
    <row r="176" spans="1:62" ht="35.1" customHeight="1" outlineLevel="1" x14ac:dyDescent="0.4">
      <c r="A176" s="1182"/>
      <c r="B176" s="1111"/>
      <c r="C176" s="1112"/>
      <c r="D176" s="1112"/>
      <c r="E176" s="1112"/>
      <c r="F176" s="1112"/>
      <c r="G176" s="1112"/>
      <c r="H176" s="1112"/>
      <c r="I176" s="1112"/>
      <c r="J176" s="1113"/>
      <c r="K176" s="1187"/>
      <c r="L176" s="1188"/>
      <c r="M176" s="1188"/>
      <c r="N176" s="1189"/>
      <c r="O176" s="1126"/>
      <c r="P176" s="1127"/>
      <c r="Q176" s="1127"/>
      <c r="R176" s="1127"/>
      <c r="S176" s="1127"/>
      <c r="T176" s="1128"/>
      <c r="U176" s="1126"/>
      <c r="V176" s="1127"/>
      <c r="W176" s="1127"/>
      <c r="X176" s="1127"/>
      <c r="Y176" s="1127"/>
      <c r="Z176" s="1128"/>
      <c r="AA176" s="1171"/>
      <c r="AB176" s="1172"/>
      <c r="AC176" s="1172"/>
      <c r="AD176" s="1172"/>
      <c r="AE176" s="1173"/>
      <c r="AF176" s="1239" t="s">
        <v>1312</v>
      </c>
      <c r="AG176" s="1239"/>
      <c r="AH176" s="1239"/>
      <c r="AI176" s="1239"/>
      <c r="AJ176" s="1239"/>
      <c r="AK176" s="1240"/>
      <c r="AL176" s="1241" t="s">
        <v>1482</v>
      </c>
      <c r="AM176" s="1242"/>
      <c r="AN176" s="1242"/>
      <c r="AO176" s="1242"/>
      <c r="AP176" s="1242"/>
      <c r="AQ176" s="1242"/>
      <c r="AR176" s="1242"/>
      <c r="AS176" s="1242"/>
      <c r="AT176" s="1242"/>
      <c r="AU176" s="1242"/>
      <c r="AV176" s="1242"/>
      <c r="AW176" s="1242"/>
      <c r="AX176" s="1242"/>
      <c r="AY176" s="1242"/>
      <c r="AZ176" s="1243"/>
      <c r="BA176" s="1028"/>
      <c r="BB176" s="1028"/>
      <c r="BC176" s="1028"/>
      <c r="BD176" s="1028"/>
      <c r="BE176" s="1031"/>
      <c r="BF176" s="843"/>
      <c r="BG176" s="844"/>
      <c r="BH176" s="844"/>
      <c r="BI176" s="844"/>
      <c r="BJ176" s="845"/>
    </row>
    <row r="177" spans="1:62" ht="21.95" customHeight="1" outlineLevel="1" x14ac:dyDescent="0.4">
      <c r="A177" s="1182"/>
      <c r="B177" s="1111"/>
      <c r="C177" s="1112"/>
      <c r="D177" s="1112"/>
      <c r="E177" s="1112"/>
      <c r="F177" s="1112"/>
      <c r="G177" s="1112"/>
      <c r="H177" s="1112"/>
      <c r="I177" s="1112"/>
      <c r="J177" s="1113"/>
      <c r="K177" s="1187"/>
      <c r="L177" s="1188"/>
      <c r="M177" s="1188"/>
      <c r="N177" s="1189"/>
      <c r="O177" s="1126"/>
      <c r="P177" s="1127"/>
      <c r="Q177" s="1127"/>
      <c r="R177" s="1127"/>
      <c r="S177" s="1127"/>
      <c r="T177" s="1128"/>
      <c r="U177" s="1126"/>
      <c r="V177" s="1127"/>
      <c r="W177" s="1127"/>
      <c r="X177" s="1127"/>
      <c r="Y177" s="1127"/>
      <c r="Z177" s="1128"/>
      <c r="AA177" s="1171"/>
      <c r="AB177" s="1172"/>
      <c r="AC177" s="1172"/>
      <c r="AD177" s="1172"/>
      <c r="AE177" s="1173"/>
      <c r="AF177" s="1023" t="s">
        <v>45</v>
      </c>
      <c r="AG177" s="1023"/>
      <c r="AH177" s="1023"/>
      <c r="AI177" s="1023"/>
      <c r="AJ177" s="1023"/>
      <c r="AK177" s="1024"/>
      <c r="AL177" s="1025" t="s">
        <v>24</v>
      </c>
      <c r="AM177" s="1026"/>
      <c r="AN177" s="1026"/>
      <c r="AO177" s="1026"/>
      <c r="AP177" s="1026"/>
      <c r="AQ177" s="1026"/>
      <c r="AR177" s="1026"/>
      <c r="AS177" s="1026"/>
      <c r="AT177" s="1026"/>
      <c r="AU177" s="1026"/>
      <c r="AV177" s="1026"/>
      <c r="AW177" s="1026"/>
      <c r="AX177" s="1026"/>
      <c r="AY177" s="1026"/>
      <c r="AZ177" s="1027"/>
      <c r="BA177" s="1028"/>
      <c r="BB177" s="1028"/>
      <c r="BC177" s="1028"/>
      <c r="BD177" s="1028"/>
      <c r="BE177" s="1031"/>
      <c r="BF177" s="843"/>
      <c r="BG177" s="844"/>
      <c r="BH177" s="844"/>
      <c r="BI177" s="844"/>
      <c r="BJ177" s="845"/>
    </row>
    <row r="178" spans="1:62" ht="21.95" customHeight="1" outlineLevel="1" x14ac:dyDescent="0.4">
      <c r="A178" s="1182"/>
      <c r="B178" s="1111"/>
      <c r="C178" s="1112"/>
      <c r="D178" s="1112"/>
      <c r="E178" s="1112"/>
      <c r="F178" s="1112"/>
      <c r="G178" s="1112"/>
      <c r="H178" s="1112"/>
      <c r="I178" s="1112"/>
      <c r="J178" s="1113"/>
      <c r="K178" s="1187"/>
      <c r="L178" s="1188"/>
      <c r="M178" s="1188"/>
      <c r="N178" s="1189"/>
      <c r="O178" s="1126"/>
      <c r="P178" s="1127"/>
      <c r="Q178" s="1127"/>
      <c r="R178" s="1127"/>
      <c r="S178" s="1127"/>
      <c r="T178" s="1128"/>
      <c r="U178" s="1126"/>
      <c r="V178" s="1127"/>
      <c r="W178" s="1127"/>
      <c r="X178" s="1127"/>
      <c r="Y178" s="1127"/>
      <c r="Z178" s="1128"/>
      <c r="AA178" s="1171"/>
      <c r="AB178" s="1172"/>
      <c r="AC178" s="1172"/>
      <c r="AD178" s="1172"/>
      <c r="AE178" s="1173"/>
      <c r="AF178" s="1023" t="s">
        <v>141</v>
      </c>
      <c r="AG178" s="1023"/>
      <c r="AH178" s="1023"/>
      <c r="AI178" s="1023"/>
      <c r="AJ178" s="1023"/>
      <c r="AK178" s="1024"/>
      <c r="AL178" s="1151" t="s">
        <v>17</v>
      </c>
      <c r="AM178" s="1201"/>
      <c r="AN178" s="1201"/>
      <c r="AO178" s="1201"/>
      <c r="AP178" s="1201"/>
      <c r="AQ178" s="1201"/>
      <c r="AR178" s="1201"/>
      <c r="AS178" s="1201"/>
      <c r="AT178" s="1201"/>
      <c r="AU178" s="1201"/>
      <c r="AV178" s="1201"/>
      <c r="AW178" s="1201"/>
      <c r="AX178" s="1201"/>
      <c r="AY178" s="1201"/>
      <c r="AZ178" s="1202"/>
      <c r="BA178" s="1028"/>
      <c r="BB178" s="1029"/>
      <c r="BC178" s="1029"/>
      <c r="BD178" s="1029"/>
      <c r="BE178" s="1030"/>
      <c r="BF178" s="843"/>
      <c r="BG178" s="844"/>
      <c r="BH178" s="844"/>
      <c r="BI178" s="844"/>
      <c r="BJ178" s="845"/>
    </row>
    <row r="179" spans="1:62" ht="21.95" customHeight="1" outlineLevel="1" x14ac:dyDescent="0.4">
      <c r="A179" s="1182"/>
      <c r="B179" s="1111"/>
      <c r="C179" s="1112"/>
      <c r="D179" s="1112"/>
      <c r="E179" s="1112"/>
      <c r="F179" s="1112"/>
      <c r="G179" s="1112"/>
      <c r="H179" s="1112"/>
      <c r="I179" s="1112"/>
      <c r="J179" s="1113"/>
      <c r="K179" s="1187"/>
      <c r="L179" s="1188"/>
      <c r="M179" s="1188"/>
      <c r="N179" s="1189"/>
      <c r="O179" s="1126"/>
      <c r="P179" s="1127"/>
      <c r="Q179" s="1127"/>
      <c r="R179" s="1127"/>
      <c r="S179" s="1127"/>
      <c r="T179" s="1128"/>
      <c r="U179" s="1126"/>
      <c r="V179" s="1127"/>
      <c r="W179" s="1127"/>
      <c r="X179" s="1127"/>
      <c r="Y179" s="1127"/>
      <c r="Z179" s="1128"/>
      <c r="AA179" s="1171"/>
      <c r="AB179" s="1172"/>
      <c r="AC179" s="1172"/>
      <c r="AD179" s="1172"/>
      <c r="AE179" s="1173"/>
      <c r="AF179" s="1023" t="s">
        <v>23</v>
      </c>
      <c r="AG179" s="1023"/>
      <c r="AH179" s="1023"/>
      <c r="AI179" s="1023"/>
      <c r="AJ179" s="1023"/>
      <c r="AK179" s="1024"/>
      <c r="AL179" s="1025" t="s">
        <v>24</v>
      </c>
      <c r="AM179" s="1026"/>
      <c r="AN179" s="1026"/>
      <c r="AO179" s="1026"/>
      <c r="AP179" s="1026"/>
      <c r="AQ179" s="1026"/>
      <c r="AR179" s="1026"/>
      <c r="AS179" s="1026"/>
      <c r="AT179" s="1026"/>
      <c r="AU179" s="1026"/>
      <c r="AV179" s="1026"/>
      <c r="AW179" s="1026"/>
      <c r="AX179" s="1026"/>
      <c r="AY179" s="1026"/>
      <c r="AZ179" s="1027"/>
      <c r="BA179" s="1028"/>
      <c r="BB179" s="1028"/>
      <c r="BC179" s="1028"/>
      <c r="BD179" s="1028"/>
      <c r="BE179" s="1031"/>
      <c r="BF179" s="843"/>
      <c r="BG179" s="844"/>
      <c r="BH179" s="844"/>
      <c r="BI179" s="844"/>
      <c r="BJ179" s="845"/>
    </row>
    <row r="180" spans="1:62" ht="21.95" customHeight="1" outlineLevel="1" x14ac:dyDescent="0.4">
      <c r="A180" s="1182"/>
      <c r="B180" s="1111"/>
      <c r="C180" s="1112"/>
      <c r="D180" s="1112"/>
      <c r="E180" s="1112"/>
      <c r="F180" s="1112"/>
      <c r="G180" s="1112"/>
      <c r="H180" s="1112"/>
      <c r="I180" s="1112"/>
      <c r="J180" s="1113"/>
      <c r="K180" s="1187"/>
      <c r="L180" s="1188"/>
      <c r="M180" s="1188"/>
      <c r="N180" s="1189"/>
      <c r="O180" s="1126"/>
      <c r="P180" s="1127"/>
      <c r="Q180" s="1127"/>
      <c r="R180" s="1127"/>
      <c r="S180" s="1127"/>
      <c r="T180" s="1128"/>
      <c r="U180" s="1126"/>
      <c r="V180" s="1127"/>
      <c r="W180" s="1127"/>
      <c r="X180" s="1127"/>
      <c r="Y180" s="1127"/>
      <c r="Z180" s="1128"/>
      <c r="AA180" s="1171"/>
      <c r="AB180" s="1172"/>
      <c r="AC180" s="1172"/>
      <c r="AD180" s="1172"/>
      <c r="AE180" s="1173"/>
      <c r="AF180" s="1023" t="s">
        <v>80</v>
      </c>
      <c r="AG180" s="1023"/>
      <c r="AH180" s="1023"/>
      <c r="AI180" s="1023"/>
      <c r="AJ180" s="1023"/>
      <c r="AK180" s="1024"/>
      <c r="AL180" s="1025" t="s">
        <v>17</v>
      </c>
      <c r="AM180" s="1026"/>
      <c r="AN180" s="1026"/>
      <c r="AO180" s="1026"/>
      <c r="AP180" s="1026"/>
      <c r="AQ180" s="1026"/>
      <c r="AR180" s="1026"/>
      <c r="AS180" s="1026"/>
      <c r="AT180" s="1026"/>
      <c r="AU180" s="1026"/>
      <c r="AV180" s="1026"/>
      <c r="AW180" s="1026"/>
      <c r="AX180" s="1026"/>
      <c r="AY180" s="1026"/>
      <c r="AZ180" s="1027"/>
      <c r="BA180" s="1028"/>
      <c r="BB180" s="1028"/>
      <c r="BC180" s="1028"/>
      <c r="BD180" s="1028"/>
      <c r="BE180" s="1031"/>
      <c r="BF180" s="843"/>
      <c r="BG180" s="844"/>
      <c r="BH180" s="844"/>
      <c r="BI180" s="844"/>
      <c r="BJ180" s="845"/>
    </row>
    <row r="181" spans="1:62" ht="21.95" customHeight="1" outlineLevel="1" x14ac:dyDescent="0.4">
      <c r="A181" s="1182"/>
      <c r="B181" s="1111"/>
      <c r="C181" s="1112"/>
      <c r="D181" s="1112"/>
      <c r="E181" s="1112"/>
      <c r="F181" s="1112"/>
      <c r="G181" s="1112"/>
      <c r="H181" s="1112"/>
      <c r="I181" s="1112"/>
      <c r="J181" s="1113"/>
      <c r="K181" s="1187"/>
      <c r="L181" s="1188"/>
      <c r="M181" s="1188"/>
      <c r="N181" s="1189"/>
      <c r="O181" s="1126"/>
      <c r="P181" s="1127"/>
      <c r="Q181" s="1127"/>
      <c r="R181" s="1127"/>
      <c r="S181" s="1127"/>
      <c r="T181" s="1128"/>
      <c r="U181" s="1126"/>
      <c r="V181" s="1127"/>
      <c r="W181" s="1127"/>
      <c r="X181" s="1127"/>
      <c r="Y181" s="1127"/>
      <c r="Z181" s="1128"/>
      <c r="AA181" s="1171"/>
      <c r="AB181" s="1172"/>
      <c r="AC181" s="1172"/>
      <c r="AD181" s="1172"/>
      <c r="AE181" s="1173"/>
      <c r="AF181" s="1099" t="s">
        <v>25</v>
      </c>
      <c r="AG181" s="1023"/>
      <c r="AH181" s="1023"/>
      <c r="AI181" s="1023"/>
      <c r="AJ181" s="1023"/>
      <c r="AK181" s="1024"/>
      <c r="AL181" s="1100" t="s">
        <v>24</v>
      </c>
      <c r="AM181" s="1101"/>
      <c r="AN181" s="1101"/>
      <c r="AO181" s="1101"/>
      <c r="AP181" s="1101"/>
      <c r="AQ181" s="1101"/>
      <c r="AR181" s="1101"/>
      <c r="AS181" s="1101"/>
      <c r="AT181" s="1101"/>
      <c r="AU181" s="1101"/>
      <c r="AV181" s="1101"/>
      <c r="AW181" s="1101"/>
      <c r="AX181" s="1101"/>
      <c r="AY181" s="1101"/>
      <c r="AZ181" s="1102"/>
      <c r="BA181" s="1028"/>
      <c r="BB181" s="1029"/>
      <c r="BC181" s="1029"/>
      <c r="BD181" s="1029"/>
      <c r="BE181" s="1030"/>
      <c r="BF181" s="843"/>
      <c r="BG181" s="844"/>
      <c r="BH181" s="844"/>
      <c r="BI181" s="844"/>
      <c r="BJ181" s="845"/>
    </row>
    <row r="182" spans="1:62" ht="21.95" customHeight="1" outlineLevel="1" x14ac:dyDescent="0.4">
      <c r="A182" s="1182"/>
      <c r="B182" s="1105"/>
      <c r="C182" s="1106"/>
      <c r="D182" s="1106"/>
      <c r="E182" s="1106"/>
      <c r="F182" s="1106"/>
      <c r="G182" s="1106"/>
      <c r="H182" s="1106"/>
      <c r="I182" s="1106"/>
      <c r="J182" s="1107"/>
      <c r="K182" s="1025"/>
      <c r="L182" s="1026"/>
      <c r="M182" s="1026"/>
      <c r="N182" s="1027"/>
      <c r="O182" s="1129"/>
      <c r="P182" s="1130"/>
      <c r="Q182" s="1130"/>
      <c r="R182" s="1130"/>
      <c r="S182" s="1130"/>
      <c r="T182" s="1131"/>
      <c r="U182" s="1129"/>
      <c r="V182" s="1130"/>
      <c r="W182" s="1130"/>
      <c r="X182" s="1130"/>
      <c r="Y182" s="1130"/>
      <c r="Z182" s="1131"/>
      <c r="AA182" s="1190"/>
      <c r="AB182" s="1191"/>
      <c r="AC182" s="1191"/>
      <c r="AD182" s="1191"/>
      <c r="AE182" s="1192"/>
      <c r="AF182" s="1099" t="s">
        <v>82</v>
      </c>
      <c r="AG182" s="1023"/>
      <c r="AH182" s="1023"/>
      <c r="AI182" s="1023"/>
      <c r="AJ182" s="1023"/>
      <c r="AK182" s="1024"/>
      <c r="AL182" s="1100" t="s">
        <v>15</v>
      </c>
      <c r="AM182" s="1101"/>
      <c r="AN182" s="1101"/>
      <c r="AO182" s="1101"/>
      <c r="AP182" s="1101"/>
      <c r="AQ182" s="1101"/>
      <c r="AR182" s="1101"/>
      <c r="AS182" s="1101"/>
      <c r="AT182" s="1101"/>
      <c r="AU182" s="1101"/>
      <c r="AV182" s="1101"/>
      <c r="AW182" s="1101"/>
      <c r="AX182" s="1101"/>
      <c r="AY182" s="1101"/>
      <c r="AZ182" s="1102"/>
      <c r="BA182" s="1028"/>
      <c r="BB182" s="1029"/>
      <c r="BC182" s="1029"/>
      <c r="BD182" s="1029"/>
      <c r="BE182" s="1030"/>
      <c r="BF182" s="843"/>
      <c r="BG182" s="844"/>
      <c r="BH182" s="844"/>
      <c r="BI182" s="844"/>
      <c r="BJ182" s="845"/>
    </row>
    <row r="183" spans="1:62" ht="21.95" customHeight="1" outlineLevel="1" x14ac:dyDescent="0.4">
      <c r="A183" s="1182"/>
      <c r="B183" s="1108" t="s">
        <v>142</v>
      </c>
      <c r="C183" s="1109"/>
      <c r="D183" s="1109"/>
      <c r="E183" s="1109"/>
      <c r="F183" s="1109"/>
      <c r="G183" s="1109"/>
      <c r="H183" s="1109"/>
      <c r="I183" s="1109"/>
      <c r="J183" s="1110"/>
      <c r="K183" s="1184"/>
      <c r="L183" s="1185"/>
      <c r="M183" s="1185"/>
      <c r="N183" s="1186"/>
      <c r="O183" s="1177"/>
      <c r="P183" s="1203"/>
      <c r="Q183" s="1203"/>
      <c r="R183" s="1203"/>
      <c r="S183" s="1203"/>
      <c r="T183" s="1204"/>
      <c r="U183" s="1177"/>
      <c r="V183" s="1203"/>
      <c r="W183" s="1203"/>
      <c r="X183" s="1203"/>
      <c r="Y183" s="1203"/>
      <c r="Z183" s="1204"/>
      <c r="AA183" s="1168"/>
      <c r="AB183" s="1169"/>
      <c r="AC183" s="1169"/>
      <c r="AD183" s="1169"/>
      <c r="AE183" s="1170"/>
      <c r="AF183" s="1023" t="s">
        <v>39</v>
      </c>
      <c r="AG183" s="1023"/>
      <c r="AH183" s="1023"/>
      <c r="AI183" s="1023"/>
      <c r="AJ183" s="1023"/>
      <c r="AK183" s="1024"/>
      <c r="AL183" s="1025" t="s">
        <v>17</v>
      </c>
      <c r="AM183" s="1026"/>
      <c r="AN183" s="1026"/>
      <c r="AO183" s="1026"/>
      <c r="AP183" s="1026"/>
      <c r="AQ183" s="1026"/>
      <c r="AR183" s="1026"/>
      <c r="AS183" s="1026"/>
      <c r="AT183" s="1026"/>
      <c r="AU183" s="1026"/>
      <c r="AV183" s="1026"/>
      <c r="AW183" s="1026"/>
      <c r="AX183" s="1026"/>
      <c r="AY183" s="1026"/>
      <c r="AZ183" s="1027"/>
      <c r="BA183" s="1100"/>
      <c r="BB183" s="1101"/>
      <c r="BC183" s="1101"/>
      <c r="BD183" s="1101"/>
      <c r="BE183" s="1152"/>
      <c r="BF183" s="843"/>
      <c r="BG183" s="844"/>
      <c r="BH183" s="844"/>
      <c r="BI183" s="844"/>
      <c r="BJ183" s="845"/>
    </row>
    <row r="184" spans="1:62" ht="21.95" customHeight="1" outlineLevel="1" x14ac:dyDescent="0.4">
      <c r="A184" s="1182"/>
      <c r="B184" s="1111"/>
      <c r="C184" s="1112"/>
      <c r="D184" s="1112"/>
      <c r="E184" s="1112"/>
      <c r="F184" s="1112"/>
      <c r="G184" s="1112"/>
      <c r="H184" s="1112"/>
      <c r="I184" s="1112"/>
      <c r="J184" s="1113"/>
      <c r="K184" s="1187"/>
      <c r="L184" s="1188"/>
      <c r="M184" s="1188"/>
      <c r="N184" s="1189"/>
      <c r="O184" s="1178"/>
      <c r="P184" s="1205"/>
      <c r="Q184" s="1205"/>
      <c r="R184" s="1205"/>
      <c r="S184" s="1205"/>
      <c r="T184" s="1206"/>
      <c r="U184" s="1178"/>
      <c r="V184" s="1205"/>
      <c r="W184" s="1205"/>
      <c r="X184" s="1205"/>
      <c r="Y184" s="1205"/>
      <c r="Z184" s="1206"/>
      <c r="AA184" s="1171"/>
      <c r="AB184" s="1172"/>
      <c r="AC184" s="1172"/>
      <c r="AD184" s="1172"/>
      <c r="AE184" s="1173"/>
      <c r="AF184" s="1024" t="s">
        <v>40</v>
      </c>
      <c r="AG184" s="1028"/>
      <c r="AH184" s="1028"/>
      <c r="AI184" s="1028"/>
      <c r="AJ184" s="1028"/>
      <c r="AK184" s="1028"/>
      <c r="AL184" s="1025" t="s">
        <v>17</v>
      </c>
      <c r="AM184" s="1026"/>
      <c r="AN184" s="1026"/>
      <c r="AO184" s="1026"/>
      <c r="AP184" s="1026"/>
      <c r="AQ184" s="1026"/>
      <c r="AR184" s="1026"/>
      <c r="AS184" s="1026"/>
      <c r="AT184" s="1026"/>
      <c r="AU184" s="1026"/>
      <c r="AV184" s="1026"/>
      <c r="AW184" s="1026"/>
      <c r="AX184" s="1026"/>
      <c r="AY184" s="1026"/>
      <c r="AZ184" s="1027"/>
      <c r="BA184" s="1100"/>
      <c r="BB184" s="1101"/>
      <c r="BC184" s="1101"/>
      <c r="BD184" s="1101"/>
      <c r="BE184" s="1152"/>
      <c r="BF184" s="843"/>
      <c r="BG184" s="844"/>
      <c r="BH184" s="844"/>
      <c r="BI184" s="844"/>
      <c r="BJ184" s="845"/>
    </row>
    <row r="185" spans="1:62" ht="21.95" customHeight="1" outlineLevel="1" x14ac:dyDescent="0.4">
      <c r="A185" s="1182"/>
      <c r="B185" s="1111"/>
      <c r="C185" s="1112"/>
      <c r="D185" s="1112"/>
      <c r="E185" s="1112"/>
      <c r="F185" s="1112"/>
      <c r="G185" s="1112"/>
      <c r="H185" s="1112"/>
      <c r="I185" s="1112"/>
      <c r="J185" s="1113"/>
      <c r="K185" s="1187"/>
      <c r="L185" s="1188"/>
      <c r="M185" s="1188"/>
      <c r="N185" s="1189"/>
      <c r="O185" s="1178"/>
      <c r="P185" s="1205"/>
      <c r="Q185" s="1205"/>
      <c r="R185" s="1205"/>
      <c r="S185" s="1205"/>
      <c r="T185" s="1206"/>
      <c r="U185" s="1178"/>
      <c r="V185" s="1205"/>
      <c r="W185" s="1205"/>
      <c r="X185" s="1205"/>
      <c r="Y185" s="1205"/>
      <c r="Z185" s="1206"/>
      <c r="AA185" s="1171"/>
      <c r="AB185" s="1172"/>
      <c r="AC185" s="1172"/>
      <c r="AD185" s="1172"/>
      <c r="AE185" s="1173"/>
      <c r="AF185" s="1099" t="s">
        <v>27</v>
      </c>
      <c r="AG185" s="1023"/>
      <c r="AH185" s="1023"/>
      <c r="AI185" s="1023"/>
      <c r="AJ185" s="1023"/>
      <c r="AK185" s="1024"/>
      <c r="AL185" s="1100" t="s">
        <v>143</v>
      </c>
      <c r="AM185" s="1101"/>
      <c r="AN185" s="1101"/>
      <c r="AO185" s="1101"/>
      <c r="AP185" s="1101"/>
      <c r="AQ185" s="1101"/>
      <c r="AR185" s="1101"/>
      <c r="AS185" s="1101"/>
      <c r="AT185" s="1101"/>
      <c r="AU185" s="1101"/>
      <c r="AV185" s="1101"/>
      <c r="AW185" s="1101"/>
      <c r="AX185" s="1101"/>
      <c r="AY185" s="1101"/>
      <c r="AZ185" s="1102"/>
      <c r="BA185" s="1100"/>
      <c r="BB185" s="1101"/>
      <c r="BC185" s="1101"/>
      <c r="BD185" s="1101"/>
      <c r="BE185" s="1152"/>
      <c r="BF185" s="843"/>
      <c r="BG185" s="844"/>
      <c r="BH185" s="844"/>
      <c r="BI185" s="844"/>
      <c r="BJ185" s="845"/>
    </row>
    <row r="186" spans="1:62" ht="21.95" customHeight="1" outlineLevel="1" x14ac:dyDescent="0.4">
      <c r="A186" s="1182"/>
      <c r="B186" s="1111"/>
      <c r="C186" s="1112"/>
      <c r="D186" s="1112"/>
      <c r="E186" s="1112"/>
      <c r="F186" s="1112"/>
      <c r="G186" s="1112"/>
      <c r="H186" s="1112"/>
      <c r="I186" s="1112"/>
      <c r="J186" s="1113"/>
      <c r="K186" s="1187"/>
      <c r="L186" s="1188"/>
      <c r="M186" s="1188"/>
      <c r="N186" s="1189"/>
      <c r="O186" s="1178"/>
      <c r="P186" s="1205"/>
      <c r="Q186" s="1205"/>
      <c r="R186" s="1205"/>
      <c r="S186" s="1205"/>
      <c r="T186" s="1206"/>
      <c r="U186" s="1178"/>
      <c r="V186" s="1205"/>
      <c r="W186" s="1205"/>
      <c r="X186" s="1205"/>
      <c r="Y186" s="1205"/>
      <c r="Z186" s="1206"/>
      <c r="AA186" s="1171"/>
      <c r="AB186" s="1172"/>
      <c r="AC186" s="1172"/>
      <c r="AD186" s="1172"/>
      <c r="AE186" s="1173"/>
      <c r="AF186" s="1099" t="s">
        <v>16</v>
      </c>
      <c r="AG186" s="1023"/>
      <c r="AH186" s="1023"/>
      <c r="AI186" s="1023"/>
      <c r="AJ186" s="1023"/>
      <c r="AK186" s="1024"/>
      <c r="AL186" s="1100" t="s">
        <v>17</v>
      </c>
      <c r="AM186" s="1101"/>
      <c r="AN186" s="1101"/>
      <c r="AO186" s="1101"/>
      <c r="AP186" s="1101"/>
      <c r="AQ186" s="1101"/>
      <c r="AR186" s="1101"/>
      <c r="AS186" s="1101"/>
      <c r="AT186" s="1101"/>
      <c r="AU186" s="1101"/>
      <c r="AV186" s="1101"/>
      <c r="AW186" s="1101"/>
      <c r="AX186" s="1101"/>
      <c r="AY186" s="1101"/>
      <c r="AZ186" s="1102"/>
      <c r="BA186" s="1100"/>
      <c r="BB186" s="1101"/>
      <c r="BC186" s="1101"/>
      <c r="BD186" s="1101"/>
      <c r="BE186" s="1152"/>
      <c r="BF186" s="843"/>
      <c r="BG186" s="844"/>
      <c r="BH186" s="844"/>
      <c r="BI186" s="844"/>
      <c r="BJ186" s="845"/>
    </row>
    <row r="187" spans="1:62" ht="21.95" customHeight="1" outlineLevel="1" x14ac:dyDescent="0.4">
      <c r="A187" s="1182"/>
      <c r="B187" s="1111"/>
      <c r="C187" s="1112"/>
      <c r="D187" s="1112"/>
      <c r="E187" s="1112"/>
      <c r="F187" s="1112"/>
      <c r="G187" s="1112"/>
      <c r="H187" s="1112"/>
      <c r="I187" s="1112"/>
      <c r="J187" s="1113"/>
      <c r="K187" s="1187"/>
      <c r="L187" s="1188"/>
      <c r="M187" s="1188"/>
      <c r="N187" s="1189"/>
      <c r="O187" s="1178"/>
      <c r="P187" s="1205"/>
      <c r="Q187" s="1205"/>
      <c r="R187" s="1205"/>
      <c r="S187" s="1205"/>
      <c r="T187" s="1206"/>
      <c r="U187" s="1178"/>
      <c r="V187" s="1205"/>
      <c r="W187" s="1205"/>
      <c r="X187" s="1205"/>
      <c r="Y187" s="1205"/>
      <c r="Z187" s="1206"/>
      <c r="AA187" s="1171"/>
      <c r="AB187" s="1172"/>
      <c r="AC187" s="1172"/>
      <c r="AD187" s="1172"/>
      <c r="AE187" s="1173"/>
      <c r="AF187" s="1023" t="s">
        <v>144</v>
      </c>
      <c r="AG187" s="1023"/>
      <c r="AH187" s="1023"/>
      <c r="AI187" s="1023"/>
      <c r="AJ187" s="1023"/>
      <c r="AK187" s="1024"/>
      <c r="AL187" s="1025" t="s">
        <v>17</v>
      </c>
      <c r="AM187" s="1026"/>
      <c r="AN187" s="1026"/>
      <c r="AO187" s="1026"/>
      <c r="AP187" s="1026"/>
      <c r="AQ187" s="1026"/>
      <c r="AR187" s="1026"/>
      <c r="AS187" s="1026"/>
      <c r="AT187" s="1026"/>
      <c r="AU187" s="1026"/>
      <c r="AV187" s="1026"/>
      <c r="AW187" s="1026"/>
      <c r="AX187" s="1026"/>
      <c r="AY187" s="1026"/>
      <c r="AZ187" s="1027"/>
      <c r="BA187" s="1100"/>
      <c r="BB187" s="1101"/>
      <c r="BC187" s="1101"/>
      <c r="BD187" s="1101"/>
      <c r="BE187" s="1152"/>
      <c r="BF187" s="843"/>
      <c r="BG187" s="844"/>
      <c r="BH187" s="844"/>
      <c r="BI187" s="844"/>
      <c r="BJ187" s="845"/>
    </row>
    <row r="188" spans="1:62" ht="21.95" customHeight="1" outlineLevel="1" x14ac:dyDescent="0.4">
      <c r="A188" s="1182"/>
      <c r="B188" s="1111"/>
      <c r="C188" s="1112"/>
      <c r="D188" s="1112"/>
      <c r="E188" s="1112"/>
      <c r="F188" s="1112"/>
      <c r="G188" s="1112"/>
      <c r="H188" s="1112"/>
      <c r="I188" s="1112"/>
      <c r="J188" s="1113"/>
      <c r="K188" s="1187"/>
      <c r="L188" s="1188"/>
      <c r="M188" s="1188"/>
      <c r="N188" s="1189"/>
      <c r="O188" s="1178"/>
      <c r="P188" s="1205"/>
      <c r="Q188" s="1205"/>
      <c r="R188" s="1205"/>
      <c r="S188" s="1205"/>
      <c r="T188" s="1206"/>
      <c r="U188" s="1178"/>
      <c r="V188" s="1205"/>
      <c r="W188" s="1205"/>
      <c r="X188" s="1205"/>
      <c r="Y188" s="1205"/>
      <c r="Z188" s="1206"/>
      <c r="AA188" s="1171"/>
      <c r="AB188" s="1172"/>
      <c r="AC188" s="1172"/>
      <c r="AD188" s="1172"/>
      <c r="AE188" s="1173"/>
      <c r="AF188" s="1023" t="s">
        <v>18</v>
      </c>
      <c r="AG188" s="1023"/>
      <c r="AH188" s="1023"/>
      <c r="AI188" s="1023"/>
      <c r="AJ188" s="1023"/>
      <c r="AK188" s="1024"/>
      <c r="AL188" s="1025" t="s">
        <v>17</v>
      </c>
      <c r="AM188" s="1026"/>
      <c r="AN188" s="1026"/>
      <c r="AO188" s="1026"/>
      <c r="AP188" s="1026"/>
      <c r="AQ188" s="1026"/>
      <c r="AR188" s="1026"/>
      <c r="AS188" s="1026"/>
      <c r="AT188" s="1026"/>
      <c r="AU188" s="1026"/>
      <c r="AV188" s="1026"/>
      <c r="AW188" s="1026"/>
      <c r="AX188" s="1026"/>
      <c r="AY188" s="1026"/>
      <c r="AZ188" s="1027"/>
      <c r="BA188" s="1100"/>
      <c r="BB188" s="1101"/>
      <c r="BC188" s="1101"/>
      <c r="BD188" s="1101"/>
      <c r="BE188" s="1152"/>
      <c r="BF188" s="843"/>
      <c r="BG188" s="844"/>
      <c r="BH188" s="844"/>
      <c r="BI188" s="844"/>
      <c r="BJ188" s="845"/>
    </row>
    <row r="189" spans="1:62" ht="21.95" customHeight="1" outlineLevel="1" x14ac:dyDescent="0.4">
      <c r="A189" s="1182"/>
      <c r="B189" s="1111"/>
      <c r="C189" s="1112"/>
      <c r="D189" s="1112"/>
      <c r="E189" s="1112"/>
      <c r="F189" s="1112"/>
      <c r="G189" s="1112"/>
      <c r="H189" s="1112"/>
      <c r="I189" s="1112"/>
      <c r="J189" s="1113"/>
      <c r="K189" s="1187"/>
      <c r="L189" s="1188"/>
      <c r="M189" s="1188"/>
      <c r="N189" s="1189"/>
      <c r="O189" s="1178"/>
      <c r="P189" s="1205"/>
      <c r="Q189" s="1205"/>
      <c r="R189" s="1205"/>
      <c r="S189" s="1205"/>
      <c r="T189" s="1206"/>
      <c r="U189" s="1178"/>
      <c r="V189" s="1205"/>
      <c r="W189" s="1205"/>
      <c r="X189" s="1205"/>
      <c r="Y189" s="1205"/>
      <c r="Z189" s="1206"/>
      <c r="AA189" s="1171"/>
      <c r="AB189" s="1172"/>
      <c r="AC189" s="1172"/>
      <c r="AD189" s="1172"/>
      <c r="AE189" s="1173"/>
      <c r="AF189" s="1023" t="s">
        <v>145</v>
      </c>
      <c r="AG189" s="1023"/>
      <c r="AH189" s="1023"/>
      <c r="AI189" s="1023"/>
      <c r="AJ189" s="1023"/>
      <c r="AK189" s="1024"/>
      <c r="AL189" s="1025" t="s">
        <v>17</v>
      </c>
      <c r="AM189" s="1026"/>
      <c r="AN189" s="1026"/>
      <c r="AO189" s="1026"/>
      <c r="AP189" s="1026"/>
      <c r="AQ189" s="1026"/>
      <c r="AR189" s="1026"/>
      <c r="AS189" s="1026"/>
      <c r="AT189" s="1026"/>
      <c r="AU189" s="1026"/>
      <c r="AV189" s="1026"/>
      <c r="AW189" s="1026"/>
      <c r="AX189" s="1026"/>
      <c r="AY189" s="1026"/>
      <c r="AZ189" s="1027"/>
      <c r="BA189" s="1100"/>
      <c r="BB189" s="1101"/>
      <c r="BC189" s="1101"/>
      <c r="BD189" s="1101"/>
      <c r="BE189" s="1152"/>
      <c r="BF189" s="843"/>
      <c r="BG189" s="844"/>
      <c r="BH189" s="844"/>
      <c r="BI189" s="844"/>
      <c r="BJ189" s="845"/>
    </row>
    <row r="190" spans="1:62" ht="21.95" customHeight="1" outlineLevel="1" x14ac:dyDescent="0.4">
      <c r="A190" s="1182"/>
      <c r="B190" s="1111"/>
      <c r="C190" s="1112"/>
      <c r="D190" s="1112"/>
      <c r="E190" s="1112"/>
      <c r="F190" s="1112"/>
      <c r="G190" s="1112"/>
      <c r="H190" s="1112"/>
      <c r="I190" s="1112"/>
      <c r="J190" s="1113"/>
      <c r="K190" s="1187"/>
      <c r="L190" s="1188"/>
      <c r="M190" s="1188"/>
      <c r="N190" s="1189"/>
      <c r="O190" s="1178"/>
      <c r="P190" s="1205"/>
      <c r="Q190" s="1205"/>
      <c r="R190" s="1205"/>
      <c r="S190" s="1205"/>
      <c r="T190" s="1206"/>
      <c r="U190" s="1178"/>
      <c r="V190" s="1205"/>
      <c r="W190" s="1205"/>
      <c r="X190" s="1205"/>
      <c r="Y190" s="1205"/>
      <c r="Z190" s="1206"/>
      <c r="AA190" s="1171"/>
      <c r="AB190" s="1172"/>
      <c r="AC190" s="1172"/>
      <c r="AD190" s="1172"/>
      <c r="AE190" s="1173"/>
      <c r="AF190" s="1024" t="s">
        <v>60</v>
      </c>
      <c r="AG190" s="1028"/>
      <c r="AH190" s="1028"/>
      <c r="AI190" s="1028"/>
      <c r="AJ190" s="1028"/>
      <c r="AK190" s="1028"/>
      <c r="AL190" s="1100" t="s">
        <v>43</v>
      </c>
      <c r="AM190" s="1101"/>
      <c r="AN190" s="1101"/>
      <c r="AO190" s="1101"/>
      <c r="AP190" s="1101"/>
      <c r="AQ190" s="1101"/>
      <c r="AR190" s="1101"/>
      <c r="AS190" s="1101"/>
      <c r="AT190" s="1101"/>
      <c r="AU190" s="1101"/>
      <c r="AV190" s="1101"/>
      <c r="AW190" s="1101"/>
      <c r="AX190" s="1101"/>
      <c r="AY190" s="1101"/>
      <c r="AZ190" s="1102"/>
      <c r="BA190" s="1100"/>
      <c r="BB190" s="1101"/>
      <c r="BC190" s="1101"/>
      <c r="BD190" s="1101"/>
      <c r="BE190" s="1152"/>
      <c r="BF190" s="843"/>
      <c r="BG190" s="844"/>
      <c r="BH190" s="844"/>
      <c r="BI190" s="844"/>
      <c r="BJ190" s="845"/>
    </row>
    <row r="191" spans="1:62" ht="21.95" customHeight="1" outlineLevel="1" x14ac:dyDescent="0.4">
      <c r="A191" s="1182"/>
      <c r="B191" s="1111"/>
      <c r="C191" s="1112"/>
      <c r="D191" s="1112"/>
      <c r="E191" s="1112"/>
      <c r="F191" s="1112"/>
      <c r="G191" s="1112"/>
      <c r="H191" s="1112"/>
      <c r="I191" s="1112"/>
      <c r="J191" s="1113"/>
      <c r="K191" s="1187"/>
      <c r="L191" s="1188"/>
      <c r="M191" s="1188"/>
      <c r="N191" s="1189"/>
      <c r="O191" s="1178"/>
      <c r="P191" s="1205"/>
      <c r="Q191" s="1205"/>
      <c r="R191" s="1205"/>
      <c r="S191" s="1205"/>
      <c r="T191" s="1206"/>
      <c r="U191" s="1178"/>
      <c r="V191" s="1205"/>
      <c r="W191" s="1205"/>
      <c r="X191" s="1205"/>
      <c r="Y191" s="1205"/>
      <c r="Z191" s="1206"/>
      <c r="AA191" s="1171"/>
      <c r="AB191" s="1172"/>
      <c r="AC191" s="1172"/>
      <c r="AD191" s="1172"/>
      <c r="AE191" s="1173"/>
      <c r="AF191" s="1024" t="s">
        <v>65</v>
      </c>
      <c r="AG191" s="1028"/>
      <c r="AH191" s="1028"/>
      <c r="AI191" s="1028"/>
      <c r="AJ191" s="1028"/>
      <c r="AK191" s="1028"/>
      <c r="AL191" s="1100" t="s">
        <v>66</v>
      </c>
      <c r="AM191" s="1101"/>
      <c r="AN191" s="1101"/>
      <c r="AO191" s="1101"/>
      <c r="AP191" s="1101"/>
      <c r="AQ191" s="1101"/>
      <c r="AR191" s="1101"/>
      <c r="AS191" s="1101"/>
      <c r="AT191" s="1101"/>
      <c r="AU191" s="1101"/>
      <c r="AV191" s="1101"/>
      <c r="AW191" s="1101"/>
      <c r="AX191" s="1101"/>
      <c r="AY191" s="1101"/>
      <c r="AZ191" s="1102"/>
      <c r="BA191" s="1100"/>
      <c r="BB191" s="1101"/>
      <c r="BC191" s="1101"/>
      <c r="BD191" s="1101"/>
      <c r="BE191" s="1152"/>
      <c r="BF191" s="843"/>
      <c r="BG191" s="844"/>
      <c r="BH191" s="844"/>
      <c r="BI191" s="844"/>
      <c r="BJ191" s="845"/>
    </row>
    <row r="192" spans="1:62" ht="21.95" customHeight="1" outlineLevel="1" x14ac:dyDescent="0.4">
      <c r="A192" s="1182"/>
      <c r="B192" s="1111"/>
      <c r="C192" s="1112"/>
      <c r="D192" s="1112"/>
      <c r="E192" s="1112"/>
      <c r="F192" s="1112"/>
      <c r="G192" s="1112"/>
      <c r="H192" s="1112"/>
      <c r="I192" s="1112"/>
      <c r="J192" s="1113"/>
      <c r="K192" s="1187"/>
      <c r="L192" s="1188"/>
      <c r="M192" s="1188"/>
      <c r="N192" s="1189"/>
      <c r="O192" s="1178"/>
      <c r="P192" s="1205"/>
      <c r="Q192" s="1205"/>
      <c r="R192" s="1205"/>
      <c r="S192" s="1205"/>
      <c r="T192" s="1206"/>
      <c r="U192" s="1178"/>
      <c r="V192" s="1205"/>
      <c r="W192" s="1205"/>
      <c r="X192" s="1205"/>
      <c r="Y192" s="1205"/>
      <c r="Z192" s="1206"/>
      <c r="AA192" s="1171"/>
      <c r="AB192" s="1172"/>
      <c r="AC192" s="1172"/>
      <c r="AD192" s="1172"/>
      <c r="AE192" s="1173"/>
      <c r="AF192" s="1024" t="s">
        <v>70</v>
      </c>
      <c r="AG192" s="1028"/>
      <c r="AH192" s="1028"/>
      <c r="AI192" s="1028"/>
      <c r="AJ192" s="1028"/>
      <c r="AK192" s="1028"/>
      <c r="AL192" s="1025" t="s">
        <v>17</v>
      </c>
      <c r="AM192" s="1026"/>
      <c r="AN192" s="1026"/>
      <c r="AO192" s="1026"/>
      <c r="AP192" s="1026"/>
      <c r="AQ192" s="1026"/>
      <c r="AR192" s="1026"/>
      <c r="AS192" s="1026"/>
      <c r="AT192" s="1026"/>
      <c r="AU192" s="1026"/>
      <c r="AV192" s="1026"/>
      <c r="AW192" s="1026"/>
      <c r="AX192" s="1026"/>
      <c r="AY192" s="1026"/>
      <c r="AZ192" s="1027"/>
      <c r="BA192" s="1100"/>
      <c r="BB192" s="1101"/>
      <c r="BC192" s="1101"/>
      <c r="BD192" s="1101"/>
      <c r="BE192" s="1152"/>
      <c r="BF192" s="843"/>
      <c r="BG192" s="844"/>
      <c r="BH192" s="844"/>
      <c r="BI192" s="844"/>
      <c r="BJ192" s="845"/>
    </row>
    <row r="193" spans="1:62" ht="21.95" customHeight="1" outlineLevel="1" x14ac:dyDescent="0.4">
      <c r="A193" s="1182"/>
      <c r="B193" s="1111"/>
      <c r="C193" s="1112"/>
      <c r="D193" s="1112"/>
      <c r="E193" s="1112"/>
      <c r="F193" s="1112"/>
      <c r="G193" s="1112"/>
      <c r="H193" s="1112"/>
      <c r="I193" s="1112"/>
      <c r="J193" s="1113"/>
      <c r="K193" s="1187"/>
      <c r="L193" s="1188"/>
      <c r="M193" s="1188"/>
      <c r="N193" s="1189"/>
      <c r="O193" s="1178"/>
      <c r="P193" s="1205"/>
      <c r="Q193" s="1205"/>
      <c r="R193" s="1205"/>
      <c r="S193" s="1205"/>
      <c r="T193" s="1206"/>
      <c r="U193" s="1178"/>
      <c r="V193" s="1205"/>
      <c r="W193" s="1205"/>
      <c r="X193" s="1205"/>
      <c r="Y193" s="1205"/>
      <c r="Z193" s="1206"/>
      <c r="AA193" s="1171"/>
      <c r="AB193" s="1172"/>
      <c r="AC193" s="1172"/>
      <c r="AD193" s="1172"/>
      <c r="AE193" s="1173"/>
      <c r="AF193" s="1024" t="s">
        <v>72</v>
      </c>
      <c r="AG193" s="1028"/>
      <c r="AH193" s="1028"/>
      <c r="AI193" s="1028"/>
      <c r="AJ193" s="1028"/>
      <c r="AK193" s="1028"/>
      <c r="AL193" s="1100" t="s">
        <v>73</v>
      </c>
      <c r="AM193" s="1101"/>
      <c r="AN193" s="1101"/>
      <c r="AO193" s="1101"/>
      <c r="AP193" s="1101"/>
      <c r="AQ193" s="1101"/>
      <c r="AR193" s="1101"/>
      <c r="AS193" s="1101"/>
      <c r="AT193" s="1101"/>
      <c r="AU193" s="1101"/>
      <c r="AV193" s="1101"/>
      <c r="AW193" s="1101"/>
      <c r="AX193" s="1101"/>
      <c r="AY193" s="1101"/>
      <c r="AZ193" s="1102"/>
      <c r="BA193" s="1100"/>
      <c r="BB193" s="1101"/>
      <c r="BC193" s="1101"/>
      <c r="BD193" s="1101"/>
      <c r="BE193" s="1152"/>
      <c r="BF193" s="843"/>
      <c r="BG193" s="844"/>
      <c r="BH193" s="844"/>
      <c r="BI193" s="844"/>
      <c r="BJ193" s="845"/>
    </row>
    <row r="194" spans="1:62" ht="35.1" customHeight="1" outlineLevel="1" x14ac:dyDescent="0.4">
      <c r="A194" s="1182"/>
      <c r="B194" s="1111"/>
      <c r="C194" s="1112"/>
      <c r="D194" s="1112"/>
      <c r="E194" s="1112"/>
      <c r="F194" s="1112"/>
      <c r="G194" s="1112"/>
      <c r="H194" s="1112"/>
      <c r="I194" s="1112"/>
      <c r="J194" s="1113"/>
      <c r="K194" s="1187"/>
      <c r="L194" s="1188"/>
      <c r="M194" s="1188"/>
      <c r="N194" s="1189"/>
      <c r="O194" s="1178"/>
      <c r="P194" s="1205"/>
      <c r="Q194" s="1205"/>
      <c r="R194" s="1205"/>
      <c r="S194" s="1205"/>
      <c r="T194" s="1206"/>
      <c r="U194" s="1178"/>
      <c r="V194" s="1205"/>
      <c r="W194" s="1205"/>
      <c r="X194" s="1205"/>
      <c r="Y194" s="1205"/>
      <c r="Z194" s="1206"/>
      <c r="AA194" s="1171"/>
      <c r="AB194" s="1172"/>
      <c r="AC194" s="1172"/>
      <c r="AD194" s="1172"/>
      <c r="AE194" s="1173"/>
      <c r="AF194" s="1239" t="s">
        <v>1308</v>
      </c>
      <c r="AG194" s="1239"/>
      <c r="AH194" s="1239"/>
      <c r="AI194" s="1239"/>
      <c r="AJ194" s="1239"/>
      <c r="AK194" s="1240"/>
      <c r="AL194" s="1241" t="s">
        <v>1482</v>
      </c>
      <c r="AM194" s="1242"/>
      <c r="AN194" s="1242"/>
      <c r="AO194" s="1242"/>
      <c r="AP194" s="1242"/>
      <c r="AQ194" s="1242"/>
      <c r="AR194" s="1242"/>
      <c r="AS194" s="1242"/>
      <c r="AT194" s="1242"/>
      <c r="AU194" s="1242"/>
      <c r="AV194" s="1242"/>
      <c r="AW194" s="1242"/>
      <c r="AX194" s="1242"/>
      <c r="AY194" s="1242"/>
      <c r="AZ194" s="1243"/>
      <c r="BA194" s="1100"/>
      <c r="BB194" s="1101"/>
      <c r="BC194" s="1101"/>
      <c r="BD194" s="1101"/>
      <c r="BE194" s="1152"/>
      <c r="BF194" s="843"/>
      <c r="BG194" s="844"/>
      <c r="BH194" s="844"/>
      <c r="BI194" s="844"/>
      <c r="BJ194" s="845"/>
    </row>
    <row r="195" spans="1:62" ht="21.95" customHeight="1" outlineLevel="1" x14ac:dyDescent="0.4">
      <c r="A195" s="1182"/>
      <c r="B195" s="1111"/>
      <c r="C195" s="1112"/>
      <c r="D195" s="1112"/>
      <c r="E195" s="1112"/>
      <c r="F195" s="1112"/>
      <c r="G195" s="1112"/>
      <c r="H195" s="1112"/>
      <c r="I195" s="1112"/>
      <c r="J195" s="1113"/>
      <c r="K195" s="1187"/>
      <c r="L195" s="1188"/>
      <c r="M195" s="1188"/>
      <c r="N195" s="1189"/>
      <c r="O195" s="1178"/>
      <c r="P195" s="1205"/>
      <c r="Q195" s="1205"/>
      <c r="R195" s="1205"/>
      <c r="S195" s="1205"/>
      <c r="T195" s="1206"/>
      <c r="U195" s="1178"/>
      <c r="V195" s="1205"/>
      <c r="W195" s="1205"/>
      <c r="X195" s="1205"/>
      <c r="Y195" s="1205"/>
      <c r="Z195" s="1206"/>
      <c r="AA195" s="1171"/>
      <c r="AB195" s="1172"/>
      <c r="AC195" s="1172"/>
      <c r="AD195" s="1172"/>
      <c r="AE195" s="1173"/>
      <c r="AF195" s="1023" t="s">
        <v>45</v>
      </c>
      <c r="AG195" s="1023"/>
      <c r="AH195" s="1023"/>
      <c r="AI195" s="1023"/>
      <c r="AJ195" s="1023"/>
      <c r="AK195" s="1024"/>
      <c r="AL195" s="1025" t="s">
        <v>24</v>
      </c>
      <c r="AM195" s="1026"/>
      <c r="AN195" s="1026"/>
      <c r="AO195" s="1026"/>
      <c r="AP195" s="1026"/>
      <c r="AQ195" s="1026"/>
      <c r="AR195" s="1026"/>
      <c r="AS195" s="1026"/>
      <c r="AT195" s="1026"/>
      <c r="AU195" s="1026"/>
      <c r="AV195" s="1026"/>
      <c r="AW195" s="1026"/>
      <c r="AX195" s="1026"/>
      <c r="AY195" s="1026"/>
      <c r="AZ195" s="1027"/>
      <c r="BA195" s="1100"/>
      <c r="BB195" s="1101"/>
      <c r="BC195" s="1101"/>
      <c r="BD195" s="1101"/>
      <c r="BE195" s="1152"/>
      <c r="BF195" s="843"/>
      <c r="BG195" s="844"/>
      <c r="BH195" s="844"/>
      <c r="BI195" s="844"/>
      <c r="BJ195" s="845"/>
    </row>
    <row r="196" spans="1:62" ht="21.95" customHeight="1" outlineLevel="1" x14ac:dyDescent="0.4">
      <c r="A196" s="1182"/>
      <c r="B196" s="1105"/>
      <c r="C196" s="1106"/>
      <c r="D196" s="1106"/>
      <c r="E196" s="1106"/>
      <c r="F196" s="1106"/>
      <c r="G196" s="1106"/>
      <c r="H196" s="1106"/>
      <c r="I196" s="1106"/>
      <c r="J196" s="1107"/>
      <c r="K196" s="1025"/>
      <c r="L196" s="1026"/>
      <c r="M196" s="1026"/>
      <c r="N196" s="1027"/>
      <c r="O196" s="1207"/>
      <c r="P196" s="1208"/>
      <c r="Q196" s="1208"/>
      <c r="R196" s="1208"/>
      <c r="S196" s="1208"/>
      <c r="T196" s="1209"/>
      <c r="U196" s="1207"/>
      <c r="V196" s="1208"/>
      <c r="W196" s="1208"/>
      <c r="X196" s="1208"/>
      <c r="Y196" s="1208"/>
      <c r="Z196" s="1209"/>
      <c r="AA196" s="1190"/>
      <c r="AB196" s="1191"/>
      <c r="AC196" s="1191"/>
      <c r="AD196" s="1191"/>
      <c r="AE196" s="1192"/>
      <c r="AF196" s="1099" t="s">
        <v>82</v>
      </c>
      <c r="AG196" s="1023"/>
      <c r="AH196" s="1023"/>
      <c r="AI196" s="1023"/>
      <c r="AJ196" s="1023"/>
      <c r="AK196" s="1024"/>
      <c r="AL196" s="1100" t="s">
        <v>15</v>
      </c>
      <c r="AM196" s="1101"/>
      <c r="AN196" s="1101"/>
      <c r="AO196" s="1101"/>
      <c r="AP196" s="1101"/>
      <c r="AQ196" s="1101"/>
      <c r="AR196" s="1101"/>
      <c r="AS196" s="1101"/>
      <c r="AT196" s="1101"/>
      <c r="AU196" s="1101"/>
      <c r="AV196" s="1101"/>
      <c r="AW196" s="1101"/>
      <c r="AX196" s="1101"/>
      <c r="AY196" s="1101"/>
      <c r="AZ196" s="1102"/>
      <c r="BA196" s="1100"/>
      <c r="BB196" s="1101"/>
      <c r="BC196" s="1101"/>
      <c r="BD196" s="1101"/>
      <c r="BE196" s="1152"/>
      <c r="BF196" s="843"/>
      <c r="BG196" s="844"/>
      <c r="BH196" s="844"/>
      <c r="BI196" s="844"/>
      <c r="BJ196" s="845"/>
    </row>
    <row r="197" spans="1:62" ht="21.95" customHeight="1" outlineLevel="1" x14ac:dyDescent="0.4">
      <c r="A197" s="1182"/>
      <c r="B197" s="1108" t="s">
        <v>146</v>
      </c>
      <c r="C197" s="1109"/>
      <c r="D197" s="1109"/>
      <c r="E197" s="1109"/>
      <c r="F197" s="1109"/>
      <c r="G197" s="1109"/>
      <c r="H197" s="1109"/>
      <c r="I197" s="1109"/>
      <c r="J197" s="1110"/>
      <c r="K197" s="1108"/>
      <c r="L197" s="1109"/>
      <c r="M197" s="1109"/>
      <c r="N197" s="1110"/>
      <c r="O197" s="1123" t="s">
        <v>120</v>
      </c>
      <c r="P197" s="1109"/>
      <c r="Q197" s="1109"/>
      <c r="R197" s="1109"/>
      <c r="S197" s="1109"/>
      <c r="T197" s="1110"/>
      <c r="U197" s="1156"/>
      <c r="V197" s="1157"/>
      <c r="W197" s="1157"/>
      <c r="X197" s="1157"/>
      <c r="Y197" s="1157"/>
      <c r="Z197" s="1158"/>
      <c r="AA197" s="1156"/>
      <c r="AB197" s="1157"/>
      <c r="AC197" s="1157"/>
      <c r="AD197" s="1157"/>
      <c r="AE197" s="1158"/>
      <c r="AF197" s="1028" t="s">
        <v>50</v>
      </c>
      <c r="AG197" s="1028"/>
      <c r="AH197" s="1028"/>
      <c r="AI197" s="1028"/>
      <c r="AJ197" s="1028"/>
      <c r="AK197" s="1028"/>
      <c r="AL197" s="1100" t="s">
        <v>147</v>
      </c>
      <c r="AM197" s="1101"/>
      <c r="AN197" s="1101"/>
      <c r="AO197" s="1101"/>
      <c r="AP197" s="1101"/>
      <c r="AQ197" s="1101"/>
      <c r="AR197" s="1101"/>
      <c r="AS197" s="1101"/>
      <c r="AT197" s="1101"/>
      <c r="AU197" s="1101"/>
      <c r="AV197" s="1101"/>
      <c r="AW197" s="1101"/>
      <c r="AX197" s="1101"/>
      <c r="AY197" s="1101"/>
      <c r="AZ197" s="1102"/>
      <c r="BA197" s="1099"/>
      <c r="BB197" s="1023"/>
      <c r="BC197" s="1023"/>
      <c r="BD197" s="1023"/>
      <c r="BE197" s="1104"/>
      <c r="BF197" s="843"/>
      <c r="BG197" s="844"/>
      <c r="BH197" s="844"/>
      <c r="BI197" s="844"/>
      <c r="BJ197" s="845"/>
    </row>
    <row r="198" spans="1:62" ht="120" customHeight="1" outlineLevel="1" x14ac:dyDescent="0.4">
      <c r="A198" s="1182"/>
      <c r="B198" s="1111"/>
      <c r="C198" s="1112"/>
      <c r="D198" s="1112"/>
      <c r="E198" s="1112"/>
      <c r="F198" s="1112"/>
      <c r="G198" s="1112"/>
      <c r="H198" s="1112"/>
      <c r="I198" s="1112"/>
      <c r="J198" s="1113"/>
      <c r="K198" s="1111"/>
      <c r="L198" s="1112"/>
      <c r="M198" s="1112"/>
      <c r="N198" s="1113"/>
      <c r="O198" s="1126"/>
      <c r="P198" s="1112"/>
      <c r="Q198" s="1112"/>
      <c r="R198" s="1112"/>
      <c r="S198" s="1112"/>
      <c r="T198" s="1113"/>
      <c r="U198" s="1159"/>
      <c r="V198" s="1160"/>
      <c r="W198" s="1160"/>
      <c r="X198" s="1160"/>
      <c r="Y198" s="1160"/>
      <c r="Z198" s="1161"/>
      <c r="AA198" s="1159"/>
      <c r="AB198" s="1160"/>
      <c r="AC198" s="1160"/>
      <c r="AD198" s="1160"/>
      <c r="AE198" s="1161"/>
      <c r="AF198" s="1198" t="s">
        <v>148</v>
      </c>
      <c r="AG198" s="1200"/>
      <c r="AH198" s="1200"/>
      <c r="AI198" s="1200"/>
      <c r="AJ198" s="1200"/>
      <c r="AK198" s="1210"/>
      <c r="AL198" s="1198" t="s">
        <v>149</v>
      </c>
      <c r="AM198" s="1200"/>
      <c r="AN198" s="1200"/>
      <c r="AO198" s="1200"/>
      <c r="AP198" s="1200"/>
      <c r="AQ198" s="1200"/>
      <c r="AR198" s="1200"/>
      <c r="AS198" s="1200"/>
      <c r="AT198" s="1200"/>
      <c r="AU198" s="1200"/>
      <c r="AV198" s="1200"/>
      <c r="AW198" s="1200"/>
      <c r="AX198" s="1200"/>
      <c r="AY198" s="1200"/>
      <c r="AZ198" s="1210"/>
      <c r="BA198" s="1099"/>
      <c r="BB198" s="1023"/>
      <c r="BC198" s="1023"/>
      <c r="BD198" s="1023"/>
      <c r="BE198" s="1104"/>
      <c r="BF198" s="843"/>
      <c r="BG198" s="844"/>
      <c r="BH198" s="844"/>
      <c r="BI198" s="844"/>
      <c r="BJ198" s="845"/>
    </row>
    <row r="199" spans="1:62" ht="21.95" customHeight="1" outlineLevel="1" x14ac:dyDescent="0.4">
      <c r="A199" s="1182"/>
      <c r="B199" s="1111"/>
      <c r="C199" s="1112"/>
      <c r="D199" s="1112"/>
      <c r="E199" s="1112"/>
      <c r="F199" s="1112"/>
      <c r="G199" s="1112"/>
      <c r="H199" s="1112"/>
      <c r="I199" s="1112"/>
      <c r="J199" s="1113"/>
      <c r="K199" s="1111"/>
      <c r="L199" s="1112"/>
      <c r="M199" s="1112"/>
      <c r="N199" s="1113"/>
      <c r="O199" s="1111"/>
      <c r="P199" s="1112"/>
      <c r="Q199" s="1112"/>
      <c r="R199" s="1112"/>
      <c r="S199" s="1112"/>
      <c r="T199" s="1113"/>
      <c r="U199" s="1159"/>
      <c r="V199" s="1160"/>
      <c r="W199" s="1160"/>
      <c r="X199" s="1160"/>
      <c r="Y199" s="1160"/>
      <c r="Z199" s="1161"/>
      <c r="AA199" s="1159"/>
      <c r="AB199" s="1160"/>
      <c r="AC199" s="1160"/>
      <c r="AD199" s="1160"/>
      <c r="AE199" s="1161"/>
      <c r="AF199" s="1023" t="s">
        <v>39</v>
      </c>
      <c r="AG199" s="1023"/>
      <c r="AH199" s="1023"/>
      <c r="AI199" s="1023"/>
      <c r="AJ199" s="1023"/>
      <c r="AK199" s="1024"/>
      <c r="AL199" s="1025" t="s">
        <v>17</v>
      </c>
      <c r="AM199" s="1026"/>
      <c r="AN199" s="1026"/>
      <c r="AO199" s="1026"/>
      <c r="AP199" s="1026"/>
      <c r="AQ199" s="1026"/>
      <c r="AR199" s="1026"/>
      <c r="AS199" s="1026"/>
      <c r="AT199" s="1026"/>
      <c r="AU199" s="1026"/>
      <c r="AV199" s="1026"/>
      <c r="AW199" s="1026"/>
      <c r="AX199" s="1026"/>
      <c r="AY199" s="1026"/>
      <c r="AZ199" s="1027"/>
      <c r="BA199" s="1099"/>
      <c r="BB199" s="1023"/>
      <c r="BC199" s="1023"/>
      <c r="BD199" s="1023"/>
      <c r="BE199" s="1104"/>
      <c r="BF199" s="843"/>
      <c r="BG199" s="844"/>
      <c r="BH199" s="844"/>
      <c r="BI199" s="844"/>
      <c r="BJ199" s="845"/>
    </row>
    <row r="200" spans="1:62" ht="21.95" customHeight="1" outlineLevel="1" x14ac:dyDescent="0.4">
      <c r="A200" s="1182"/>
      <c r="B200" s="1111"/>
      <c r="C200" s="1112"/>
      <c r="D200" s="1112"/>
      <c r="E200" s="1112"/>
      <c r="F200" s="1112"/>
      <c r="G200" s="1112"/>
      <c r="H200" s="1112"/>
      <c r="I200" s="1112"/>
      <c r="J200" s="1113"/>
      <c r="K200" s="1111"/>
      <c r="L200" s="1112"/>
      <c r="M200" s="1112"/>
      <c r="N200" s="1113"/>
      <c r="O200" s="1111"/>
      <c r="P200" s="1112"/>
      <c r="Q200" s="1112"/>
      <c r="R200" s="1112"/>
      <c r="S200" s="1112"/>
      <c r="T200" s="1113"/>
      <c r="U200" s="1159"/>
      <c r="V200" s="1160"/>
      <c r="W200" s="1160"/>
      <c r="X200" s="1160"/>
      <c r="Y200" s="1160"/>
      <c r="Z200" s="1161"/>
      <c r="AA200" s="1159"/>
      <c r="AB200" s="1160"/>
      <c r="AC200" s="1160"/>
      <c r="AD200" s="1160"/>
      <c r="AE200" s="1161"/>
      <c r="AF200" s="1024" t="s">
        <v>40</v>
      </c>
      <c r="AG200" s="1028"/>
      <c r="AH200" s="1028"/>
      <c r="AI200" s="1028"/>
      <c r="AJ200" s="1028"/>
      <c r="AK200" s="1028"/>
      <c r="AL200" s="1025" t="s">
        <v>17</v>
      </c>
      <c r="AM200" s="1026"/>
      <c r="AN200" s="1026"/>
      <c r="AO200" s="1026"/>
      <c r="AP200" s="1026"/>
      <c r="AQ200" s="1026"/>
      <c r="AR200" s="1026"/>
      <c r="AS200" s="1026"/>
      <c r="AT200" s="1026"/>
      <c r="AU200" s="1026"/>
      <c r="AV200" s="1026"/>
      <c r="AW200" s="1026"/>
      <c r="AX200" s="1026"/>
      <c r="AY200" s="1026"/>
      <c r="AZ200" s="1027"/>
      <c r="BA200" s="1099"/>
      <c r="BB200" s="1023"/>
      <c r="BC200" s="1023"/>
      <c r="BD200" s="1023"/>
      <c r="BE200" s="1104"/>
      <c r="BF200" s="843"/>
      <c r="BG200" s="844"/>
      <c r="BH200" s="844"/>
      <c r="BI200" s="844"/>
      <c r="BJ200" s="845"/>
    </row>
    <row r="201" spans="1:62" ht="21.95" customHeight="1" outlineLevel="1" x14ac:dyDescent="0.4">
      <c r="A201" s="1182"/>
      <c r="B201" s="1111"/>
      <c r="C201" s="1112"/>
      <c r="D201" s="1112"/>
      <c r="E201" s="1112"/>
      <c r="F201" s="1112"/>
      <c r="G201" s="1112"/>
      <c r="H201" s="1112"/>
      <c r="I201" s="1112"/>
      <c r="J201" s="1113"/>
      <c r="K201" s="1111"/>
      <c r="L201" s="1112"/>
      <c r="M201" s="1112"/>
      <c r="N201" s="1113"/>
      <c r="O201" s="1111"/>
      <c r="P201" s="1112"/>
      <c r="Q201" s="1112"/>
      <c r="R201" s="1112"/>
      <c r="S201" s="1112"/>
      <c r="T201" s="1113"/>
      <c r="U201" s="1159"/>
      <c r="V201" s="1160"/>
      <c r="W201" s="1160"/>
      <c r="X201" s="1160"/>
      <c r="Y201" s="1160"/>
      <c r="Z201" s="1161"/>
      <c r="AA201" s="1159"/>
      <c r="AB201" s="1160"/>
      <c r="AC201" s="1160"/>
      <c r="AD201" s="1160"/>
      <c r="AE201" s="1161"/>
      <c r="AF201" s="1024" t="s">
        <v>41</v>
      </c>
      <c r="AG201" s="1028"/>
      <c r="AH201" s="1028"/>
      <c r="AI201" s="1028"/>
      <c r="AJ201" s="1028"/>
      <c r="AK201" s="1028"/>
      <c r="AL201" s="1100" t="s">
        <v>17</v>
      </c>
      <c r="AM201" s="1101"/>
      <c r="AN201" s="1101"/>
      <c r="AO201" s="1101"/>
      <c r="AP201" s="1101"/>
      <c r="AQ201" s="1101"/>
      <c r="AR201" s="1101"/>
      <c r="AS201" s="1101"/>
      <c r="AT201" s="1101"/>
      <c r="AU201" s="1101"/>
      <c r="AV201" s="1101"/>
      <c r="AW201" s="1101"/>
      <c r="AX201" s="1101"/>
      <c r="AY201" s="1101"/>
      <c r="AZ201" s="1102"/>
      <c r="BA201" s="1099"/>
      <c r="BB201" s="1023"/>
      <c r="BC201" s="1023"/>
      <c r="BD201" s="1023"/>
      <c r="BE201" s="1104"/>
      <c r="BF201" s="843"/>
      <c r="BG201" s="844"/>
      <c r="BH201" s="844"/>
      <c r="BI201" s="844"/>
      <c r="BJ201" s="845"/>
    </row>
    <row r="202" spans="1:62" ht="21.95" customHeight="1" outlineLevel="1" x14ac:dyDescent="0.4">
      <c r="A202" s="1182"/>
      <c r="B202" s="1111"/>
      <c r="C202" s="1112"/>
      <c r="D202" s="1112"/>
      <c r="E202" s="1112"/>
      <c r="F202" s="1112"/>
      <c r="G202" s="1112"/>
      <c r="H202" s="1112"/>
      <c r="I202" s="1112"/>
      <c r="J202" s="1113"/>
      <c r="K202" s="1111"/>
      <c r="L202" s="1112"/>
      <c r="M202" s="1112"/>
      <c r="N202" s="1113"/>
      <c r="O202" s="1111"/>
      <c r="P202" s="1112"/>
      <c r="Q202" s="1112"/>
      <c r="R202" s="1112"/>
      <c r="S202" s="1112"/>
      <c r="T202" s="1113"/>
      <c r="U202" s="1159"/>
      <c r="V202" s="1160"/>
      <c r="W202" s="1160"/>
      <c r="X202" s="1160"/>
      <c r="Y202" s="1160"/>
      <c r="Z202" s="1161"/>
      <c r="AA202" s="1159"/>
      <c r="AB202" s="1160"/>
      <c r="AC202" s="1160"/>
      <c r="AD202" s="1160"/>
      <c r="AE202" s="1161"/>
      <c r="AF202" s="1024" t="s">
        <v>125</v>
      </c>
      <c r="AG202" s="1028"/>
      <c r="AH202" s="1028"/>
      <c r="AI202" s="1028"/>
      <c r="AJ202" s="1028"/>
      <c r="AK202" s="1028"/>
      <c r="AL202" s="1025" t="s">
        <v>17</v>
      </c>
      <c r="AM202" s="1026"/>
      <c r="AN202" s="1026"/>
      <c r="AO202" s="1026"/>
      <c r="AP202" s="1026"/>
      <c r="AQ202" s="1026"/>
      <c r="AR202" s="1026"/>
      <c r="AS202" s="1026"/>
      <c r="AT202" s="1026"/>
      <c r="AU202" s="1026"/>
      <c r="AV202" s="1026"/>
      <c r="AW202" s="1026"/>
      <c r="AX202" s="1026"/>
      <c r="AY202" s="1026"/>
      <c r="AZ202" s="1027"/>
      <c r="BA202" s="1099"/>
      <c r="BB202" s="1023"/>
      <c r="BC202" s="1023"/>
      <c r="BD202" s="1023"/>
      <c r="BE202" s="1104"/>
      <c r="BF202" s="843"/>
      <c r="BG202" s="844"/>
      <c r="BH202" s="844"/>
      <c r="BI202" s="844"/>
      <c r="BJ202" s="845"/>
    </row>
    <row r="203" spans="1:62" ht="21.95" customHeight="1" outlineLevel="1" x14ac:dyDescent="0.4">
      <c r="A203" s="1182"/>
      <c r="B203" s="1111"/>
      <c r="C203" s="1112"/>
      <c r="D203" s="1112"/>
      <c r="E203" s="1112"/>
      <c r="F203" s="1112"/>
      <c r="G203" s="1112"/>
      <c r="H203" s="1112"/>
      <c r="I203" s="1112"/>
      <c r="J203" s="1113"/>
      <c r="K203" s="1111"/>
      <c r="L203" s="1112"/>
      <c r="M203" s="1112"/>
      <c r="N203" s="1113"/>
      <c r="O203" s="1111"/>
      <c r="P203" s="1112"/>
      <c r="Q203" s="1112"/>
      <c r="R203" s="1112"/>
      <c r="S203" s="1112"/>
      <c r="T203" s="1113"/>
      <c r="U203" s="1159"/>
      <c r="V203" s="1160"/>
      <c r="W203" s="1160"/>
      <c r="X203" s="1160"/>
      <c r="Y203" s="1160"/>
      <c r="Z203" s="1161"/>
      <c r="AA203" s="1159"/>
      <c r="AB203" s="1160"/>
      <c r="AC203" s="1160"/>
      <c r="AD203" s="1160"/>
      <c r="AE203" s="1161"/>
      <c r="AF203" s="1099" t="s">
        <v>27</v>
      </c>
      <c r="AG203" s="1023"/>
      <c r="AH203" s="1023"/>
      <c r="AI203" s="1023"/>
      <c r="AJ203" s="1023"/>
      <c r="AK203" s="1024"/>
      <c r="AL203" s="1100" t="s">
        <v>59</v>
      </c>
      <c r="AM203" s="1101"/>
      <c r="AN203" s="1101"/>
      <c r="AO203" s="1101"/>
      <c r="AP203" s="1101"/>
      <c r="AQ203" s="1101"/>
      <c r="AR203" s="1101"/>
      <c r="AS203" s="1101"/>
      <c r="AT203" s="1101"/>
      <c r="AU203" s="1101"/>
      <c r="AV203" s="1101"/>
      <c r="AW203" s="1101"/>
      <c r="AX203" s="1101"/>
      <c r="AY203" s="1101"/>
      <c r="AZ203" s="1102"/>
      <c r="BA203" s="1147"/>
      <c r="BB203" s="1148"/>
      <c r="BC203" s="1148"/>
      <c r="BD203" s="1148"/>
      <c r="BE203" s="1150"/>
      <c r="BF203" s="843"/>
      <c r="BG203" s="844"/>
      <c r="BH203" s="844"/>
      <c r="BI203" s="844"/>
      <c r="BJ203" s="845"/>
    </row>
    <row r="204" spans="1:62" ht="21.95" customHeight="1" outlineLevel="1" x14ac:dyDescent="0.4">
      <c r="A204" s="1182"/>
      <c r="B204" s="1111"/>
      <c r="C204" s="1112"/>
      <c r="D204" s="1112"/>
      <c r="E204" s="1112"/>
      <c r="F204" s="1112"/>
      <c r="G204" s="1112"/>
      <c r="H204" s="1112"/>
      <c r="I204" s="1112"/>
      <c r="J204" s="1113"/>
      <c r="K204" s="1111"/>
      <c r="L204" s="1112"/>
      <c r="M204" s="1112"/>
      <c r="N204" s="1113"/>
      <c r="O204" s="1111"/>
      <c r="P204" s="1112"/>
      <c r="Q204" s="1112"/>
      <c r="R204" s="1112"/>
      <c r="S204" s="1112"/>
      <c r="T204" s="1113"/>
      <c r="U204" s="1159"/>
      <c r="V204" s="1160"/>
      <c r="W204" s="1160"/>
      <c r="X204" s="1160"/>
      <c r="Y204" s="1160"/>
      <c r="Z204" s="1161"/>
      <c r="AA204" s="1159"/>
      <c r="AB204" s="1160"/>
      <c r="AC204" s="1160"/>
      <c r="AD204" s="1160"/>
      <c r="AE204" s="1161"/>
      <c r="AF204" s="1099" t="s">
        <v>16</v>
      </c>
      <c r="AG204" s="1023"/>
      <c r="AH204" s="1023"/>
      <c r="AI204" s="1023"/>
      <c r="AJ204" s="1023"/>
      <c r="AK204" s="1024"/>
      <c r="AL204" s="1100" t="s">
        <v>17</v>
      </c>
      <c r="AM204" s="1101"/>
      <c r="AN204" s="1101"/>
      <c r="AO204" s="1101"/>
      <c r="AP204" s="1101"/>
      <c r="AQ204" s="1101"/>
      <c r="AR204" s="1101"/>
      <c r="AS204" s="1101"/>
      <c r="AT204" s="1101"/>
      <c r="AU204" s="1101"/>
      <c r="AV204" s="1101"/>
      <c r="AW204" s="1101"/>
      <c r="AX204" s="1101"/>
      <c r="AY204" s="1101"/>
      <c r="AZ204" s="1102"/>
      <c r="BA204" s="1147"/>
      <c r="BB204" s="1148"/>
      <c r="BC204" s="1148"/>
      <c r="BD204" s="1148"/>
      <c r="BE204" s="1150"/>
      <c r="BF204" s="843"/>
      <c r="BG204" s="844"/>
      <c r="BH204" s="844"/>
      <c r="BI204" s="844"/>
      <c r="BJ204" s="845"/>
    </row>
    <row r="205" spans="1:62" ht="21.95" customHeight="1" outlineLevel="1" x14ac:dyDescent="0.4">
      <c r="A205" s="1182"/>
      <c r="B205" s="1111"/>
      <c r="C205" s="1112"/>
      <c r="D205" s="1112"/>
      <c r="E205" s="1112"/>
      <c r="F205" s="1112"/>
      <c r="G205" s="1112"/>
      <c r="H205" s="1112"/>
      <c r="I205" s="1112"/>
      <c r="J205" s="1113"/>
      <c r="K205" s="1111"/>
      <c r="L205" s="1112"/>
      <c r="M205" s="1112"/>
      <c r="N205" s="1113"/>
      <c r="O205" s="1111"/>
      <c r="P205" s="1112"/>
      <c r="Q205" s="1112"/>
      <c r="R205" s="1112"/>
      <c r="S205" s="1112"/>
      <c r="T205" s="1113"/>
      <c r="U205" s="1159"/>
      <c r="V205" s="1160"/>
      <c r="W205" s="1160"/>
      <c r="X205" s="1160"/>
      <c r="Y205" s="1160"/>
      <c r="Z205" s="1161"/>
      <c r="AA205" s="1159"/>
      <c r="AB205" s="1160"/>
      <c r="AC205" s="1160"/>
      <c r="AD205" s="1160"/>
      <c r="AE205" s="1161"/>
      <c r="AF205" s="1023" t="s">
        <v>37</v>
      </c>
      <c r="AG205" s="1023"/>
      <c r="AH205" s="1023"/>
      <c r="AI205" s="1023"/>
      <c r="AJ205" s="1023"/>
      <c r="AK205" s="1024"/>
      <c r="AL205" s="1025" t="s">
        <v>17</v>
      </c>
      <c r="AM205" s="1026"/>
      <c r="AN205" s="1026"/>
      <c r="AO205" s="1026"/>
      <c r="AP205" s="1026"/>
      <c r="AQ205" s="1026"/>
      <c r="AR205" s="1026"/>
      <c r="AS205" s="1026"/>
      <c r="AT205" s="1026"/>
      <c r="AU205" s="1026"/>
      <c r="AV205" s="1026"/>
      <c r="AW205" s="1026"/>
      <c r="AX205" s="1026"/>
      <c r="AY205" s="1026"/>
      <c r="AZ205" s="1027"/>
      <c r="BA205" s="1099"/>
      <c r="BB205" s="1023"/>
      <c r="BC205" s="1023"/>
      <c r="BD205" s="1023"/>
      <c r="BE205" s="1104"/>
      <c r="BF205" s="843"/>
      <c r="BG205" s="844"/>
      <c r="BH205" s="844"/>
      <c r="BI205" s="844"/>
      <c r="BJ205" s="845"/>
    </row>
    <row r="206" spans="1:62" ht="21.95" customHeight="1" outlineLevel="1" x14ac:dyDescent="0.4">
      <c r="A206" s="1182"/>
      <c r="B206" s="1111"/>
      <c r="C206" s="1112"/>
      <c r="D206" s="1112"/>
      <c r="E206" s="1112"/>
      <c r="F206" s="1112"/>
      <c r="G206" s="1112"/>
      <c r="H206" s="1112"/>
      <c r="I206" s="1112"/>
      <c r="J206" s="1113"/>
      <c r="K206" s="1111"/>
      <c r="L206" s="1112"/>
      <c r="M206" s="1112"/>
      <c r="N206" s="1113"/>
      <c r="O206" s="1111"/>
      <c r="P206" s="1112"/>
      <c r="Q206" s="1112"/>
      <c r="R206" s="1112"/>
      <c r="S206" s="1112"/>
      <c r="T206" s="1113"/>
      <c r="U206" s="1159"/>
      <c r="V206" s="1160"/>
      <c r="W206" s="1160"/>
      <c r="X206" s="1160"/>
      <c r="Y206" s="1160"/>
      <c r="Z206" s="1161"/>
      <c r="AA206" s="1159"/>
      <c r="AB206" s="1160"/>
      <c r="AC206" s="1160"/>
      <c r="AD206" s="1160"/>
      <c r="AE206" s="1161"/>
      <c r="AF206" s="1023" t="s">
        <v>18</v>
      </c>
      <c r="AG206" s="1023"/>
      <c r="AH206" s="1023"/>
      <c r="AI206" s="1023"/>
      <c r="AJ206" s="1023"/>
      <c r="AK206" s="1024"/>
      <c r="AL206" s="1025" t="s">
        <v>17</v>
      </c>
      <c r="AM206" s="1026"/>
      <c r="AN206" s="1026"/>
      <c r="AO206" s="1026"/>
      <c r="AP206" s="1026"/>
      <c r="AQ206" s="1026"/>
      <c r="AR206" s="1026"/>
      <c r="AS206" s="1026"/>
      <c r="AT206" s="1026"/>
      <c r="AU206" s="1026"/>
      <c r="AV206" s="1026"/>
      <c r="AW206" s="1026"/>
      <c r="AX206" s="1026"/>
      <c r="AY206" s="1026"/>
      <c r="AZ206" s="1027"/>
      <c r="BA206" s="1099"/>
      <c r="BB206" s="1023"/>
      <c r="BC206" s="1023"/>
      <c r="BD206" s="1023"/>
      <c r="BE206" s="1104"/>
      <c r="BF206" s="843"/>
      <c r="BG206" s="844"/>
      <c r="BH206" s="844"/>
      <c r="BI206" s="844"/>
      <c r="BJ206" s="845"/>
    </row>
    <row r="207" spans="1:62" ht="21.95" customHeight="1" outlineLevel="1" x14ac:dyDescent="0.4">
      <c r="A207" s="1182"/>
      <c r="B207" s="1111"/>
      <c r="C207" s="1112"/>
      <c r="D207" s="1112"/>
      <c r="E207" s="1112"/>
      <c r="F207" s="1112"/>
      <c r="G207" s="1112"/>
      <c r="H207" s="1112"/>
      <c r="I207" s="1112"/>
      <c r="J207" s="1113"/>
      <c r="K207" s="1111"/>
      <c r="L207" s="1112"/>
      <c r="M207" s="1112"/>
      <c r="N207" s="1113"/>
      <c r="O207" s="1111"/>
      <c r="P207" s="1112"/>
      <c r="Q207" s="1112"/>
      <c r="R207" s="1112"/>
      <c r="S207" s="1112"/>
      <c r="T207" s="1113"/>
      <c r="U207" s="1159"/>
      <c r="V207" s="1160"/>
      <c r="W207" s="1160"/>
      <c r="X207" s="1160"/>
      <c r="Y207" s="1160"/>
      <c r="Z207" s="1161"/>
      <c r="AA207" s="1159"/>
      <c r="AB207" s="1160"/>
      <c r="AC207" s="1160"/>
      <c r="AD207" s="1160"/>
      <c r="AE207" s="1161"/>
      <c r="AF207" s="1024" t="s">
        <v>60</v>
      </c>
      <c r="AG207" s="1028"/>
      <c r="AH207" s="1028"/>
      <c r="AI207" s="1028"/>
      <c r="AJ207" s="1028"/>
      <c r="AK207" s="1028"/>
      <c r="AL207" s="1100" t="s">
        <v>43</v>
      </c>
      <c r="AM207" s="1101"/>
      <c r="AN207" s="1101"/>
      <c r="AO207" s="1101"/>
      <c r="AP207" s="1101"/>
      <c r="AQ207" s="1101"/>
      <c r="AR207" s="1101"/>
      <c r="AS207" s="1101"/>
      <c r="AT207" s="1101"/>
      <c r="AU207" s="1101"/>
      <c r="AV207" s="1101"/>
      <c r="AW207" s="1101"/>
      <c r="AX207" s="1101"/>
      <c r="AY207" s="1101"/>
      <c r="AZ207" s="1102"/>
      <c r="BA207" s="1099"/>
      <c r="BB207" s="1023"/>
      <c r="BC207" s="1023"/>
      <c r="BD207" s="1023"/>
      <c r="BE207" s="1104"/>
      <c r="BF207" s="843"/>
      <c r="BG207" s="844"/>
      <c r="BH207" s="844"/>
      <c r="BI207" s="844"/>
      <c r="BJ207" s="845"/>
    </row>
    <row r="208" spans="1:62" ht="21.95" customHeight="1" outlineLevel="1" x14ac:dyDescent="0.4">
      <c r="A208" s="1182"/>
      <c r="B208" s="1111"/>
      <c r="C208" s="1112"/>
      <c r="D208" s="1112"/>
      <c r="E208" s="1112"/>
      <c r="F208" s="1112"/>
      <c r="G208" s="1112"/>
      <c r="H208" s="1112"/>
      <c r="I208" s="1112"/>
      <c r="J208" s="1113"/>
      <c r="K208" s="1111"/>
      <c r="L208" s="1112"/>
      <c r="M208" s="1112"/>
      <c r="N208" s="1113"/>
      <c r="O208" s="1111"/>
      <c r="P208" s="1112"/>
      <c r="Q208" s="1112"/>
      <c r="R208" s="1112"/>
      <c r="S208" s="1112"/>
      <c r="T208" s="1113"/>
      <c r="U208" s="1159"/>
      <c r="V208" s="1160"/>
      <c r="W208" s="1160"/>
      <c r="X208" s="1160"/>
      <c r="Y208" s="1160"/>
      <c r="Z208" s="1161"/>
      <c r="AA208" s="1159"/>
      <c r="AB208" s="1160"/>
      <c r="AC208" s="1160"/>
      <c r="AD208" s="1160"/>
      <c r="AE208" s="1161"/>
      <c r="AF208" s="1024" t="s">
        <v>150</v>
      </c>
      <c r="AG208" s="1028"/>
      <c r="AH208" s="1028"/>
      <c r="AI208" s="1028"/>
      <c r="AJ208" s="1028"/>
      <c r="AK208" s="1028"/>
      <c r="AL208" s="1025" t="s">
        <v>17</v>
      </c>
      <c r="AM208" s="1026"/>
      <c r="AN208" s="1026"/>
      <c r="AO208" s="1026"/>
      <c r="AP208" s="1026"/>
      <c r="AQ208" s="1026"/>
      <c r="AR208" s="1026"/>
      <c r="AS208" s="1026"/>
      <c r="AT208" s="1026"/>
      <c r="AU208" s="1026"/>
      <c r="AV208" s="1026"/>
      <c r="AW208" s="1026"/>
      <c r="AX208" s="1026"/>
      <c r="AY208" s="1026"/>
      <c r="AZ208" s="1027"/>
      <c r="BA208" s="1099"/>
      <c r="BB208" s="1023"/>
      <c r="BC208" s="1023"/>
      <c r="BD208" s="1023"/>
      <c r="BE208" s="1104"/>
      <c r="BF208" s="843"/>
      <c r="BG208" s="844"/>
      <c r="BH208" s="844"/>
      <c r="BI208" s="844"/>
      <c r="BJ208" s="845"/>
    </row>
    <row r="209" spans="1:62" ht="21.95" customHeight="1" outlineLevel="1" x14ac:dyDescent="0.4">
      <c r="A209" s="1182"/>
      <c r="B209" s="1111"/>
      <c r="C209" s="1112"/>
      <c r="D209" s="1112"/>
      <c r="E209" s="1112"/>
      <c r="F209" s="1112"/>
      <c r="G209" s="1112"/>
      <c r="H209" s="1112"/>
      <c r="I209" s="1112"/>
      <c r="J209" s="1113"/>
      <c r="K209" s="1111"/>
      <c r="L209" s="1112"/>
      <c r="M209" s="1112"/>
      <c r="N209" s="1113"/>
      <c r="O209" s="1111"/>
      <c r="P209" s="1112"/>
      <c r="Q209" s="1112"/>
      <c r="R209" s="1112"/>
      <c r="S209" s="1112"/>
      <c r="T209" s="1113"/>
      <c r="U209" s="1159"/>
      <c r="V209" s="1160"/>
      <c r="W209" s="1160"/>
      <c r="X209" s="1160"/>
      <c r="Y209" s="1160"/>
      <c r="Z209" s="1161"/>
      <c r="AA209" s="1159"/>
      <c r="AB209" s="1160"/>
      <c r="AC209" s="1160"/>
      <c r="AD209" s="1160"/>
      <c r="AE209" s="1161"/>
      <c r="AF209" s="1024" t="s">
        <v>65</v>
      </c>
      <c r="AG209" s="1028"/>
      <c r="AH209" s="1028"/>
      <c r="AI209" s="1028"/>
      <c r="AJ209" s="1028"/>
      <c r="AK209" s="1028"/>
      <c r="AL209" s="1100" t="s">
        <v>66</v>
      </c>
      <c r="AM209" s="1101"/>
      <c r="AN209" s="1101"/>
      <c r="AO209" s="1101"/>
      <c r="AP209" s="1101"/>
      <c r="AQ209" s="1101"/>
      <c r="AR209" s="1101"/>
      <c r="AS209" s="1101"/>
      <c r="AT209" s="1101"/>
      <c r="AU209" s="1101"/>
      <c r="AV209" s="1101"/>
      <c r="AW209" s="1101"/>
      <c r="AX209" s="1101"/>
      <c r="AY209" s="1101"/>
      <c r="AZ209" s="1102"/>
      <c r="BA209" s="1099"/>
      <c r="BB209" s="1023"/>
      <c r="BC209" s="1023"/>
      <c r="BD209" s="1023"/>
      <c r="BE209" s="1104"/>
      <c r="BF209" s="843"/>
      <c r="BG209" s="844"/>
      <c r="BH209" s="844"/>
      <c r="BI209" s="844"/>
      <c r="BJ209" s="845"/>
    </row>
    <row r="210" spans="1:62" ht="21.95" customHeight="1" outlineLevel="1" x14ac:dyDescent="0.4">
      <c r="A210" s="1182"/>
      <c r="B210" s="1111"/>
      <c r="C210" s="1112"/>
      <c r="D210" s="1112"/>
      <c r="E210" s="1112"/>
      <c r="F210" s="1112"/>
      <c r="G210" s="1112"/>
      <c r="H210" s="1112"/>
      <c r="I210" s="1112"/>
      <c r="J210" s="1113"/>
      <c r="K210" s="1111"/>
      <c r="L210" s="1112"/>
      <c r="M210" s="1112"/>
      <c r="N210" s="1113"/>
      <c r="O210" s="1111"/>
      <c r="P210" s="1112"/>
      <c r="Q210" s="1112"/>
      <c r="R210" s="1112"/>
      <c r="S210" s="1112"/>
      <c r="T210" s="1113"/>
      <c r="U210" s="1159"/>
      <c r="V210" s="1160"/>
      <c r="W210" s="1160"/>
      <c r="X210" s="1160"/>
      <c r="Y210" s="1160"/>
      <c r="Z210" s="1161"/>
      <c r="AA210" s="1159"/>
      <c r="AB210" s="1160"/>
      <c r="AC210" s="1160"/>
      <c r="AD210" s="1160"/>
      <c r="AE210" s="1161"/>
      <c r="AF210" s="1024" t="s">
        <v>132</v>
      </c>
      <c r="AG210" s="1028"/>
      <c r="AH210" s="1028"/>
      <c r="AI210" s="1028"/>
      <c r="AJ210" s="1028"/>
      <c r="AK210" s="1028"/>
      <c r="AL210" s="1100" t="s">
        <v>133</v>
      </c>
      <c r="AM210" s="1101"/>
      <c r="AN210" s="1101"/>
      <c r="AO210" s="1101"/>
      <c r="AP210" s="1101"/>
      <c r="AQ210" s="1101"/>
      <c r="AR210" s="1101"/>
      <c r="AS210" s="1101"/>
      <c r="AT210" s="1101"/>
      <c r="AU210" s="1101"/>
      <c r="AV210" s="1101"/>
      <c r="AW210" s="1101"/>
      <c r="AX210" s="1101"/>
      <c r="AY210" s="1101"/>
      <c r="AZ210" s="1102"/>
      <c r="BA210" s="1099"/>
      <c r="BB210" s="1023"/>
      <c r="BC210" s="1023"/>
      <c r="BD210" s="1023"/>
      <c r="BE210" s="1104"/>
      <c r="BF210" s="843"/>
      <c r="BG210" s="844"/>
      <c r="BH210" s="844"/>
      <c r="BI210" s="844"/>
      <c r="BJ210" s="845"/>
    </row>
    <row r="211" spans="1:62" ht="21.95" customHeight="1" outlineLevel="1" x14ac:dyDescent="0.4">
      <c r="A211" s="1182"/>
      <c r="B211" s="1111"/>
      <c r="C211" s="1112"/>
      <c r="D211" s="1112"/>
      <c r="E211" s="1112"/>
      <c r="F211" s="1112"/>
      <c r="G211" s="1112"/>
      <c r="H211" s="1112"/>
      <c r="I211" s="1112"/>
      <c r="J211" s="1113"/>
      <c r="K211" s="1111"/>
      <c r="L211" s="1112"/>
      <c r="M211" s="1112"/>
      <c r="N211" s="1113"/>
      <c r="O211" s="1111"/>
      <c r="P211" s="1112"/>
      <c r="Q211" s="1112"/>
      <c r="R211" s="1112"/>
      <c r="S211" s="1112"/>
      <c r="T211" s="1113"/>
      <c r="U211" s="1159"/>
      <c r="V211" s="1160"/>
      <c r="W211" s="1160"/>
      <c r="X211" s="1160"/>
      <c r="Y211" s="1160"/>
      <c r="Z211" s="1161"/>
      <c r="AA211" s="1159"/>
      <c r="AB211" s="1160"/>
      <c r="AC211" s="1160"/>
      <c r="AD211" s="1160"/>
      <c r="AE211" s="1161"/>
      <c r="AF211" s="1024" t="s">
        <v>70</v>
      </c>
      <c r="AG211" s="1028"/>
      <c r="AH211" s="1028"/>
      <c r="AI211" s="1028"/>
      <c r="AJ211" s="1028"/>
      <c r="AK211" s="1028"/>
      <c r="AL211" s="1025" t="s">
        <v>17</v>
      </c>
      <c r="AM211" s="1026"/>
      <c r="AN211" s="1026"/>
      <c r="AO211" s="1026"/>
      <c r="AP211" s="1026"/>
      <c r="AQ211" s="1026"/>
      <c r="AR211" s="1026"/>
      <c r="AS211" s="1026"/>
      <c r="AT211" s="1026"/>
      <c r="AU211" s="1026"/>
      <c r="AV211" s="1026"/>
      <c r="AW211" s="1026"/>
      <c r="AX211" s="1026"/>
      <c r="AY211" s="1026"/>
      <c r="AZ211" s="1027"/>
      <c r="BA211" s="1099"/>
      <c r="BB211" s="1023"/>
      <c r="BC211" s="1023"/>
      <c r="BD211" s="1023"/>
      <c r="BE211" s="1104"/>
      <c r="BF211" s="843"/>
      <c r="BG211" s="844"/>
      <c r="BH211" s="844"/>
      <c r="BI211" s="844"/>
      <c r="BJ211" s="845"/>
    </row>
    <row r="212" spans="1:62" ht="21.95" customHeight="1" outlineLevel="1" x14ac:dyDescent="0.4">
      <c r="A212" s="1182"/>
      <c r="B212" s="1111"/>
      <c r="C212" s="1112"/>
      <c r="D212" s="1112"/>
      <c r="E212" s="1112"/>
      <c r="F212" s="1112"/>
      <c r="G212" s="1112"/>
      <c r="H212" s="1112"/>
      <c r="I212" s="1112"/>
      <c r="J212" s="1113"/>
      <c r="K212" s="1111"/>
      <c r="L212" s="1112"/>
      <c r="M212" s="1112"/>
      <c r="N212" s="1113"/>
      <c r="O212" s="1111"/>
      <c r="P212" s="1112"/>
      <c r="Q212" s="1112"/>
      <c r="R212" s="1112"/>
      <c r="S212" s="1112"/>
      <c r="T212" s="1113"/>
      <c r="U212" s="1159"/>
      <c r="V212" s="1160"/>
      <c r="W212" s="1160"/>
      <c r="X212" s="1160"/>
      <c r="Y212" s="1160"/>
      <c r="Z212" s="1161"/>
      <c r="AA212" s="1159"/>
      <c r="AB212" s="1160"/>
      <c r="AC212" s="1160"/>
      <c r="AD212" s="1160"/>
      <c r="AE212" s="1161"/>
      <c r="AF212" s="1024" t="s">
        <v>151</v>
      </c>
      <c r="AG212" s="1028"/>
      <c r="AH212" s="1028"/>
      <c r="AI212" s="1028"/>
      <c r="AJ212" s="1028"/>
      <c r="AK212" s="1028"/>
      <c r="AL212" s="1025" t="s">
        <v>17</v>
      </c>
      <c r="AM212" s="1026"/>
      <c r="AN212" s="1026"/>
      <c r="AO212" s="1026"/>
      <c r="AP212" s="1026"/>
      <c r="AQ212" s="1026"/>
      <c r="AR212" s="1026"/>
      <c r="AS212" s="1026"/>
      <c r="AT212" s="1026"/>
      <c r="AU212" s="1026"/>
      <c r="AV212" s="1026"/>
      <c r="AW212" s="1026"/>
      <c r="AX212" s="1026"/>
      <c r="AY212" s="1026"/>
      <c r="AZ212" s="1027"/>
      <c r="BA212" s="1099"/>
      <c r="BB212" s="1023"/>
      <c r="BC212" s="1023"/>
      <c r="BD212" s="1023"/>
      <c r="BE212" s="1104"/>
      <c r="BF212" s="843"/>
      <c r="BG212" s="844"/>
      <c r="BH212" s="844"/>
      <c r="BI212" s="844"/>
      <c r="BJ212" s="845"/>
    </row>
    <row r="213" spans="1:62" ht="21.95" customHeight="1" outlineLevel="1" x14ac:dyDescent="0.4">
      <c r="A213" s="1182"/>
      <c r="B213" s="1111"/>
      <c r="C213" s="1112"/>
      <c r="D213" s="1112"/>
      <c r="E213" s="1112"/>
      <c r="F213" s="1112"/>
      <c r="G213" s="1112"/>
      <c r="H213" s="1112"/>
      <c r="I213" s="1112"/>
      <c r="J213" s="1113"/>
      <c r="K213" s="1111"/>
      <c r="L213" s="1112"/>
      <c r="M213" s="1112"/>
      <c r="N213" s="1113"/>
      <c r="O213" s="1111"/>
      <c r="P213" s="1112"/>
      <c r="Q213" s="1112"/>
      <c r="R213" s="1112"/>
      <c r="S213" s="1112"/>
      <c r="T213" s="1113"/>
      <c r="U213" s="1159"/>
      <c r="V213" s="1160"/>
      <c r="W213" s="1160"/>
      <c r="X213" s="1160"/>
      <c r="Y213" s="1160"/>
      <c r="Z213" s="1161"/>
      <c r="AA213" s="1159"/>
      <c r="AB213" s="1160"/>
      <c r="AC213" s="1160"/>
      <c r="AD213" s="1160"/>
      <c r="AE213" s="1161"/>
      <c r="AF213" s="1024" t="s">
        <v>72</v>
      </c>
      <c r="AG213" s="1028"/>
      <c r="AH213" s="1028"/>
      <c r="AI213" s="1028"/>
      <c r="AJ213" s="1028"/>
      <c r="AK213" s="1028"/>
      <c r="AL213" s="1100" t="s">
        <v>73</v>
      </c>
      <c r="AM213" s="1101"/>
      <c r="AN213" s="1101"/>
      <c r="AO213" s="1101"/>
      <c r="AP213" s="1101"/>
      <c r="AQ213" s="1101"/>
      <c r="AR213" s="1101"/>
      <c r="AS213" s="1101"/>
      <c r="AT213" s="1101"/>
      <c r="AU213" s="1101"/>
      <c r="AV213" s="1101"/>
      <c r="AW213" s="1101"/>
      <c r="AX213" s="1101"/>
      <c r="AY213" s="1101"/>
      <c r="AZ213" s="1102"/>
      <c r="BA213" s="1099"/>
      <c r="BB213" s="1023"/>
      <c r="BC213" s="1023"/>
      <c r="BD213" s="1023"/>
      <c r="BE213" s="1104"/>
      <c r="BF213" s="843"/>
      <c r="BG213" s="844"/>
      <c r="BH213" s="844"/>
      <c r="BI213" s="844"/>
      <c r="BJ213" s="845"/>
    </row>
    <row r="214" spans="1:62" ht="21.95" customHeight="1" outlineLevel="1" x14ac:dyDescent="0.4">
      <c r="A214" s="1182"/>
      <c r="B214" s="1111"/>
      <c r="C214" s="1112"/>
      <c r="D214" s="1112"/>
      <c r="E214" s="1112"/>
      <c r="F214" s="1112"/>
      <c r="G214" s="1112"/>
      <c r="H214" s="1112"/>
      <c r="I214" s="1112"/>
      <c r="J214" s="1113"/>
      <c r="K214" s="1111"/>
      <c r="L214" s="1112"/>
      <c r="M214" s="1112"/>
      <c r="N214" s="1113"/>
      <c r="O214" s="1111"/>
      <c r="P214" s="1112"/>
      <c r="Q214" s="1112"/>
      <c r="R214" s="1112"/>
      <c r="S214" s="1112"/>
      <c r="T214" s="1113"/>
      <c r="U214" s="1159"/>
      <c r="V214" s="1160"/>
      <c r="W214" s="1160"/>
      <c r="X214" s="1160"/>
      <c r="Y214" s="1160"/>
      <c r="Z214" s="1161"/>
      <c r="AA214" s="1159"/>
      <c r="AB214" s="1160"/>
      <c r="AC214" s="1160"/>
      <c r="AD214" s="1160"/>
      <c r="AE214" s="1161"/>
      <c r="AF214" s="1200" t="s">
        <v>140</v>
      </c>
      <c r="AG214" s="1023"/>
      <c r="AH214" s="1023"/>
      <c r="AI214" s="1023"/>
      <c r="AJ214" s="1023"/>
      <c r="AK214" s="1024"/>
      <c r="AL214" s="1025" t="s">
        <v>17</v>
      </c>
      <c r="AM214" s="1026"/>
      <c r="AN214" s="1026"/>
      <c r="AO214" s="1026"/>
      <c r="AP214" s="1026"/>
      <c r="AQ214" s="1026"/>
      <c r="AR214" s="1026"/>
      <c r="AS214" s="1026"/>
      <c r="AT214" s="1026"/>
      <c r="AU214" s="1026"/>
      <c r="AV214" s="1026"/>
      <c r="AW214" s="1026"/>
      <c r="AX214" s="1026"/>
      <c r="AY214" s="1026"/>
      <c r="AZ214" s="1027"/>
      <c r="BA214" s="1099"/>
      <c r="BB214" s="1023"/>
      <c r="BC214" s="1023"/>
      <c r="BD214" s="1023"/>
      <c r="BE214" s="1104"/>
      <c r="BF214" s="843"/>
      <c r="BG214" s="844"/>
      <c r="BH214" s="844"/>
      <c r="BI214" s="844"/>
      <c r="BJ214" s="845"/>
    </row>
    <row r="215" spans="1:62" ht="35.1" customHeight="1" outlineLevel="1" x14ac:dyDescent="0.4">
      <c r="A215" s="1182"/>
      <c r="B215" s="1111"/>
      <c r="C215" s="1112"/>
      <c r="D215" s="1112"/>
      <c r="E215" s="1112"/>
      <c r="F215" s="1112"/>
      <c r="G215" s="1112"/>
      <c r="H215" s="1112"/>
      <c r="I215" s="1112"/>
      <c r="J215" s="1113"/>
      <c r="K215" s="1111"/>
      <c r="L215" s="1112"/>
      <c r="M215" s="1112"/>
      <c r="N215" s="1113"/>
      <c r="O215" s="1111"/>
      <c r="P215" s="1112"/>
      <c r="Q215" s="1112"/>
      <c r="R215" s="1112"/>
      <c r="S215" s="1112"/>
      <c r="T215" s="1113"/>
      <c r="U215" s="1159"/>
      <c r="V215" s="1160"/>
      <c r="W215" s="1160"/>
      <c r="X215" s="1160"/>
      <c r="Y215" s="1160"/>
      <c r="Z215" s="1161"/>
      <c r="AA215" s="1159"/>
      <c r="AB215" s="1160"/>
      <c r="AC215" s="1160"/>
      <c r="AD215" s="1160"/>
      <c r="AE215" s="1161"/>
      <c r="AF215" s="1239" t="s">
        <v>1312</v>
      </c>
      <c r="AG215" s="1239"/>
      <c r="AH215" s="1239"/>
      <c r="AI215" s="1239"/>
      <c r="AJ215" s="1239"/>
      <c r="AK215" s="1240"/>
      <c r="AL215" s="1241" t="s">
        <v>1311</v>
      </c>
      <c r="AM215" s="1242"/>
      <c r="AN215" s="1242"/>
      <c r="AO215" s="1242"/>
      <c r="AP215" s="1242"/>
      <c r="AQ215" s="1242"/>
      <c r="AR215" s="1242"/>
      <c r="AS215" s="1242"/>
      <c r="AT215" s="1242"/>
      <c r="AU215" s="1242"/>
      <c r="AV215" s="1242"/>
      <c r="AW215" s="1242"/>
      <c r="AX215" s="1242"/>
      <c r="AY215" s="1242"/>
      <c r="AZ215" s="1243"/>
      <c r="BA215" s="1099"/>
      <c r="BB215" s="1023"/>
      <c r="BC215" s="1023"/>
      <c r="BD215" s="1023"/>
      <c r="BE215" s="1104"/>
      <c r="BF215" s="843"/>
      <c r="BG215" s="844"/>
      <c r="BH215" s="844"/>
      <c r="BI215" s="844"/>
      <c r="BJ215" s="845"/>
    </row>
    <row r="216" spans="1:62" ht="21.95" customHeight="1" outlineLevel="1" x14ac:dyDescent="0.4">
      <c r="A216" s="1182"/>
      <c r="B216" s="1111"/>
      <c r="C216" s="1112"/>
      <c r="D216" s="1112"/>
      <c r="E216" s="1112"/>
      <c r="F216" s="1112"/>
      <c r="G216" s="1112"/>
      <c r="H216" s="1112"/>
      <c r="I216" s="1112"/>
      <c r="J216" s="1113"/>
      <c r="K216" s="1111"/>
      <c r="L216" s="1112"/>
      <c r="M216" s="1112"/>
      <c r="N216" s="1113"/>
      <c r="O216" s="1111"/>
      <c r="P216" s="1112"/>
      <c r="Q216" s="1112"/>
      <c r="R216" s="1112"/>
      <c r="S216" s="1112"/>
      <c r="T216" s="1113"/>
      <c r="U216" s="1159"/>
      <c r="V216" s="1160"/>
      <c r="W216" s="1160"/>
      <c r="X216" s="1160"/>
      <c r="Y216" s="1160"/>
      <c r="Z216" s="1161"/>
      <c r="AA216" s="1159"/>
      <c r="AB216" s="1160"/>
      <c r="AC216" s="1160"/>
      <c r="AD216" s="1160"/>
      <c r="AE216" s="1161"/>
      <c r="AF216" s="1023" t="s">
        <v>45</v>
      </c>
      <c r="AG216" s="1023"/>
      <c r="AH216" s="1023"/>
      <c r="AI216" s="1023"/>
      <c r="AJ216" s="1023"/>
      <c r="AK216" s="1024"/>
      <c r="AL216" s="1025" t="s">
        <v>24</v>
      </c>
      <c r="AM216" s="1026"/>
      <c r="AN216" s="1026"/>
      <c r="AO216" s="1026"/>
      <c r="AP216" s="1026"/>
      <c r="AQ216" s="1026"/>
      <c r="AR216" s="1026"/>
      <c r="AS216" s="1026"/>
      <c r="AT216" s="1026"/>
      <c r="AU216" s="1026"/>
      <c r="AV216" s="1026"/>
      <c r="AW216" s="1026"/>
      <c r="AX216" s="1026"/>
      <c r="AY216" s="1026"/>
      <c r="AZ216" s="1027"/>
      <c r="BA216" s="1099"/>
      <c r="BB216" s="1023"/>
      <c r="BC216" s="1023"/>
      <c r="BD216" s="1023"/>
      <c r="BE216" s="1104"/>
      <c r="BF216" s="843"/>
      <c r="BG216" s="844"/>
      <c r="BH216" s="844"/>
      <c r="BI216" s="844"/>
      <c r="BJ216" s="845"/>
    </row>
    <row r="217" spans="1:62" ht="21.95" customHeight="1" outlineLevel="1" x14ac:dyDescent="0.4">
      <c r="A217" s="1182"/>
      <c r="B217" s="1111"/>
      <c r="C217" s="1112"/>
      <c r="D217" s="1112"/>
      <c r="E217" s="1112"/>
      <c r="F217" s="1112"/>
      <c r="G217" s="1112"/>
      <c r="H217" s="1112"/>
      <c r="I217" s="1112"/>
      <c r="J217" s="1113"/>
      <c r="K217" s="1111"/>
      <c r="L217" s="1112"/>
      <c r="M217" s="1112"/>
      <c r="N217" s="1113"/>
      <c r="O217" s="1111"/>
      <c r="P217" s="1112"/>
      <c r="Q217" s="1112"/>
      <c r="R217" s="1112"/>
      <c r="S217" s="1112"/>
      <c r="T217" s="1113"/>
      <c r="U217" s="1159"/>
      <c r="V217" s="1160"/>
      <c r="W217" s="1160"/>
      <c r="X217" s="1160"/>
      <c r="Y217" s="1160"/>
      <c r="Z217" s="1161"/>
      <c r="AA217" s="1159"/>
      <c r="AB217" s="1160"/>
      <c r="AC217" s="1160"/>
      <c r="AD217" s="1160"/>
      <c r="AE217" s="1161"/>
      <c r="AF217" s="1099" t="s">
        <v>25</v>
      </c>
      <c r="AG217" s="1023"/>
      <c r="AH217" s="1023"/>
      <c r="AI217" s="1023"/>
      <c r="AJ217" s="1023"/>
      <c r="AK217" s="1024"/>
      <c r="AL217" s="1100" t="s">
        <v>24</v>
      </c>
      <c r="AM217" s="1101"/>
      <c r="AN217" s="1101"/>
      <c r="AO217" s="1101"/>
      <c r="AP217" s="1101"/>
      <c r="AQ217" s="1101"/>
      <c r="AR217" s="1101"/>
      <c r="AS217" s="1101"/>
      <c r="AT217" s="1101"/>
      <c r="AU217" s="1101"/>
      <c r="AV217" s="1101"/>
      <c r="AW217" s="1101"/>
      <c r="AX217" s="1101"/>
      <c r="AY217" s="1101"/>
      <c r="AZ217" s="1102"/>
      <c r="BA217" s="1099"/>
      <c r="BB217" s="1023"/>
      <c r="BC217" s="1023"/>
      <c r="BD217" s="1023"/>
      <c r="BE217" s="1104"/>
      <c r="BF217" s="843"/>
      <c r="BG217" s="844"/>
      <c r="BH217" s="844"/>
      <c r="BI217" s="844"/>
      <c r="BJ217" s="845"/>
    </row>
    <row r="218" spans="1:62" ht="21.95" customHeight="1" outlineLevel="1" x14ac:dyDescent="0.4">
      <c r="A218" s="1182"/>
      <c r="B218" s="1105"/>
      <c r="C218" s="1106"/>
      <c r="D218" s="1106"/>
      <c r="E218" s="1106"/>
      <c r="F218" s="1106"/>
      <c r="G218" s="1106"/>
      <c r="H218" s="1106"/>
      <c r="I218" s="1106"/>
      <c r="J218" s="1107"/>
      <c r="K218" s="1105"/>
      <c r="L218" s="1106"/>
      <c r="M218" s="1106"/>
      <c r="N218" s="1107"/>
      <c r="O218" s="1105"/>
      <c r="P218" s="1106"/>
      <c r="Q218" s="1106"/>
      <c r="R218" s="1106"/>
      <c r="S218" s="1106"/>
      <c r="T218" s="1107"/>
      <c r="U218" s="1193"/>
      <c r="V218" s="1194"/>
      <c r="W218" s="1194"/>
      <c r="X218" s="1194"/>
      <c r="Y218" s="1194"/>
      <c r="Z218" s="1195"/>
      <c r="AA218" s="1193"/>
      <c r="AB218" s="1194"/>
      <c r="AC218" s="1194"/>
      <c r="AD218" s="1194"/>
      <c r="AE218" s="1195"/>
      <c r="AF218" s="1099" t="s">
        <v>82</v>
      </c>
      <c r="AG218" s="1023"/>
      <c r="AH218" s="1023"/>
      <c r="AI218" s="1023"/>
      <c r="AJ218" s="1023"/>
      <c r="AK218" s="1024"/>
      <c r="AL218" s="1100" t="s">
        <v>15</v>
      </c>
      <c r="AM218" s="1101"/>
      <c r="AN218" s="1101"/>
      <c r="AO218" s="1101"/>
      <c r="AP218" s="1101"/>
      <c r="AQ218" s="1101"/>
      <c r="AR218" s="1101"/>
      <c r="AS218" s="1101"/>
      <c r="AT218" s="1101"/>
      <c r="AU218" s="1101"/>
      <c r="AV218" s="1101"/>
      <c r="AW218" s="1101"/>
      <c r="AX218" s="1101"/>
      <c r="AY218" s="1101"/>
      <c r="AZ218" s="1102"/>
      <c r="BA218" s="1099"/>
      <c r="BB218" s="1023"/>
      <c r="BC218" s="1023"/>
      <c r="BD218" s="1023"/>
      <c r="BE218" s="1104"/>
      <c r="BF218" s="843"/>
      <c r="BG218" s="844"/>
      <c r="BH218" s="844"/>
      <c r="BI218" s="844"/>
      <c r="BJ218" s="845"/>
    </row>
    <row r="219" spans="1:62" ht="120" customHeight="1" outlineLevel="1" x14ac:dyDescent="0.4">
      <c r="A219" s="1182"/>
      <c r="B219" s="1123" t="s">
        <v>152</v>
      </c>
      <c r="C219" s="1109"/>
      <c r="D219" s="1109"/>
      <c r="E219" s="1109"/>
      <c r="F219" s="1109"/>
      <c r="G219" s="1109"/>
      <c r="H219" s="1109"/>
      <c r="I219" s="1109"/>
      <c r="J219" s="1110"/>
      <c r="K219" s="1108"/>
      <c r="L219" s="1109"/>
      <c r="M219" s="1109"/>
      <c r="N219" s="1110"/>
      <c r="O219" s="1123" t="s">
        <v>120</v>
      </c>
      <c r="P219" s="1109"/>
      <c r="Q219" s="1109"/>
      <c r="R219" s="1109"/>
      <c r="S219" s="1109"/>
      <c r="T219" s="1110"/>
      <c r="U219" s="1123" t="s">
        <v>120</v>
      </c>
      <c r="V219" s="1109"/>
      <c r="W219" s="1109"/>
      <c r="X219" s="1109"/>
      <c r="Y219" s="1109"/>
      <c r="Z219" s="1110"/>
      <c r="AA219" s="1123" t="s">
        <v>153</v>
      </c>
      <c r="AB219" s="1109"/>
      <c r="AC219" s="1109"/>
      <c r="AD219" s="1109"/>
      <c r="AE219" s="1110"/>
      <c r="AF219" s="1200" t="s">
        <v>154</v>
      </c>
      <c r="AG219" s="1023"/>
      <c r="AH219" s="1023"/>
      <c r="AI219" s="1023"/>
      <c r="AJ219" s="1023"/>
      <c r="AK219" s="1024"/>
      <c r="AL219" s="1198" t="s">
        <v>155</v>
      </c>
      <c r="AM219" s="1023"/>
      <c r="AN219" s="1023"/>
      <c r="AO219" s="1023"/>
      <c r="AP219" s="1023"/>
      <c r="AQ219" s="1023"/>
      <c r="AR219" s="1023"/>
      <c r="AS219" s="1023"/>
      <c r="AT219" s="1023"/>
      <c r="AU219" s="1023"/>
      <c r="AV219" s="1023"/>
      <c r="AW219" s="1023"/>
      <c r="AX219" s="1023"/>
      <c r="AY219" s="1023"/>
      <c r="AZ219" s="1024"/>
      <c r="BA219" s="1099"/>
      <c r="BB219" s="1023"/>
      <c r="BC219" s="1023"/>
      <c r="BD219" s="1023"/>
      <c r="BE219" s="1104"/>
      <c r="BF219" s="843"/>
      <c r="BG219" s="844"/>
      <c r="BH219" s="844"/>
      <c r="BI219" s="844"/>
      <c r="BJ219" s="845"/>
    </row>
    <row r="220" spans="1:62" ht="21.95" customHeight="1" outlineLevel="1" x14ac:dyDescent="0.4">
      <c r="A220" s="1182"/>
      <c r="B220" s="1111"/>
      <c r="C220" s="1112"/>
      <c r="D220" s="1112"/>
      <c r="E220" s="1112"/>
      <c r="F220" s="1112"/>
      <c r="G220" s="1112"/>
      <c r="H220" s="1112"/>
      <c r="I220" s="1112"/>
      <c r="J220" s="1113"/>
      <c r="K220" s="1111"/>
      <c r="L220" s="1112"/>
      <c r="M220" s="1112"/>
      <c r="N220" s="1113"/>
      <c r="O220" s="1111"/>
      <c r="P220" s="1112"/>
      <c r="Q220" s="1112"/>
      <c r="R220" s="1112"/>
      <c r="S220" s="1112"/>
      <c r="T220" s="1113"/>
      <c r="U220" s="1111"/>
      <c r="V220" s="1112"/>
      <c r="W220" s="1112"/>
      <c r="X220" s="1112"/>
      <c r="Y220" s="1112"/>
      <c r="Z220" s="1113"/>
      <c r="AA220" s="1111"/>
      <c r="AB220" s="1112"/>
      <c r="AC220" s="1112"/>
      <c r="AD220" s="1112"/>
      <c r="AE220" s="1113"/>
      <c r="AF220" s="1023" t="s">
        <v>39</v>
      </c>
      <c r="AG220" s="1023"/>
      <c r="AH220" s="1023"/>
      <c r="AI220" s="1023"/>
      <c r="AJ220" s="1023"/>
      <c r="AK220" s="1024"/>
      <c r="AL220" s="1025" t="s">
        <v>17</v>
      </c>
      <c r="AM220" s="1026"/>
      <c r="AN220" s="1026"/>
      <c r="AO220" s="1026"/>
      <c r="AP220" s="1026"/>
      <c r="AQ220" s="1026"/>
      <c r="AR220" s="1026"/>
      <c r="AS220" s="1026"/>
      <c r="AT220" s="1026"/>
      <c r="AU220" s="1026"/>
      <c r="AV220" s="1026"/>
      <c r="AW220" s="1026"/>
      <c r="AX220" s="1026"/>
      <c r="AY220" s="1026"/>
      <c r="AZ220" s="1027"/>
      <c r="BA220" s="1099"/>
      <c r="BB220" s="1023"/>
      <c r="BC220" s="1023"/>
      <c r="BD220" s="1023"/>
      <c r="BE220" s="1104"/>
      <c r="BF220" s="843"/>
      <c r="BG220" s="844"/>
      <c r="BH220" s="844"/>
      <c r="BI220" s="844"/>
      <c r="BJ220" s="845"/>
    </row>
    <row r="221" spans="1:62" ht="21.95" customHeight="1" outlineLevel="1" x14ac:dyDescent="0.4">
      <c r="A221" s="1182"/>
      <c r="B221" s="1111"/>
      <c r="C221" s="1112"/>
      <c r="D221" s="1112"/>
      <c r="E221" s="1112"/>
      <c r="F221" s="1112"/>
      <c r="G221" s="1112"/>
      <c r="H221" s="1112"/>
      <c r="I221" s="1112"/>
      <c r="J221" s="1113"/>
      <c r="K221" s="1111"/>
      <c r="L221" s="1112"/>
      <c r="M221" s="1112"/>
      <c r="N221" s="1113"/>
      <c r="O221" s="1111"/>
      <c r="P221" s="1112"/>
      <c r="Q221" s="1112"/>
      <c r="R221" s="1112"/>
      <c r="S221" s="1112"/>
      <c r="T221" s="1113"/>
      <c r="U221" s="1111"/>
      <c r="V221" s="1112"/>
      <c r="W221" s="1112"/>
      <c r="X221" s="1112"/>
      <c r="Y221" s="1112"/>
      <c r="Z221" s="1113"/>
      <c r="AA221" s="1111"/>
      <c r="AB221" s="1112"/>
      <c r="AC221" s="1112"/>
      <c r="AD221" s="1112"/>
      <c r="AE221" s="1113"/>
      <c r="AF221" s="1024" t="s">
        <v>40</v>
      </c>
      <c r="AG221" s="1028"/>
      <c r="AH221" s="1028"/>
      <c r="AI221" s="1028"/>
      <c r="AJ221" s="1028"/>
      <c r="AK221" s="1028"/>
      <c r="AL221" s="1025" t="s">
        <v>17</v>
      </c>
      <c r="AM221" s="1026"/>
      <c r="AN221" s="1026"/>
      <c r="AO221" s="1026"/>
      <c r="AP221" s="1026"/>
      <c r="AQ221" s="1026"/>
      <c r="AR221" s="1026"/>
      <c r="AS221" s="1026"/>
      <c r="AT221" s="1026"/>
      <c r="AU221" s="1026"/>
      <c r="AV221" s="1026"/>
      <c r="AW221" s="1026"/>
      <c r="AX221" s="1026"/>
      <c r="AY221" s="1026"/>
      <c r="AZ221" s="1027"/>
      <c r="BA221" s="1099"/>
      <c r="BB221" s="1023"/>
      <c r="BC221" s="1023"/>
      <c r="BD221" s="1023"/>
      <c r="BE221" s="1104"/>
      <c r="BF221" s="843"/>
      <c r="BG221" s="844"/>
      <c r="BH221" s="844"/>
      <c r="BI221" s="844"/>
      <c r="BJ221" s="845"/>
    </row>
    <row r="222" spans="1:62" ht="21.95" customHeight="1" outlineLevel="1" x14ac:dyDescent="0.4">
      <c r="A222" s="1182"/>
      <c r="B222" s="1111"/>
      <c r="C222" s="1112"/>
      <c r="D222" s="1112"/>
      <c r="E222" s="1112"/>
      <c r="F222" s="1112"/>
      <c r="G222" s="1112"/>
      <c r="H222" s="1112"/>
      <c r="I222" s="1112"/>
      <c r="J222" s="1113"/>
      <c r="K222" s="1111"/>
      <c r="L222" s="1112"/>
      <c r="M222" s="1112"/>
      <c r="N222" s="1113"/>
      <c r="O222" s="1111"/>
      <c r="P222" s="1112"/>
      <c r="Q222" s="1112"/>
      <c r="R222" s="1112"/>
      <c r="S222" s="1112"/>
      <c r="T222" s="1113"/>
      <c r="U222" s="1111"/>
      <c r="V222" s="1112"/>
      <c r="W222" s="1112"/>
      <c r="X222" s="1112"/>
      <c r="Y222" s="1112"/>
      <c r="Z222" s="1113"/>
      <c r="AA222" s="1111"/>
      <c r="AB222" s="1112"/>
      <c r="AC222" s="1112"/>
      <c r="AD222" s="1112"/>
      <c r="AE222" s="1113"/>
      <c r="AF222" s="1024" t="s">
        <v>41</v>
      </c>
      <c r="AG222" s="1028"/>
      <c r="AH222" s="1028"/>
      <c r="AI222" s="1028"/>
      <c r="AJ222" s="1028"/>
      <c r="AK222" s="1028"/>
      <c r="AL222" s="1100" t="s">
        <v>17</v>
      </c>
      <c r="AM222" s="1101"/>
      <c r="AN222" s="1101"/>
      <c r="AO222" s="1101"/>
      <c r="AP222" s="1101"/>
      <c r="AQ222" s="1101"/>
      <c r="AR222" s="1101"/>
      <c r="AS222" s="1101"/>
      <c r="AT222" s="1101"/>
      <c r="AU222" s="1101"/>
      <c r="AV222" s="1101"/>
      <c r="AW222" s="1101"/>
      <c r="AX222" s="1101"/>
      <c r="AY222" s="1101"/>
      <c r="AZ222" s="1102"/>
      <c r="BA222" s="1099"/>
      <c r="BB222" s="1023"/>
      <c r="BC222" s="1023"/>
      <c r="BD222" s="1023"/>
      <c r="BE222" s="1104"/>
      <c r="BF222" s="843"/>
      <c r="BG222" s="844"/>
      <c r="BH222" s="844"/>
      <c r="BI222" s="844"/>
      <c r="BJ222" s="845"/>
    </row>
    <row r="223" spans="1:62" ht="21.95" customHeight="1" outlineLevel="1" x14ac:dyDescent="0.4">
      <c r="A223" s="1182"/>
      <c r="B223" s="1111"/>
      <c r="C223" s="1112"/>
      <c r="D223" s="1112"/>
      <c r="E223" s="1112"/>
      <c r="F223" s="1112"/>
      <c r="G223" s="1112"/>
      <c r="H223" s="1112"/>
      <c r="I223" s="1112"/>
      <c r="J223" s="1113"/>
      <c r="K223" s="1111"/>
      <c r="L223" s="1112"/>
      <c r="M223" s="1112"/>
      <c r="N223" s="1113"/>
      <c r="O223" s="1111"/>
      <c r="P223" s="1112"/>
      <c r="Q223" s="1112"/>
      <c r="R223" s="1112"/>
      <c r="S223" s="1112"/>
      <c r="T223" s="1113"/>
      <c r="U223" s="1111"/>
      <c r="V223" s="1112"/>
      <c r="W223" s="1112"/>
      <c r="X223" s="1112"/>
      <c r="Y223" s="1112"/>
      <c r="Z223" s="1113"/>
      <c r="AA223" s="1111"/>
      <c r="AB223" s="1112"/>
      <c r="AC223" s="1112"/>
      <c r="AD223" s="1112"/>
      <c r="AE223" s="1113"/>
      <c r="AF223" s="1099" t="s">
        <v>156</v>
      </c>
      <c r="AG223" s="1023"/>
      <c r="AH223" s="1023"/>
      <c r="AI223" s="1023"/>
      <c r="AJ223" s="1023"/>
      <c r="AK223" s="1024"/>
      <c r="AL223" s="1025" t="s">
        <v>17</v>
      </c>
      <c r="AM223" s="1026"/>
      <c r="AN223" s="1026"/>
      <c r="AO223" s="1026"/>
      <c r="AP223" s="1026"/>
      <c r="AQ223" s="1026"/>
      <c r="AR223" s="1026"/>
      <c r="AS223" s="1026"/>
      <c r="AT223" s="1026"/>
      <c r="AU223" s="1026"/>
      <c r="AV223" s="1026"/>
      <c r="AW223" s="1026"/>
      <c r="AX223" s="1026"/>
      <c r="AY223" s="1026"/>
      <c r="AZ223" s="1027"/>
      <c r="BA223" s="1099"/>
      <c r="BB223" s="1023"/>
      <c r="BC223" s="1023"/>
      <c r="BD223" s="1023"/>
      <c r="BE223" s="1104"/>
      <c r="BF223" s="843"/>
      <c r="BG223" s="844"/>
      <c r="BH223" s="844"/>
      <c r="BI223" s="844"/>
      <c r="BJ223" s="845"/>
    </row>
    <row r="224" spans="1:62" ht="21.95" customHeight="1" outlineLevel="1" x14ac:dyDescent="0.4">
      <c r="A224" s="1182"/>
      <c r="B224" s="1111"/>
      <c r="C224" s="1112"/>
      <c r="D224" s="1112"/>
      <c r="E224" s="1112"/>
      <c r="F224" s="1112"/>
      <c r="G224" s="1112"/>
      <c r="H224" s="1112"/>
      <c r="I224" s="1112"/>
      <c r="J224" s="1113"/>
      <c r="K224" s="1111"/>
      <c r="L224" s="1112"/>
      <c r="M224" s="1112"/>
      <c r="N224" s="1113"/>
      <c r="O224" s="1111"/>
      <c r="P224" s="1112"/>
      <c r="Q224" s="1112"/>
      <c r="R224" s="1112"/>
      <c r="S224" s="1112"/>
      <c r="T224" s="1113"/>
      <c r="U224" s="1111"/>
      <c r="V224" s="1112"/>
      <c r="W224" s="1112"/>
      <c r="X224" s="1112"/>
      <c r="Y224" s="1112"/>
      <c r="Z224" s="1113"/>
      <c r="AA224" s="1111"/>
      <c r="AB224" s="1112"/>
      <c r="AC224" s="1112"/>
      <c r="AD224" s="1112"/>
      <c r="AE224" s="1113"/>
      <c r="AF224" s="1099" t="s">
        <v>27</v>
      </c>
      <c r="AG224" s="1023"/>
      <c r="AH224" s="1023"/>
      <c r="AI224" s="1023"/>
      <c r="AJ224" s="1023"/>
      <c r="AK224" s="1024"/>
      <c r="AL224" s="1100" t="s">
        <v>59</v>
      </c>
      <c r="AM224" s="1101"/>
      <c r="AN224" s="1101"/>
      <c r="AO224" s="1101"/>
      <c r="AP224" s="1101"/>
      <c r="AQ224" s="1101"/>
      <c r="AR224" s="1101"/>
      <c r="AS224" s="1101"/>
      <c r="AT224" s="1101"/>
      <c r="AU224" s="1101"/>
      <c r="AV224" s="1101"/>
      <c r="AW224" s="1101"/>
      <c r="AX224" s="1101"/>
      <c r="AY224" s="1101"/>
      <c r="AZ224" s="1102"/>
      <c r="BA224" s="1147"/>
      <c r="BB224" s="1148"/>
      <c r="BC224" s="1148"/>
      <c r="BD224" s="1148"/>
      <c r="BE224" s="1150"/>
      <c r="BF224" s="843"/>
      <c r="BG224" s="844"/>
      <c r="BH224" s="844"/>
      <c r="BI224" s="844"/>
      <c r="BJ224" s="845"/>
    </row>
    <row r="225" spans="1:62" ht="21.95" customHeight="1" outlineLevel="1" x14ac:dyDescent="0.4">
      <c r="A225" s="1182"/>
      <c r="B225" s="1111"/>
      <c r="C225" s="1112"/>
      <c r="D225" s="1112"/>
      <c r="E225" s="1112"/>
      <c r="F225" s="1112"/>
      <c r="G225" s="1112"/>
      <c r="H225" s="1112"/>
      <c r="I225" s="1112"/>
      <c r="J225" s="1113"/>
      <c r="K225" s="1111"/>
      <c r="L225" s="1112"/>
      <c r="M225" s="1112"/>
      <c r="N225" s="1113"/>
      <c r="O225" s="1111"/>
      <c r="P225" s="1112"/>
      <c r="Q225" s="1112"/>
      <c r="R225" s="1112"/>
      <c r="S225" s="1112"/>
      <c r="T225" s="1113"/>
      <c r="U225" s="1111"/>
      <c r="V225" s="1112"/>
      <c r="W225" s="1112"/>
      <c r="X225" s="1112"/>
      <c r="Y225" s="1112"/>
      <c r="Z225" s="1113"/>
      <c r="AA225" s="1111"/>
      <c r="AB225" s="1112"/>
      <c r="AC225" s="1112"/>
      <c r="AD225" s="1112"/>
      <c r="AE225" s="1113"/>
      <c r="AF225" s="1099" t="s">
        <v>16</v>
      </c>
      <c r="AG225" s="1023"/>
      <c r="AH225" s="1023"/>
      <c r="AI225" s="1023"/>
      <c r="AJ225" s="1023"/>
      <c r="AK225" s="1024"/>
      <c r="AL225" s="1100" t="s">
        <v>17</v>
      </c>
      <c r="AM225" s="1101"/>
      <c r="AN225" s="1101"/>
      <c r="AO225" s="1101"/>
      <c r="AP225" s="1101"/>
      <c r="AQ225" s="1101"/>
      <c r="AR225" s="1101"/>
      <c r="AS225" s="1101"/>
      <c r="AT225" s="1101"/>
      <c r="AU225" s="1101"/>
      <c r="AV225" s="1101"/>
      <c r="AW225" s="1101"/>
      <c r="AX225" s="1101"/>
      <c r="AY225" s="1101"/>
      <c r="AZ225" s="1102"/>
      <c r="BA225" s="1147"/>
      <c r="BB225" s="1148"/>
      <c r="BC225" s="1148"/>
      <c r="BD225" s="1148"/>
      <c r="BE225" s="1150"/>
      <c r="BF225" s="843"/>
      <c r="BG225" s="844"/>
      <c r="BH225" s="844"/>
      <c r="BI225" s="844"/>
      <c r="BJ225" s="845"/>
    </row>
    <row r="226" spans="1:62" ht="21.95" customHeight="1" outlineLevel="1" x14ac:dyDescent="0.4">
      <c r="A226" s="1182"/>
      <c r="B226" s="1111"/>
      <c r="C226" s="1112"/>
      <c r="D226" s="1112"/>
      <c r="E226" s="1112"/>
      <c r="F226" s="1112"/>
      <c r="G226" s="1112"/>
      <c r="H226" s="1112"/>
      <c r="I226" s="1112"/>
      <c r="J226" s="1113"/>
      <c r="K226" s="1111"/>
      <c r="L226" s="1112"/>
      <c r="M226" s="1112"/>
      <c r="N226" s="1113"/>
      <c r="O226" s="1111"/>
      <c r="P226" s="1112"/>
      <c r="Q226" s="1112"/>
      <c r="R226" s="1112"/>
      <c r="S226" s="1112"/>
      <c r="T226" s="1113"/>
      <c r="U226" s="1111"/>
      <c r="V226" s="1112"/>
      <c r="W226" s="1112"/>
      <c r="X226" s="1112"/>
      <c r="Y226" s="1112"/>
      <c r="Z226" s="1113"/>
      <c r="AA226" s="1111"/>
      <c r="AB226" s="1112"/>
      <c r="AC226" s="1112"/>
      <c r="AD226" s="1112"/>
      <c r="AE226" s="1113"/>
      <c r="AF226" s="1023" t="s">
        <v>37</v>
      </c>
      <c r="AG226" s="1023"/>
      <c r="AH226" s="1023"/>
      <c r="AI226" s="1023"/>
      <c r="AJ226" s="1023"/>
      <c r="AK226" s="1024"/>
      <c r="AL226" s="1025" t="s">
        <v>17</v>
      </c>
      <c r="AM226" s="1026"/>
      <c r="AN226" s="1026"/>
      <c r="AO226" s="1026"/>
      <c r="AP226" s="1026"/>
      <c r="AQ226" s="1026"/>
      <c r="AR226" s="1026"/>
      <c r="AS226" s="1026"/>
      <c r="AT226" s="1026"/>
      <c r="AU226" s="1026"/>
      <c r="AV226" s="1026"/>
      <c r="AW226" s="1026"/>
      <c r="AX226" s="1026"/>
      <c r="AY226" s="1026"/>
      <c r="AZ226" s="1027"/>
      <c r="BA226" s="1099"/>
      <c r="BB226" s="1023"/>
      <c r="BC226" s="1023"/>
      <c r="BD226" s="1023"/>
      <c r="BE226" s="1104"/>
      <c r="BF226" s="843"/>
      <c r="BG226" s="844"/>
      <c r="BH226" s="844"/>
      <c r="BI226" s="844"/>
      <c r="BJ226" s="845"/>
    </row>
    <row r="227" spans="1:62" ht="21.95" customHeight="1" outlineLevel="1" x14ac:dyDescent="0.4">
      <c r="A227" s="1182"/>
      <c r="B227" s="1111"/>
      <c r="C227" s="1112"/>
      <c r="D227" s="1112"/>
      <c r="E227" s="1112"/>
      <c r="F227" s="1112"/>
      <c r="G227" s="1112"/>
      <c r="H227" s="1112"/>
      <c r="I227" s="1112"/>
      <c r="J227" s="1113"/>
      <c r="K227" s="1111"/>
      <c r="L227" s="1112"/>
      <c r="M227" s="1112"/>
      <c r="N227" s="1113"/>
      <c r="O227" s="1111"/>
      <c r="P227" s="1112"/>
      <c r="Q227" s="1112"/>
      <c r="R227" s="1112"/>
      <c r="S227" s="1112"/>
      <c r="T227" s="1113"/>
      <c r="U227" s="1111"/>
      <c r="V227" s="1112"/>
      <c r="W227" s="1112"/>
      <c r="X227" s="1112"/>
      <c r="Y227" s="1112"/>
      <c r="Z227" s="1113"/>
      <c r="AA227" s="1111"/>
      <c r="AB227" s="1112"/>
      <c r="AC227" s="1112"/>
      <c r="AD227" s="1112"/>
      <c r="AE227" s="1113"/>
      <c r="AF227" s="1023" t="s">
        <v>18</v>
      </c>
      <c r="AG227" s="1023"/>
      <c r="AH227" s="1023"/>
      <c r="AI227" s="1023"/>
      <c r="AJ227" s="1023"/>
      <c r="AK227" s="1024"/>
      <c r="AL227" s="1025" t="s">
        <v>17</v>
      </c>
      <c r="AM227" s="1026"/>
      <c r="AN227" s="1026"/>
      <c r="AO227" s="1026"/>
      <c r="AP227" s="1026"/>
      <c r="AQ227" s="1026"/>
      <c r="AR227" s="1026"/>
      <c r="AS227" s="1026"/>
      <c r="AT227" s="1026"/>
      <c r="AU227" s="1026"/>
      <c r="AV227" s="1026"/>
      <c r="AW227" s="1026"/>
      <c r="AX227" s="1026"/>
      <c r="AY227" s="1026"/>
      <c r="AZ227" s="1027"/>
      <c r="BA227" s="1099"/>
      <c r="BB227" s="1023"/>
      <c r="BC227" s="1023"/>
      <c r="BD227" s="1023"/>
      <c r="BE227" s="1104"/>
      <c r="BF227" s="843"/>
      <c r="BG227" s="844"/>
      <c r="BH227" s="844"/>
      <c r="BI227" s="844"/>
      <c r="BJ227" s="845"/>
    </row>
    <row r="228" spans="1:62" ht="21.95" customHeight="1" outlineLevel="1" x14ac:dyDescent="0.4">
      <c r="A228" s="1182"/>
      <c r="B228" s="1111"/>
      <c r="C228" s="1112"/>
      <c r="D228" s="1112"/>
      <c r="E228" s="1112"/>
      <c r="F228" s="1112"/>
      <c r="G228" s="1112"/>
      <c r="H228" s="1112"/>
      <c r="I228" s="1112"/>
      <c r="J228" s="1113"/>
      <c r="K228" s="1111"/>
      <c r="L228" s="1112"/>
      <c r="M228" s="1112"/>
      <c r="N228" s="1113"/>
      <c r="O228" s="1111"/>
      <c r="P228" s="1112"/>
      <c r="Q228" s="1112"/>
      <c r="R228" s="1112"/>
      <c r="S228" s="1112"/>
      <c r="T228" s="1113"/>
      <c r="U228" s="1111"/>
      <c r="V228" s="1112"/>
      <c r="W228" s="1112"/>
      <c r="X228" s="1112"/>
      <c r="Y228" s="1112"/>
      <c r="Z228" s="1113"/>
      <c r="AA228" s="1111"/>
      <c r="AB228" s="1112"/>
      <c r="AC228" s="1112"/>
      <c r="AD228" s="1112"/>
      <c r="AE228" s="1113"/>
      <c r="AF228" s="1024" t="s">
        <v>60</v>
      </c>
      <c r="AG228" s="1028"/>
      <c r="AH228" s="1028"/>
      <c r="AI228" s="1028"/>
      <c r="AJ228" s="1028"/>
      <c r="AK228" s="1028"/>
      <c r="AL228" s="1100" t="s">
        <v>43</v>
      </c>
      <c r="AM228" s="1101"/>
      <c r="AN228" s="1101"/>
      <c r="AO228" s="1101"/>
      <c r="AP228" s="1101"/>
      <c r="AQ228" s="1101"/>
      <c r="AR228" s="1101"/>
      <c r="AS228" s="1101"/>
      <c r="AT228" s="1101"/>
      <c r="AU228" s="1101"/>
      <c r="AV228" s="1101"/>
      <c r="AW228" s="1101"/>
      <c r="AX228" s="1101"/>
      <c r="AY228" s="1101"/>
      <c r="AZ228" s="1102"/>
      <c r="BA228" s="1099"/>
      <c r="BB228" s="1023"/>
      <c r="BC228" s="1023"/>
      <c r="BD228" s="1023"/>
      <c r="BE228" s="1104"/>
      <c r="BF228" s="843"/>
      <c r="BG228" s="844"/>
      <c r="BH228" s="844"/>
      <c r="BI228" s="844"/>
      <c r="BJ228" s="845"/>
    </row>
    <row r="229" spans="1:62" ht="21.95" customHeight="1" outlineLevel="1" x14ac:dyDescent="0.4">
      <c r="A229" s="1182"/>
      <c r="B229" s="1111"/>
      <c r="C229" s="1112"/>
      <c r="D229" s="1112"/>
      <c r="E229" s="1112"/>
      <c r="F229" s="1112"/>
      <c r="G229" s="1112"/>
      <c r="H229" s="1112"/>
      <c r="I229" s="1112"/>
      <c r="J229" s="1113"/>
      <c r="K229" s="1111"/>
      <c r="L229" s="1112"/>
      <c r="M229" s="1112"/>
      <c r="N229" s="1113"/>
      <c r="O229" s="1111"/>
      <c r="P229" s="1112"/>
      <c r="Q229" s="1112"/>
      <c r="R229" s="1112"/>
      <c r="S229" s="1112"/>
      <c r="T229" s="1113"/>
      <c r="U229" s="1111"/>
      <c r="V229" s="1112"/>
      <c r="W229" s="1112"/>
      <c r="X229" s="1112"/>
      <c r="Y229" s="1112"/>
      <c r="Z229" s="1113"/>
      <c r="AA229" s="1111"/>
      <c r="AB229" s="1112"/>
      <c r="AC229" s="1112"/>
      <c r="AD229" s="1112"/>
      <c r="AE229" s="1113"/>
      <c r="AF229" s="1023" t="s">
        <v>65</v>
      </c>
      <c r="AG229" s="1023"/>
      <c r="AH229" s="1023"/>
      <c r="AI229" s="1023"/>
      <c r="AJ229" s="1023"/>
      <c r="AK229" s="1024"/>
      <c r="AL229" s="1100" t="s">
        <v>66</v>
      </c>
      <c r="AM229" s="1101"/>
      <c r="AN229" s="1101"/>
      <c r="AO229" s="1101"/>
      <c r="AP229" s="1101"/>
      <c r="AQ229" s="1101"/>
      <c r="AR229" s="1101"/>
      <c r="AS229" s="1101"/>
      <c r="AT229" s="1101"/>
      <c r="AU229" s="1101"/>
      <c r="AV229" s="1101"/>
      <c r="AW229" s="1101"/>
      <c r="AX229" s="1101"/>
      <c r="AY229" s="1101"/>
      <c r="AZ229" s="1102"/>
      <c r="BA229" s="1099"/>
      <c r="BB229" s="1023"/>
      <c r="BC229" s="1023"/>
      <c r="BD229" s="1023"/>
      <c r="BE229" s="1104"/>
      <c r="BF229" s="843"/>
      <c r="BG229" s="844"/>
      <c r="BH229" s="844"/>
      <c r="BI229" s="844"/>
      <c r="BJ229" s="845"/>
    </row>
    <row r="230" spans="1:62" ht="21.95" customHeight="1" outlineLevel="1" x14ac:dyDescent="0.4">
      <c r="A230" s="1182"/>
      <c r="B230" s="1111"/>
      <c r="C230" s="1112"/>
      <c r="D230" s="1112"/>
      <c r="E230" s="1112"/>
      <c r="F230" s="1112"/>
      <c r="G230" s="1112"/>
      <c r="H230" s="1112"/>
      <c r="I230" s="1112"/>
      <c r="J230" s="1113"/>
      <c r="K230" s="1111"/>
      <c r="L230" s="1112"/>
      <c r="M230" s="1112"/>
      <c r="N230" s="1113"/>
      <c r="O230" s="1111"/>
      <c r="P230" s="1112"/>
      <c r="Q230" s="1112"/>
      <c r="R230" s="1112"/>
      <c r="S230" s="1112"/>
      <c r="T230" s="1113"/>
      <c r="U230" s="1111"/>
      <c r="V230" s="1112"/>
      <c r="W230" s="1112"/>
      <c r="X230" s="1112"/>
      <c r="Y230" s="1112"/>
      <c r="Z230" s="1113"/>
      <c r="AA230" s="1111"/>
      <c r="AB230" s="1112"/>
      <c r="AC230" s="1112"/>
      <c r="AD230" s="1112"/>
      <c r="AE230" s="1113"/>
      <c r="AF230" s="1024" t="s">
        <v>157</v>
      </c>
      <c r="AG230" s="1028"/>
      <c r="AH230" s="1028"/>
      <c r="AI230" s="1028"/>
      <c r="AJ230" s="1028"/>
      <c r="AK230" s="1028"/>
      <c r="AL230" s="1025" t="s">
        <v>95</v>
      </c>
      <c r="AM230" s="1026"/>
      <c r="AN230" s="1026"/>
      <c r="AO230" s="1026"/>
      <c r="AP230" s="1026"/>
      <c r="AQ230" s="1026"/>
      <c r="AR230" s="1026"/>
      <c r="AS230" s="1026"/>
      <c r="AT230" s="1026"/>
      <c r="AU230" s="1026"/>
      <c r="AV230" s="1026"/>
      <c r="AW230" s="1026"/>
      <c r="AX230" s="1026"/>
      <c r="AY230" s="1026"/>
      <c r="AZ230" s="1027"/>
      <c r="BA230" s="1099"/>
      <c r="BB230" s="1023"/>
      <c r="BC230" s="1023"/>
      <c r="BD230" s="1023"/>
      <c r="BE230" s="1104"/>
      <c r="BF230" s="843"/>
      <c r="BG230" s="844"/>
      <c r="BH230" s="844"/>
      <c r="BI230" s="844"/>
      <c r="BJ230" s="845"/>
    </row>
    <row r="231" spans="1:62" ht="21.95" customHeight="1" outlineLevel="1" x14ac:dyDescent="0.4">
      <c r="A231" s="1182"/>
      <c r="B231" s="1111"/>
      <c r="C231" s="1112"/>
      <c r="D231" s="1112"/>
      <c r="E231" s="1112"/>
      <c r="F231" s="1112"/>
      <c r="G231" s="1112"/>
      <c r="H231" s="1112"/>
      <c r="I231" s="1112"/>
      <c r="J231" s="1113"/>
      <c r="K231" s="1111"/>
      <c r="L231" s="1112"/>
      <c r="M231" s="1112"/>
      <c r="N231" s="1113"/>
      <c r="O231" s="1111"/>
      <c r="P231" s="1112"/>
      <c r="Q231" s="1112"/>
      <c r="R231" s="1112"/>
      <c r="S231" s="1112"/>
      <c r="T231" s="1113"/>
      <c r="U231" s="1111"/>
      <c r="V231" s="1112"/>
      <c r="W231" s="1112"/>
      <c r="X231" s="1112"/>
      <c r="Y231" s="1112"/>
      <c r="Z231" s="1113"/>
      <c r="AA231" s="1111"/>
      <c r="AB231" s="1112"/>
      <c r="AC231" s="1112"/>
      <c r="AD231" s="1112"/>
      <c r="AE231" s="1113"/>
      <c r="AF231" s="1024" t="s">
        <v>75</v>
      </c>
      <c r="AG231" s="1028"/>
      <c r="AH231" s="1028"/>
      <c r="AI231" s="1028"/>
      <c r="AJ231" s="1028"/>
      <c r="AK231" s="1028"/>
      <c r="AL231" s="1025" t="s">
        <v>17</v>
      </c>
      <c r="AM231" s="1026"/>
      <c r="AN231" s="1026"/>
      <c r="AO231" s="1026"/>
      <c r="AP231" s="1026"/>
      <c r="AQ231" s="1026"/>
      <c r="AR231" s="1026"/>
      <c r="AS231" s="1026"/>
      <c r="AT231" s="1026"/>
      <c r="AU231" s="1026"/>
      <c r="AV231" s="1026"/>
      <c r="AW231" s="1026"/>
      <c r="AX231" s="1026"/>
      <c r="AY231" s="1026"/>
      <c r="AZ231" s="1027"/>
      <c r="BA231" s="1099"/>
      <c r="BB231" s="1023"/>
      <c r="BC231" s="1023"/>
      <c r="BD231" s="1023"/>
      <c r="BE231" s="1104"/>
      <c r="BF231" s="843"/>
      <c r="BG231" s="844"/>
      <c r="BH231" s="844"/>
      <c r="BI231" s="844"/>
      <c r="BJ231" s="845"/>
    </row>
    <row r="232" spans="1:62" ht="21.95" customHeight="1" outlineLevel="1" x14ac:dyDescent="0.4">
      <c r="A232" s="1182"/>
      <c r="B232" s="1111"/>
      <c r="C232" s="1112"/>
      <c r="D232" s="1112"/>
      <c r="E232" s="1112"/>
      <c r="F232" s="1112"/>
      <c r="G232" s="1112"/>
      <c r="H232" s="1112"/>
      <c r="I232" s="1112"/>
      <c r="J232" s="1113"/>
      <c r="K232" s="1111"/>
      <c r="L232" s="1112"/>
      <c r="M232" s="1112"/>
      <c r="N232" s="1113"/>
      <c r="O232" s="1111"/>
      <c r="P232" s="1112"/>
      <c r="Q232" s="1112"/>
      <c r="R232" s="1112"/>
      <c r="S232" s="1112"/>
      <c r="T232" s="1113"/>
      <c r="U232" s="1111"/>
      <c r="V232" s="1112"/>
      <c r="W232" s="1112"/>
      <c r="X232" s="1112"/>
      <c r="Y232" s="1112"/>
      <c r="Z232" s="1113"/>
      <c r="AA232" s="1111"/>
      <c r="AB232" s="1112"/>
      <c r="AC232" s="1112"/>
      <c r="AD232" s="1112"/>
      <c r="AE232" s="1113"/>
      <c r="AF232" s="1147" t="s">
        <v>76</v>
      </c>
      <c r="AG232" s="1148"/>
      <c r="AH232" s="1148"/>
      <c r="AI232" s="1148"/>
      <c r="AJ232" s="1148"/>
      <c r="AK232" s="1149"/>
      <c r="AL232" s="1100" t="s">
        <v>77</v>
      </c>
      <c r="AM232" s="1101"/>
      <c r="AN232" s="1101"/>
      <c r="AO232" s="1101"/>
      <c r="AP232" s="1101"/>
      <c r="AQ232" s="1101"/>
      <c r="AR232" s="1101"/>
      <c r="AS232" s="1101"/>
      <c r="AT232" s="1101"/>
      <c r="AU232" s="1101"/>
      <c r="AV232" s="1101"/>
      <c r="AW232" s="1101"/>
      <c r="AX232" s="1101"/>
      <c r="AY232" s="1101"/>
      <c r="AZ232" s="1102"/>
      <c r="BA232" s="1147"/>
      <c r="BB232" s="1148"/>
      <c r="BC232" s="1148"/>
      <c r="BD232" s="1148"/>
      <c r="BE232" s="1150"/>
      <c r="BF232" s="843"/>
      <c r="BG232" s="844"/>
      <c r="BH232" s="844"/>
      <c r="BI232" s="844"/>
      <c r="BJ232" s="845"/>
    </row>
    <row r="233" spans="1:62" ht="21.95" customHeight="1" outlineLevel="1" x14ac:dyDescent="0.4">
      <c r="A233" s="1182"/>
      <c r="B233" s="1111"/>
      <c r="C233" s="1112"/>
      <c r="D233" s="1112"/>
      <c r="E233" s="1112"/>
      <c r="F233" s="1112"/>
      <c r="G233" s="1112"/>
      <c r="H233" s="1112"/>
      <c r="I233" s="1112"/>
      <c r="J233" s="1113"/>
      <c r="K233" s="1111"/>
      <c r="L233" s="1112"/>
      <c r="M233" s="1112"/>
      <c r="N233" s="1113"/>
      <c r="O233" s="1111"/>
      <c r="P233" s="1112"/>
      <c r="Q233" s="1112"/>
      <c r="R233" s="1112"/>
      <c r="S233" s="1112"/>
      <c r="T233" s="1113"/>
      <c r="U233" s="1111"/>
      <c r="V233" s="1112"/>
      <c r="W233" s="1112"/>
      <c r="X233" s="1112"/>
      <c r="Y233" s="1112"/>
      <c r="Z233" s="1113"/>
      <c r="AA233" s="1111"/>
      <c r="AB233" s="1112"/>
      <c r="AC233" s="1112"/>
      <c r="AD233" s="1112"/>
      <c r="AE233" s="1113"/>
      <c r="AF233" s="1024" t="s">
        <v>158</v>
      </c>
      <c r="AG233" s="1028"/>
      <c r="AH233" s="1028"/>
      <c r="AI233" s="1028"/>
      <c r="AJ233" s="1028"/>
      <c r="AK233" s="1028"/>
      <c r="AL233" s="1025" t="s">
        <v>17</v>
      </c>
      <c r="AM233" s="1026"/>
      <c r="AN233" s="1026"/>
      <c r="AO233" s="1026"/>
      <c r="AP233" s="1026"/>
      <c r="AQ233" s="1026"/>
      <c r="AR233" s="1026"/>
      <c r="AS233" s="1026"/>
      <c r="AT233" s="1026"/>
      <c r="AU233" s="1026"/>
      <c r="AV233" s="1026"/>
      <c r="AW233" s="1026"/>
      <c r="AX233" s="1026"/>
      <c r="AY233" s="1026"/>
      <c r="AZ233" s="1027"/>
      <c r="BA233" s="1099"/>
      <c r="BB233" s="1023"/>
      <c r="BC233" s="1023"/>
      <c r="BD233" s="1023"/>
      <c r="BE233" s="1104"/>
      <c r="BF233" s="843"/>
      <c r="BG233" s="844"/>
      <c r="BH233" s="844"/>
      <c r="BI233" s="844"/>
      <c r="BJ233" s="845"/>
    </row>
    <row r="234" spans="1:62" ht="21.95" customHeight="1" outlineLevel="1" x14ac:dyDescent="0.4">
      <c r="A234" s="1182"/>
      <c r="B234" s="1111"/>
      <c r="C234" s="1112"/>
      <c r="D234" s="1112"/>
      <c r="E234" s="1112"/>
      <c r="F234" s="1112"/>
      <c r="G234" s="1112"/>
      <c r="H234" s="1112"/>
      <c r="I234" s="1112"/>
      <c r="J234" s="1113"/>
      <c r="K234" s="1111"/>
      <c r="L234" s="1112"/>
      <c r="M234" s="1112"/>
      <c r="N234" s="1113"/>
      <c r="O234" s="1111"/>
      <c r="P234" s="1112"/>
      <c r="Q234" s="1112"/>
      <c r="R234" s="1112"/>
      <c r="S234" s="1112"/>
      <c r="T234" s="1113"/>
      <c r="U234" s="1111"/>
      <c r="V234" s="1112"/>
      <c r="W234" s="1112"/>
      <c r="X234" s="1112"/>
      <c r="Y234" s="1112"/>
      <c r="Z234" s="1113"/>
      <c r="AA234" s="1111"/>
      <c r="AB234" s="1112"/>
      <c r="AC234" s="1112"/>
      <c r="AD234" s="1112"/>
      <c r="AE234" s="1113"/>
      <c r="AF234" s="1024" t="s">
        <v>72</v>
      </c>
      <c r="AG234" s="1028"/>
      <c r="AH234" s="1028"/>
      <c r="AI234" s="1028"/>
      <c r="AJ234" s="1028"/>
      <c r="AK234" s="1028"/>
      <c r="AL234" s="1100" t="s">
        <v>73</v>
      </c>
      <c r="AM234" s="1101"/>
      <c r="AN234" s="1101"/>
      <c r="AO234" s="1101"/>
      <c r="AP234" s="1101"/>
      <c r="AQ234" s="1101"/>
      <c r="AR234" s="1101"/>
      <c r="AS234" s="1101"/>
      <c r="AT234" s="1101"/>
      <c r="AU234" s="1101"/>
      <c r="AV234" s="1101"/>
      <c r="AW234" s="1101"/>
      <c r="AX234" s="1101"/>
      <c r="AY234" s="1101"/>
      <c r="AZ234" s="1102"/>
      <c r="BA234" s="1099"/>
      <c r="BB234" s="1023"/>
      <c r="BC234" s="1023"/>
      <c r="BD234" s="1023"/>
      <c r="BE234" s="1104"/>
      <c r="BF234" s="843"/>
      <c r="BG234" s="844"/>
      <c r="BH234" s="844"/>
      <c r="BI234" s="844"/>
      <c r="BJ234" s="845"/>
    </row>
    <row r="235" spans="1:62" ht="21.95" customHeight="1" outlineLevel="1" x14ac:dyDescent="0.4">
      <c r="A235" s="1182"/>
      <c r="B235" s="1111"/>
      <c r="C235" s="1112"/>
      <c r="D235" s="1112"/>
      <c r="E235" s="1112"/>
      <c r="F235" s="1112"/>
      <c r="G235" s="1112"/>
      <c r="H235" s="1112"/>
      <c r="I235" s="1112"/>
      <c r="J235" s="1113"/>
      <c r="K235" s="1111"/>
      <c r="L235" s="1112"/>
      <c r="M235" s="1112"/>
      <c r="N235" s="1113"/>
      <c r="O235" s="1111"/>
      <c r="P235" s="1112"/>
      <c r="Q235" s="1112"/>
      <c r="R235" s="1112"/>
      <c r="S235" s="1112"/>
      <c r="T235" s="1113"/>
      <c r="U235" s="1111"/>
      <c r="V235" s="1112"/>
      <c r="W235" s="1112"/>
      <c r="X235" s="1112"/>
      <c r="Y235" s="1112"/>
      <c r="Z235" s="1113"/>
      <c r="AA235" s="1111"/>
      <c r="AB235" s="1112"/>
      <c r="AC235" s="1112"/>
      <c r="AD235" s="1112"/>
      <c r="AE235" s="1113"/>
      <c r="AF235" s="1024" t="s">
        <v>70</v>
      </c>
      <c r="AG235" s="1028"/>
      <c r="AH235" s="1028"/>
      <c r="AI235" s="1028"/>
      <c r="AJ235" s="1028"/>
      <c r="AK235" s="1028"/>
      <c r="AL235" s="1025" t="s">
        <v>17</v>
      </c>
      <c r="AM235" s="1026"/>
      <c r="AN235" s="1026"/>
      <c r="AO235" s="1026"/>
      <c r="AP235" s="1026"/>
      <c r="AQ235" s="1026"/>
      <c r="AR235" s="1026"/>
      <c r="AS235" s="1026"/>
      <c r="AT235" s="1026"/>
      <c r="AU235" s="1026"/>
      <c r="AV235" s="1026"/>
      <c r="AW235" s="1026"/>
      <c r="AX235" s="1026"/>
      <c r="AY235" s="1026"/>
      <c r="AZ235" s="1027"/>
      <c r="BA235" s="1099"/>
      <c r="BB235" s="1023"/>
      <c r="BC235" s="1023"/>
      <c r="BD235" s="1023"/>
      <c r="BE235" s="1104"/>
      <c r="BF235" s="843"/>
      <c r="BG235" s="844"/>
      <c r="BH235" s="844"/>
      <c r="BI235" s="844"/>
      <c r="BJ235" s="845"/>
    </row>
    <row r="236" spans="1:62" ht="21.95" customHeight="1" outlineLevel="1" x14ac:dyDescent="0.4">
      <c r="A236" s="1182"/>
      <c r="B236" s="1111"/>
      <c r="C236" s="1112"/>
      <c r="D236" s="1112"/>
      <c r="E236" s="1112"/>
      <c r="F236" s="1112"/>
      <c r="G236" s="1112"/>
      <c r="H236" s="1112"/>
      <c r="I236" s="1112"/>
      <c r="J236" s="1113"/>
      <c r="K236" s="1111"/>
      <c r="L236" s="1112"/>
      <c r="M236" s="1112"/>
      <c r="N236" s="1113"/>
      <c r="O236" s="1111"/>
      <c r="P236" s="1112"/>
      <c r="Q236" s="1112"/>
      <c r="R236" s="1112"/>
      <c r="S236" s="1112"/>
      <c r="T236" s="1113"/>
      <c r="U236" s="1111"/>
      <c r="V236" s="1112"/>
      <c r="W236" s="1112"/>
      <c r="X236" s="1112"/>
      <c r="Y236" s="1112"/>
      <c r="Z236" s="1113"/>
      <c r="AA236" s="1111"/>
      <c r="AB236" s="1112"/>
      <c r="AC236" s="1112"/>
      <c r="AD236" s="1112"/>
      <c r="AE236" s="1113"/>
      <c r="AF236" s="1200" t="s">
        <v>140</v>
      </c>
      <c r="AG236" s="1023"/>
      <c r="AH236" s="1023"/>
      <c r="AI236" s="1023"/>
      <c r="AJ236" s="1023"/>
      <c r="AK236" s="1024"/>
      <c r="AL236" s="1025" t="s">
        <v>17</v>
      </c>
      <c r="AM236" s="1026"/>
      <c r="AN236" s="1026"/>
      <c r="AO236" s="1026"/>
      <c r="AP236" s="1026"/>
      <c r="AQ236" s="1026"/>
      <c r="AR236" s="1026"/>
      <c r="AS236" s="1026"/>
      <c r="AT236" s="1026"/>
      <c r="AU236" s="1026"/>
      <c r="AV236" s="1026"/>
      <c r="AW236" s="1026"/>
      <c r="AX236" s="1026"/>
      <c r="AY236" s="1026"/>
      <c r="AZ236" s="1027"/>
      <c r="BA236" s="1099"/>
      <c r="BB236" s="1023"/>
      <c r="BC236" s="1023"/>
      <c r="BD236" s="1023"/>
      <c r="BE236" s="1104"/>
      <c r="BF236" s="843"/>
      <c r="BG236" s="844"/>
      <c r="BH236" s="844"/>
      <c r="BI236" s="844"/>
      <c r="BJ236" s="845"/>
    </row>
    <row r="237" spans="1:62" ht="21.95" customHeight="1" outlineLevel="1" x14ac:dyDescent="0.4">
      <c r="A237" s="1182"/>
      <c r="B237" s="1111"/>
      <c r="C237" s="1112"/>
      <c r="D237" s="1112"/>
      <c r="E237" s="1112"/>
      <c r="F237" s="1112"/>
      <c r="G237" s="1112"/>
      <c r="H237" s="1112"/>
      <c r="I237" s="1112"/>
      <c r="J237" s="1113"/>
      <c r="K237" s="1117"/>
      <c r="L237" s="1118"/>
      <c r="M237" s="1118"/>
      <c r="N237" s="1119"/>
      <c r="O237" s="1117"/>
      <c r="P237" s="1118"/>
      <c r="Q237" s="1118"/>
      <c r="R237" s="1118"/>
      <c r="S237" s="1118"/>
      <c r="T237" s="1119"/>
      <c r="U237" s="1117"/>
      <c r="V237" s="1118"/>
      <c r="W237" s="1118"/>
      <c r="X237" s="1118"/>
      <c r="Y237" s="1118"/>
      <c r="Z237" s="1119"/>
      <c r="AA237" s="1117"/>
      <c r="AB237" s="1118"/>
      <c r="AC237" s="1118"/>
      <c r="AD237" s="1118"/>
      <c r="AE237" s="1119"/>
      <c r="AF237" s="1106" t="s">
        <v>159</v>
      </c>
      <c r="AG237" s="1106"/>
      <c r="AH237" s="1106"/>
      <c r="AI237" s="1106"/>
      <c r="AJ237" s="1106"/>
      <c r="AK237" s="1107"/>
      <c r="AL237" s="1025" t="s">
        <v>160</v>
      </c>
      <c r="AM237" s="1026"/>
      <c r="AN237" s="1026"/>
      <c r="AO237" s="1026"/>
      <c r="AP237" s="1026"/>
      <c r="AQ237" s="1026"/>
      <c r="AR237" s="1026"/>
      <c r="AS237" s="1026"/>
      <c r="AT237" s="1026"/>
      <c r="AU237" s="1026"/>
      <c r="AV237" s="1026"/>
      <c r="AW237" s="1026"/>
      <c r="AX237" s="1026"/>
      <c r="AY237" s="1026"/>
      <c r="AZ237" s="1027"/>
      <c r="BA237" s="1099"/>
      <c r="BB237" s="1023"/>
      <c r="BC237" s="1023"/>
      <c r="BD237" s="1023"/>
      <c r="BE237" s="1104"/>
      <c r="BF237" s="843"/>
      <c r="BG237" s="844"/>
      <c r="BH237" s="844"/>
      <c r="BI237" s="844"/>
      <c r="BJ237" s="845"/>
    </row>
    <row r="238" spans="1:62" ht="35.1" customHeight="1" outlineLevel="1" x14ac:dyDescent="0.4">
      <c r="A238" s="1182"/>
      <c r="B238" s="1111"/>
      <c r="C238" s="1112"/>
      <c r="D238" s="1112"/>
      <c r="E238" s="1112"/>
      <c r="F238" s="1112"/>
      <c r="G238" s="1112"/>
      <c r="H238" s="1112"/>
      <c r="I238" s="1112"/>
      <c r="J238" s="1113"/>
      <c r="K238" s="1117"/>
      <c r="L238" s="1118"/>
      <c r="M238" s="1118"/>
      <c r="N238" s="1119"/>
      <c r="O238" s="1117"/>
      <c r="P238" s="1118"/>
      <c r="Q238" s="1118"/>
      <c r="R238" s="1118"/>
      <c r="S238" s="1118"/>
      <c r="T238" s="1119"/>
      <c r="U238" s="1117"/>
      <c r="V238" s="1118"/>
      <c r="W238" s="1118"/>
      <c r="X238" s="1118"/>
      <c r="Y238" s="1118"/>
      <c r="Z238" s="1119"/>
      <c r="AA238" s="1117"/>
      <c r="AB238" s="1118"/>
      <c r="AC238" s="1118"/>
      <c r="AD238" s="1118"/>
      <c r="AE238" s="1119"/>
      <c r="AF238" s="1239" t="s">
        <v>1312</v>
      </c>
      <c r="AG238" s="1239"/>
      <c r="AH238" s="1239"/>
      <c r="AI238" s="1239"/>
      <c r="AJ238" s="1239"/>
      <c r="AK238" s="1240"/>
      <c r="AL238" s="1241" t="s">
        <v>1482</v>
      </c>
      <c r="AM238" s="1242"/>
      <c r="AN238" s="1242"/>
      <c r="AO238" s="1242"/>
      <c r="AP238" s="1242"/>
      <c r="AQ238" s="1242"/>
      <c r="AR238" s="1242"/>
      <c r="AS238" s="1242"/>
      <c r="AT238" s="1242"/>
      <c r="AU238" s="1242"/>
      <c r="AV238" s="1242"/>
      <c r="AW238" s="1242"/>
      <c r="AX238" s="1242"/>
      <c r="AY238" s="1242"/>
      <c r="AZ238" s="1243"/>
      <c r="BA238" s="1099"/>
      <c r="BB238" s="1023"/>
      <c r="BC238" s="1023"/>
      <c r="BD238" s="1023"/>
      <c r="BE238" s="1104"/>
      <c r="BF238" s="843"/>
      <c r="BG238" s="844"/>
      <c r="BH238" s="844"/>
      <c r="BI238" s="844"/>
      <c r="BJ238" s="845"/>
    </row>
    <row r="239" spans="1:62" ht="21.95" customHeight="1" outlineLevel="1" x14ac:dyDescent="0.4">
      <c r="A239" s="1182"/>
      <c r="B239" s="1111"/>
      <c r="C239" s="1112"/>
      <c r="D239" s="1112"/>
      <c r="E239" s="1112"/>
      <c r="F239" s="1112"/>
      <c r="G239" s="1112"/>
      <c r="H239" s="1112"/>
      <c r="I239" s="1112"/>
      <c r="J239" s="1113"/>
      <c r="K239" s="1117"/>
      <c r="L239" s="1118"/>
      <c r="M239" s="1118"/>
      <c r="N239" s="1119"/>
      <c r="O239" s="1117"/>
      <c r="P239" s="1118"/>
      <c r="Q239" s="1118"/>
      <c r="R239" s="1118"/>
      <c r="S239" s="1118"/>
      <c r="T239" s="1119"/>
      <c r="U239" s="1117"/>
      <c r="V239" s="1118"/>
      <c r="W239" s="1118"/>
      <c r="X239" s="1118"/>
      <c r="Y239" s="1118"/>
      <c r="Z239" s="1119"/>
      <c r="AA239" s="1117"/>
      <c r="AB239" s="1118"/>
      <c r="AC239" s="1118"/>
      <c r="AD239" s="1118"/>
      <c r="AE239" s="1119"/>
      <c r="AF239" s="1023" t="s">
        <v>45</v>
      </c>
      <c r="AG239" s="1023"/>
      <c r="AH239" s="1023"/>
      <c r="AI239" s="1023"/>
      <c r="AJ239" s="1023"/>
      <c r="AK239" s="1024"/>
      <c r="AL239" s="1025" t="s">
        <v>24</v>
      </c>
      <c r="AM239" s="1026"/>
      <c r="AN239" s="1026"/>
      <c r="AO239" s="1026"/>
      <c r="AP239" s="1026"/>
      <c r="AQ239" s="1026"/>
      <c r="AR239" s="1026"/>
      <c r="AS239" s="1026"/>
      <c r="AT239" s="1026"/>
      <c r="AU239" s="1026"/>
      <c r="AV239" s="1026"/>
      <c r="AW239" s="1026"/>
      <c r="AX239" s="1026"/>
      <c r="AY239" s="1026"/>
      <c r="AZ239" s="1027"/>
      <c r="BA239" s="1099"/>
      <c r="BB239" s="1023"/>
      <c r="BC239" s="1023"/>
      <c r="BD239" s="1023"/>
      <c r="BE239" s="1104"/>
      <c r="BF239" s="843"/>
      <c r="BG239" s="844"/>
      <c r="BH239" s="844"/>
      <c r="BI239" s="844"/>
      <c r="BJ239" s="845"/>
    </row>
    <row r="240" spans="1:62" ht="21.95" customHeight="1" outlineLevel="1" x14ac:dyDescent="0.4">
      <c r="A240" s="1182"/>
      <c r="B240" s="1111"/>
      <c r="C240" s="1112"/>
      <c r="D240" s="1112"/>
      <c r="E240" s="1112"/>
      <c r="F240" s="1112"/>
      <c r="G240" s="1112"/>
      <c r="H240" s="1112"/>
      <c r="I240" s="1112"/>
      <c r="J240" s="1113"/>
      <c r="K240" s="1117"/>
      <c r="L240" s="1118"/>
      <c r="M240" s="1118"/>
      <c r="N240" s="1119"/>
      <c r="O240" s="1117"/>
      <c r="P240" s="1118"/>
      <c r="Q240" s="1118"/>
      <c r="R240" s="1118"/>
      <c r="S240" s="1118"/>
      <c r="T240" s="1119"/>
      <c r="U240" s="1117"/>
      <c r="V240" s="1118"/>
      <c r="W240" s="1118"/>
      <c r="X240" s="1118"/>
      <c r="Y240" s="1118"/>
      <c r="Z240" s="1119"/>
      <c r="AA240" s="1117"/>
      <c r="AB240" s="1118"/>
      <c r="AC240" s="1118"/>
      <c r="AD240" s="1118"/>
      <c r="AE240" s="1119"/>
      <c r="AF240" s="1099" t="s">
        <v>25</v>
      </c>
      <c r="AG240" s="1023"/>
      <c r="AH240" s="1023"/>
      <c r="AI240" s="1023"/>
      <c r="AJ240" s="1023"/>
      <c r="AK240" s="1024"/>
      <c r="AL240" s="1100" t="s">
        <v>24</v>
      </c>
      <c r="AM240" s="1101"/>
      <c r="AN240" s="1101"/>
      <c r="AO240" s="1101"/>
      <c r="AP240" s="1101"/>
      <c r="AQ240" s="1101"/>
      <c r="AR240" s="1101"/>
      <c r="AS240" s="1101"/>
      <c r="AT240" s="1101"/>
      <c r="AU240" s="1101"/>
      <c r="AV240" s="1101"/>
      <c r="AW240" s="1101"/>
      <c r="AX240" s="1101"/>
      <c r="AY240" s="1101"/>
      <c r="AZ240" s="1102"/>
      <c r="BA240" s="1099"/>
      <c r="BB240" s="1023"/>
      <c r="BC240" s="1023"/>
      <c r="BD240" s="1023"/>
      <c r="BE240" s="1104"/>
      <c r="BF240" s="843"/>
      <c r="BG240" s="844"/>
      <c r="BH240" s="844"/>
      <c r="BI240" s="844"/>
      <c r="BJ240" s="845"/>
    </row>
    <row r="241" spans="1:62" ht="21.95" customHeight="1" outlineLevel="1" x14ac:dyDescent="0.4">
      <c r="A241" s="1182"/>
      <c r="B241" s="1105"/>
      <c r="C241" s="1106"/>
      <c r="D241" s="1106"/>
      <c r="E241" s="1106"/>
      <c r="F241" s="1106"/>
      <c r="G241" s="1106"/>
      <c r="H241" s="1106"/>
      <c r="I241" s="1106"/>
      <c r="J241" s="1107"/>
      <c r="K241" s="1120"/>
      <c r="L241" s="1121"/>
      <c r="M241" s="1121"/>
      <c r="N241" s="1122"/>
      <c r="O241" s="1120"/>
      <c r="P241" s="1121"/>
      <c r="Q241" s="1121"/>
      <c r="R241" s="1121"/>
      <c r="S241" s="1121"/>
      <c r="T241" s="1122"/>
      <c r="U241" s="1120"/>
      <c r="V241" s="1121"/>
      <c r="W241" s="1121"/>
      <c r="X241" s="1121"/>
      <c r="Y241" s="1121"/>
      <c r="Z241" s="1122"/>
      <c r="AA241" s="1120"/>
      <c r="AB241" s="1121"/>
      <c r="AC241" s="1121"/>
      <c r="AD241" s="1121"/>
      <c r="AE241" s="1122"/>
      <c r="AF241" s="1099" t="s">
        <v>82</v>
      </c>
      <c r="AG241" s="1023"/>
      <c r="AH241" s="1023"/>
      <c r="AI241" s="1023"/>
      <c r="AJ241" s="1023"/>
      <c r="AK241" s="1024"/>
      <c r="AL241" s="1100" t="s">
        <v>15</v>
      </c>
      <c r="AM241" s="1101"/>
      <c r="AN241" s="1101"/>
      <c r="AO241" s="1101"/>
      <c r="AP241" s="1101"/>
      <c r="AQ241" s="1101"/>
      <c r="AR241" s="1101"/>
      <c r="AS241" s="1101"/>
      <c r="AT241" s="1101"/>
      <c r="AU241" s="1101"/>
      <c r="AV241" s="1101"/>
      <c r="AW241" s="1101"/>
      <c r="AX241" s="1101"/>
      <c r="AY241" s="1101"/>
      <c r="AZ241" s="1102"/>
      <c r="BA241" s="1099"/>
      <c r="BB241" s="1023"/>
      <c r="BC241" s="1023"/>
      <c r="BD241" s="1023"/>
      <c r="BE241" s="1104"/>
      <c r="BF241" s="843"/>
      <c r="BG241" s="844"/>
      <c r="BH241" s="844"/>
      <c r="BI241" s="844"/>
      <c r="BJ241" s="845"/>
    </row>
    <row r="242" spans="1:62" ht="321" customHeight="1" outlineLevel="1" x14ac:dyDescent="0.4">
      <c r="A242" s="1182"/>
      <c r="B242" s="1108" t="s">
        <v>161</v>
      </c>
      <c r="C242" s="1109"/>
      <c r="D242" s="1109"/>
      <c r="E242" s="1109"/>
      <c r="F242" s="1109"/>
      <c r="G242" s="1109"/>
      <c r="H242" s="1109"/>
      <c r="I242" s="1109"/>
      <c r="J242" s="1110"/>
      <c r="K242" s="1108"/>
      <c r="L242" s="1109"/>
      <c r="M242" s="1109"/>
      <c r="N242" s="1110"/>
      <c r="O242" s="1123" t="s">
        <v>120</v>
      </c>
      <c r="P242" s="1109"/>
      <c r="Q242" s="1109"/>
      <c r="R242" s="1109"/>
      <c r="S242" s="1109"/>
      <c r="T242" s="1110"/>
      <c r="U242" s="1123" t="s">
        <v>120</v>
      </c>
      <c r="V242" s="1109"/>
      <c r="W242" s="1109"/>
      <c r="X242" s="1109"/>
      <c r="Y242" s="1109"/>
      <c r="Z242" s="1110"/>
      <c r="AA242" s="1123" t="s">
        <v>162</v>
      </c>
      <c r="AB242" s="1109"/>
      <c r="AC242" s="1109"/>
      <c r="AD242" s="1109"/>
      <c r="AE242" s="1110"/>
      <c r="AF242" s="1099" t="s">
        <v>163</v>
      </c>
      <c r="AG242" s="1023"/>
      <c r="AH242" s="1023"/>
      <c r="AI242" s="1023"/>
      <c r="AJ242" s="1023"/>
      <c r="AK242" s="1024"/>
      <c r="AL242" s="1245" t="s">
        <v>1763</v>
      </c>
      <c r="AM242" s="1246"/>
      <c r="AN242" s="1246"/>
      <c r="AO242" s="1246"/>
      <c r="AP242" s="1246"/>
      <c r="AQ242" s="1246"/>
      <c r="AR242" s="1246"/>
      <c r="AS242" s="1246"/>
      <c r="AT242" s="1246"/>
      <c r="AU242" s="1246"/>
      <c r="AV242" s="1246"/>
      <c r="AW242" s="1246"/>
      <c r="AX242" s="1246"/>
      <c r="AY242" s="1246"/>
      <c r="AZ242" s="1247"/>
      <c r="BA242" s="1099"/>
      <c r="BB242" s="1023"/>
      <c r="BC242" s="1023"/>
      <c r="BD242" s="1023"/>
      <c r="BE242" s="1104"/>
      <c r="BF242" s="843"/>
      <c r="BG242" s="844"/>
      <c r="BH242" s="844"/>
      <c r="BI242" s="844"/>
      <c r="BJ242" s="845"/>
    </row>
    <row r="243" spans="1:62" ht="21.95" customHeight="1" outlineLevel="1" x14ac:dyDescent="0.4">
      <c r="A243" s="1182"/>
      <c r="B243" s="1111"/>
      <c r="C243" s="1112"/>
      <c r="D243" s="1112"/>
      <c r="E243" s="1112"/>
      <c r="F243" s="1112"/>
      <c r="G243" s="1112"/>
      <c r="H243" s="1112"/>
      <c r="I243" s="1112"/>
      <c r="J243" s="1113"/>
      <c r="K243" s="1111"/>
      <c r="L243" s="1112"/>
      <c r="M243" s="1112"/>
      <c r="N243" s="1113"/>
      <c r="O243" s="1111"/>
      <c r="P243" s="1112"/>
      <c r="Q243" s="1112"/>
      <c r="R243" s="1112"/>
      <c r="S243" s="1112"/>
      <c r="T243" s="1113"/>
      <c r="U243" s="1111"/>
      <c r="V243" s="1112"/>
      <c r="W243" s="1112"/>
      <c r="X243" s="1112"/>
      <c r="Y243" s="1112"/>
      <c r="Z243" s="1113"/>
      <c r="AA243" s="1111"/>
      <c r="AB243" s="1112"/>
      <c r="AC243" s="1112"/>
      <c r="AD243" s="1112"/>
      <c r="AE243" s="1113"/>
      <c r="AF243" s="1023" t="s">
        <v>39</v>
      </c>
      <c r="AG243" s="1023"/>
      <c r="AH243" s="1023"/>
      <c r="AI243" s="1023"/>
      <c r="AJ243" s="1023"/>
      <c r="AK243" s="1024"/>
      <c r="AL243" s="1025" t="s">
        <v>17</v>
      </c>
      <c r="AM243" s="1026"/>
      <c r="AN243" s="1026"/>
      <c r="AO243" s="1026"/>
      <c r="AP243" s="1026"/>
      <c r="AQ243" s="1026"/>
      <c r="AR243" s="1026"/>
      <c r="AS243" s="1026"/>
      <c r="AT243" s="1026"/>
      <c r="AU243" s="1026"/>
      <c r="AV243" s="1026"/>
      <c r="AW243" s="1026"/>
      <c r="AX243" s="1026"/>
      <c r="AY243" s="1026"/>
      <c r="AZ243" s="1027"/>
      <c r="BA243" s="1099"/>
      <c r="BB243" s="1023"/>
      <c r="BC243" s="1023"/>
      <c r="BD243" s="1023"/>
      <c r="BE243" s="1104"/>
      <c r="BF243" s="843"/>
      <c r="BG243" s="844"/>
      <c r="BH243" s="844"/>
      <c r="BI243" s="844"/>
      <c r="BJ243" s="845"/>
    </row>
    <row r="244" spans="1:62" ht="21.95" customHeight="1" outlineLevel="1" x14ac:dyDescent="0.4">
      <c r="A244" s="1182"/>
      <c r="B244" s="1111"/>
      <c r="C244" s="1112"/>
      <c r="D244" s="1112"/>
      <c r="E244" s="1112"/>
      <c r="F244" s="1112"/>
      <c r="G244" s="1112"/>
      <c r="H244" s="1112"/>
      <c r="I244" s="1112"/>
      <c r="J244" s="1113"/>
      <c r="K244" s="1111"/>
      <c r="L244" s="1112"/>
      <c r="M244" s="1112"/>
      <c r="N244" s="1113"/>
      <c r="O244" s="1111"/>
      <c r="P244" s="1112"/>
      <c r="Q244" s="1112"/>
      <c r="R244" s="1112"/>
      <c r="S244" s="1112"/>
      <c r="T244" s="1113"/>
      <c r="U244" s="1111"/>
      <c r="V244" s="1112"/>
      <c r="W244" s="1112"/>
      <c r="X244" s="1112"/>
      <c r="Y244" s="1112"/>
      <c r="Z244" s="1113"/>
      <c r="AA244" s="1111"/>
      <c r="AB244" s="1112"/>
      <c r="AC244" s="1112"/>
      <c r="AD244" s="1112"/>
      <c r="AE244" s="1113"/>
      <c r="AF244" s="1024" t="s">
        <v>40</v>
      </c>
      <c r="AG244" s="1028"/>
      <c r="AH244" s="1028"/>
      <c r="AI244" s="1028"/>
      <c r="AJ244" s="1028"/>
      <c r="AK244" s="1028"/>
      <c r="AL244" s="1025" t="s">
        <v>17</v>
      </c>
      <c r="AM244" s="1026"/>
      <c r="AN244" s="1026"/>
      <c r="AO244" s="1026"/>
      <c r="AP244" s="1026"/>
      <c r="AQ244" s="1026"/>
      <c r="AR244" s="1026"/>
      <c r="AS244" s="1026"/>
      <c r="AT244" s="1026"/>
      <c r="AU244" s="1026"/>
      <c r="AV244" s="1026"/>
      <c r="AW244" s="1026"/>
      <c r="AX244" s="1026"/>
      <c r="AY244" s="1026"/>
      <c r="AZ244" s="1027"/>
      <c r="BA244" s="1099"/>
      <c r="BB244" s="1023"/>
      <c r="BC244" s="1023"/>
      <c r="BD244" s="1023"/>
      <c r="BE244" s="1104"/>
      <c r="BF244" s="843"/>
      <c r="BG244" s="844"/>
      <c r="BH244" s="844"/>
      <c r="BI244" s="844"/>
      <c r="BJ244" s="845"/>
    </row>
    <row r="245" spans="1:62" ht="21.95" customHeight="1" outlineLevel="1" x14ac:dyDescent="0.4">
      <c r="A245" s="1182"/>
      <c r="B245" s="1111"/>
      <c r="C245" s="1112"/>
      <c r="D245" s="1112"/>
      <c r="E245" s="1112"/>
      <c r="F245" s="1112"/>
      <c r="G245" s="1112"/>
      <c r="H245" s="1112"/>
      <c r="I245" s="1112"/>
      <c r="J245" s="1113"/>
      <c r="K245" s="1111"/>
      <c r="L245" s="1112"/>
      <c r="M245" s="1112"/>
      <c r="N245" s="1113"/>
      <c r="O245" s="1111"/>
      <c r="P245" s="1112"/>
      <c r="Q245" s="1112"/>
      <c r="R245" s="1112"/>
      <c r="S245" s="1112"/>
      <c r="T245" s="1113"/>
      <c r="U245" s="1111"/>
      <c r="V245" s="1112"/>
      <c r="W245" s="1112"/>
      <c r="X245" s="1112"/>
      <c r="Y245" s="1112"/>
      <c r="Z245" s="1113"/>
      <c r="AA245" s="1111"/>
      <c r="AB245" s="1112"/>
      <c r="AC245" s="1112"/>
      <c r="AD245" s="1112"/>
      <c r="AE245" s="1113"/>
      <c r="AF245" s="1024" t="s">
        <v>41</v>
      </c>
      <c r="AG245" s="1028"/>
      <c r="AH245" s="1028"/>
      <c r="AI245" s="1028"/>
      <c r="AJ245" s="1028"/>
      <c r="AK245" s="1028"/>
      <c r="AL245" s="1100" t="s">
        <v>17</v>
      </c>
      <c r="AM245" s="1101"/>
      <c r="AN245" s="1101"/>
      <c r="AO245" s="1101"/>
      <c r="AP245" s="1101"/>
      <c r="AQ245" s="1101"/>
      <c r="AR245" s="1101"/>
      <c r="AS245" s="1101"/>
      <c r="AT245" s="1101"/>
      <c r="AU245" s="1101"/>
      <c r="AV245" s="1101"/>
      <c r="AW245" s="1101"/>
      <c r="AX245" s="1101"/>
      <c r="AY245" s="1101"/>
      <c r="AZ245" s="1102"/>
      <c r="BA245" s="1099"/>
      <c r="BB245" s="1023"/>
      <c r="BC245" s="1023"/>
      <c r="BD245" s="1023"/>
      <c r="BE245" s="1104"/>
      <c r="BF245" s="843"/>
      <c r="BG245" s="844"/>
      <c r="BH245" s="844"/>
      <c r="BI245" s="844"/>
      <c r="BJ245" s="845"/>
    </row>
    <row r="246" spans="1:62" ht="21.95" customHeight="1" outlineLevel="1" x14ac:dyDescent="0.4">
      <c r="A246" s="1182"/>
      <c r="B246" s="1111"/>
      <c r="C246" s="1112"/>
      <c r="D246" s="1112"/>
      <c r="E246" s="1112"/>
      <c r="F246" s="1112"/>
      <c r="G246" s="1112"/>
      <c r="H246" s="1112"/>
      <c r="I246" s="1112"/>
      <c r="J246" s="1113"/>
      <c r="K246" s="1111"/>
      <c r="L246" s="1112"/>
      <c r="M246" s="1112"/>
      <c r="N246" s="1113"/>
      <c r="O246" s="1111"/>
      <c r="P246" s="1112"/>
      <c r="Q246" s="1112"/>
      <c r="R246" s="1112"/>
      <c r="S246" s="1112"/>
      <c r="T246" s="1113"/>
      <c r="U246" s="1111"/>
      <c r="V246" s="1112"/>
      <c r="W246" s="1112"/>
      <c r="X246" s="1112"/>
      <c r="Y246" s="1112"/>
      <c r="Z246" s="1113"/>
      <c r="AA246" s="1111"/>
      <c r="AB246" s="1112"/>
      <c r="AC246" s="1112"/>
      <c r="AD246" s="1112"/>
      <c r="AE246" s="1113"/>
      <c r="AF246" s="1099" t="s">
        <v>27</v>
      </c>
      <c r="AG246" s="1023"/>
      <c r="AH246" s="1023"/>
      <c r="AI246" s="1023"/>
      <c r="AJ246" s="1023"/>
      <c r="AK246" s="1024"/>
      <c r="AL246" s="1100" t="s">
        <v>59</v>
      </c>
      <c r="AM246" s="1101"/>
      <c r="AN246" s="1101"/>
      <c r="AO246" s="1101"/>
      <c r="AP246" s="1101"/>
      <c r="AQ246" s="1101"/>
      <c r="AR246" s="1101"/>
      <c r="AS246" s="1101"/>
      <c r="AT246" s="1101"/>
      <c r="AU246" s="1101"/>
      <c r="AV246" s="1101"/>
      <c r="AW246" s="1101"/>
      <c r="AX246" s="1101"/>
      <c r="AY246" s="1101"/>
      <c r="AZ246" s="1102"/>
      <c r="BA246" s="1147"/>
      <c r="BB246" s="1148"/>
      <c r="BC246" s="1148"/>
      <c r="BD246" s="1148"/>
      <c r="BE246" s="1150"/>
      <c r="BF246" s="843"/>
      <c r="BG246" s="844"/>
      <c r="BH246" s="844"/>
      <c r="BI246" s="844"/>
      <c r="BJ246" s="845"/>
    </row>
    <row r="247" spans="1:62" ht="21.95" customHeight="1" outlineLevel="1" x14ac:dyDescent="0.4">
      <c r="A247" s="1182"/>
      <c r="B247" s="1111"/>
      <c r="C247" s="1112"/>
      <c r="D247" s="1112"/>
      <c r="E247" s="1112"/>
      <c r="F247" s="1112"/>
      <c r="G247" s="1112"/>
      <c r="H247" s="1112"/>
      <c r="I247" s="1112"/>
      <c r="J247" s="1113"/>
      <c r="K247" s="1111"/>
      <c r="L247" s="1112"/>
      <c r="M247" s="1112"/>
      <c r="N247" s="1113"/>
      <c r="O247" s="1111"/>
      <c r="P247" s="1112"/>
      <c r="Q247" s="1112"/>
      <c r="R247" s="1112"/>
      <c r="S247" s="1112"/>
      <c r="T247" s="1113"/>
      <c r="U247" s="1111"/>
      <c r="V247" s="1112"/>
      <c r="W247" s="1112"/>
      <c r="X247" s="1112"/>
      <c r="Y247" s="1112"/>
      <c r="Z247" s="1113"/>
      <c r="AA247" s="1111"/>
      <c r="AB247" s="1112"/>
      <c r="AC247" s="1112"/>
      <c r="AD247" s="1112"/>
      <c r="AE247" s="1113"/>
      <c r="AF247" s="1099" t="s">
        <v>16</v>
      </c>
      <c r="AG247" s="1023"/>
      <c r="AH247" s="1023"/>
      <c r="AI247" s="1023"/>
      <c r="AJ247" s="1023"/>
      <c r="AK247" s="1024"/>
      <c r="AL247" s="1100" t="s">
        <v>17</v>
      </c>
      <c r="AM247" s="1101"/>
      <c r="AN247" s="1101"/>
      <c r="AO247" s="1101"/>
      <c r="AP247" s="1101"/>
      <c r="AQ247" s="1101"/>
      <c r="AR247" s="1101"/>
      <c r="AS247" s="1101"/>
      <c r="AT247" s="1101"/>
      <c r="AU247" s="1101"/>
      <c r="AV247" s="1101"/>
      <c r="AW247" s="1101"/>
      <c r="AX247" s="1101"/>
      <c r="AY247" s="1101"/>
      <c r="AZ247" s="1102"/>
      <c r="BA247" s="1147"/>
      <c r="BB247" s="1148"/>
      <c r="BC247" s="1148"/>
      <c r="BD247" s="1148"/>
      <c r="BE247" s="1150"/>
      <c r="BF247" s="843"/>
      <c r="BG247" s="844"/>
      <c r="BH247" s="844"/>
      <c r="BI247" s="844"/>
      <c r="BJ247" s="845"/>
    </row>
    <row r="248" spans="1:62" ht="21.95" customHeight="1" outlineLevel="1" x14ac:dyDescent="0.4">
      <c r="A248" s="1182"/>
      <c r="B248" s="1111"/>
      <c r="C248" s="1112"/>
      <c r="D248" s="1112"/>
      <c r="E248" s="1112"/>
      <c r="F248" s="1112"/>
      <c r="G248" s="1112"/>
      <c r="H248" s="1112"/>
      <c r="I248" s="1112"/>
      <c r="J248" s="1113"/>
      <c r="K248" s="1111"/>
      <c r="L248" s="1112"/>
      <c r="M248" s="1112"/>
      <c r="N248" s="1113"/>
      <c r="O248" s="1111"/>
      <c r="P248" s="1112"/>
      <c r="Q248" s="1112"/>
      <c r="R248" s="1112"/>
      <c r="S248" s="1112"/>
      <c r="T248" s="1113"/>
      <c r="U248" s="1111"/>
      <c r="V248" s="1112"/>
      <c r="W248" s="1112"/>
      <c r="X248" s="1112"/>
      <c r="Y248" s="1112"/>
      <c r="Z248" s="1113"/>
      <c r="AA248" s="1111"/>
      <c r="AB248" s="1112"/>
      <c r="AC248" s="1112"/>
      <c r="AD248" s="1112"/>
      <c r="AE248" s="1113"/>
      <c r="AF248" s="1023" t="s">
        <v>37</v>
      </c>
      <c r="AG248" s="1023"/>
      <c r="AH248" s="1023"/>
      <c r="AI248" s="1023"/>
      <c r="AJ248" s="1023"/>
      <c r="AK248" s="1024"/>
      <c r="AL248" s="1025" t="s">
        <v>17</v>
      </c>
      <c r="AM248" s="1026"/>
      <c r="AN248" s="1026"/>
      <c r="AO248" s="1026"/>
      <c r="AP248" s="1026"/>
      <c r="AQ248" s="1026"/>
      <c r="AR248" s="1026"/>
      <c r="AS248" s="1026"/>
      <c r="AT248" s="1026"/>
      <c r="AU248" s="1026"/>
      <c r="AV248" s="1026"/>
      <c r="AW248" s="1026"/>
      <c r="AX248" s="1026"/>
      <c r="AY248" s="1026"/>
      <c r="AZ248" s="1027"/>
      <c r="BA248" s="1099"/>
      <c r="BB248" s="1023"/>
      <c r="BC248" s="1023"/>
      <c r="BD248" s="1023"/>
      <c r="BE248" s="1104"/>
      <c r="BF248" s="843"/>
      <c r="BG248" s="844"/>
      <c r="BH248" s="844"/>
      <c r="BI248" s="844"/>
      <c r="BJ248" s="845"/>
    </row>
    <row r="249" spans="1:62" ht="21.95" customHeight="1" outlineLevel="1" x14ac:dyDescent="0.4">
      <c r="A249" s="1182"/>
      <c r="B249" s="1111"/>
      <c r="C249" s="1112"/>
      <c r="D249" s="1112"/>
      <c r="E249" s="1112"/>
      <c r="F249" s="1112"/>
      <c r="G249" s="1112"/>
      <c r="H249" s="1112"/>
      <c r="I249" s="1112"/>
      <c r="J249" s="1113"/>
      <c r="K249" s="1111"/>
      <c r="L249" s="1112"/>
      <c r="M249" s="1112"/>
      <c r="N249" s="1113"/>
      <c r="O249" s="1111"/>
      <c r="P249" s="1112"/>
      <c r="Q249" s="1112"/>
      <c r="R249" s="1112"/>
      <c r="S249" s="1112"/>
      <c r="T249" s="1113"/>
      <c r="U249" s="1111"/>
      <c r="V249" s="1112"/>
      <c r="W249" s="1112"/>
      <c r="X249" s="1112"/>
      <c r="Y249" s="1112"/>
      <c r="Z249" s="1113"/>
      <c r="AA249" s="1111"/>
      <c r="AB249" s="1112"/>
      <c r="AC249" s="1112"/>
      <c r="AD249" s="1112"/>
      <c r="AE249" s="1113"/>
      <c r="AF249" s="1023" t="s">
        <v>18</v>
      </c>
      <c r="AG249" s="1023"/>
      <c r="AH249" s="1023"/>
      <c r="AI249" s="1023"/>
      <c r="AJ249" s="1023"/>
      <c r="AK249" s="1024"/>
      <c r="AL249" s="1025" t="s">
        <v>17</v>
      </c>
      <c r="AM249" s="1026"/>
      <c r="AN249" s="1026"/>
      <c r="AO249" s="1026"/>
      <c r="AP249" s="1026"/>
      <c r="AQ249" s="1026"/>
      <c r="AR249" s="1026"/>
      <c r="AS249" s="1026"/>
      <c r="AT249" s="1026"/>
      <c r="AU249" s="1026"/>
      <c r="AV249" s="1026"/>
      <c r="AW249" s="1026"/>
      <c r="AX249" s="1026"/>
      <c r="AY249" s="1026"/>
      <c r="AZ249" s="1027"/>
      <c r="BA249" s="1099"/>
      <c r="BB249" s="1023"/>
      <c r="BC249" s="1023"/>
      <c r="BD249" s="1023"/>
      <c r="BE249" s="1104"/>
      <c r="BF249" s="843"/>
      <c r="BG249" s="844"/>
      <c r="BH249" s="844"/>
      <c r="BI249" s="844"/>
      <c r="BJ249" s="845"/>
    </row>
    <row r="250" spans="1:62" ht="21.95" customHeight="1" outlineLevel="1" x14ac:dyDescent="0.4">
      <c r="A250" s="1182"/>
      <c r="B250" s="1111"/>
      <c r="C250" s="1112"/>
      <c r="D250" s="1112"/>
      <c r="E250" s="1112"/>
      <c r="F250" s="1112"/>
      <c r="G250" s="1112"/>
      <c r="H250" s="1112"/>
      <c r="I250" s="1112"/>
      <c r="J250" s="1113"/>
      <c r="K250" s="1111"/>
      <c r="L250" s="1112"/>
      <c r="M250" s="1112"/>
      <c r="N250" s="1113"/>
      <c r="O250" s="1111"/>
      <c r="P250" s="1112"/>
      <c r="Q250" s="1112"/>
      <c r="R250" s="1112"/>
      <c r="S250" s="1112"/>
      <c r="T250" s="1113"/>
      <c r="U250" s="1111"/>
      <c r="V250" s="1112"/>
      <c r="W250" s="1112"/>
      <c r="X250" s="1112"/>
      <c r="Y250" s="1112"/>
      <c r="Z250" s="1113"/>
      <c r="AA250" s="1111"/>
      <c r="AB250" s="1112"/>
      <c r="AC250" s="1112"/>
      <c r="AD250" s="1112"/>
      <c r="AE250" s="1113"/>
      <c r="AF250" s="1024" t="s">
        <v>60</v>
      </c>
      <c r="AG250" s="1028"/>
      <c r="AH250" s="1028"/>
      <c r="AI250" s="1028"/>
      <c r="AJ250" s="1028"/>
      <c r="AK250" s="1028"/>
      <c r="AL250" s="1100" t="s">
        <v>43</v>
      </c>
      <c r="AM250" s="1101"/>
      <c r="AN250" s="1101"/>
      <c r="AO250" s="1101"/>
      <c r="AP250" s="1101"/>
      <c r="AQ250" s="1101"/>
      <c r="AR250" s="1101"/>
      <c r="AS250" s="1101"/>
      <c r="AT250" s="1101"/>
      <c r="AU250" s="1101"/>
      <c r="AV250" s="1101"/>
      <c r="AW250" s="1101"/>
      <c r="AX250" s="1101"/>
      <c r="AY250" s="1101"/>
      <c r="AZ250" s="1102"/>
      <c r="BA250" s="1099"/>
      <c r="BB250" s="1023"/>
      <c r="BC250" s="1023"/>
      <c r="BD250" s="1023"/>
      <c r="BE250" s="1104"/>
      <c r="BF250" s="843"/>
      <c r="BG250" s="844"/>
      <c r="BH250" s="844"/>
      <c r="BI250" s="844"/>
      <c r="BJ250" s="845"/>
    </row>
    <row r="251" spans="1:62" ht="21.95" customHeight="1" outlineLevel="1" x14ac:dyDescent="0.4">
      <c r="A251" s="1182"/>
      <c r="B251" s="1111"/>
      <c r="C251" s="1112"/>
      <c r="D251" s="1112"/>
      <c r="E251" s="1112"/>
      <c r="F251" s="1112"/>
      <c r="G251" s="1112"/>
      <c r="H251" s="1112"/>
      <c r="I251" s="1112"/>
      <c r="J251" s="1113"/>
      <c r="K251" s="1111"/>
      <c r="L251" s="1112"/>
      <c r="M251" s="1112"/>
      <c r="N251" s="1113"/>
      <c r="O251" s="1111"/>
      <c r="P251" s="1112"/>
      <c r="Q251" s="1112"/>
      <c r="R251" s="1112"/>
      <c r="S251" s="1112"/>
      <c r="T251" s="1113"/>
      <c r="U251" s="1111"/>
      <c r="V251" s="1112"/>
      <c r="W251" s="1112"/>
      <c r="X251" s="1112"/>
      <c r="Y251" s="1112"/>
      <c r="Z251" s="1113"/>
      <c r="AA251" s="1111"/>
      <c r="AB251" s="1112"/>
      <c r="AC251" s="1112"/>
      <c r="AD251" s="1112"/>
      <c r="AE251" s="1113"/>
      <c r="AF251" s="1023" t="s">
        <v>65</v>
      </c>
      <c r="AG251" s="1023"/>
      <c r="AH251" s="1023"/>
      <c r="AI251" s="1023"/>
      <c r="AJ251" s="1023"/>
      <c r="AK251" s="1024"/>
      <c r="AL251" s="1100" t="s">
        <v>66</v>
      </c>
      <c r="AM251" s="1101"/>
      <c r="AN251" s="1101"/>
      <c r="AO251" s="1101"/>
      <c r="AP251" s="1101"/>
      <c r="AQ251" s="1101"/>
      <c r="AR251" s="1101"/>
      <c r="AS251" s="1101"/>
      <c r="AT251" s="1101"/>
      <c r="AU251" s="1101"/>
      <c r="AV251" s="1101"/>
      <c r="AW251" s="1101"/>
      <c r="AX251" s="1101"/>
      <c r="AY251" s="1101"/>
      <c r="AZ251" s="1102"/>
      <c r="BA251" s="1099"/>
      <c r="BB251" s="1023"/>
      <c r="BC251" s="1023"/>
      <c r="BD251" s="1023"/>
      <c r="BE251" s="1104"/>
      <c r="BF251" s="843"/>
      <c r="BG251" s="844"/>
      <c r="BH251" s="844"/>
      <c r="BI251" s="844"/>
      <c r="BJ251" s="845"/>
    </row>
    <row r="252" spans="1:62" ht="21.95" customHeight="1" outlineLevel="1" x14ac:dyDescent="0.4">
      <c r="A252" s="1182"/>
      <c r="B252" s="1111"/>
      <c r="C252" s="1112"/>
      <c r="D252" s="1112"/>
      <c r="E252" s="1112"/>
      <c r="F252" s="1112"/>
      <c r="G252" s="1112"/>
      <c r="H252" s="1112"/>
      <c r="I252" s="1112"/>
      <c r="J252" s="1113"/>
      <c r="K252" s="1111"/>
      <c r="L252" s="1112"/>
      <c r="M252" s="1112"/>
      <c r="N252" s="1113"/>
      <c r="O252" s="1111"/>
      <c r="P252" s="1112"/>
      <c r="Q252" s="1112"/>
      <c r="R252" s="1112"/>
      <c r="S252" s="1112"/>
      <c r="T252" s="1113"/>
      <c r="U252" s="1111"/>
      <c r="V252" s="1112"/>
      <c r="W252" s="1112"/>
      <c r="X252" s="1112"/>
      <c r="Y252" s="1112"/>
      <c r="Z252" s="1113"/>
      <c r="AA252" s="1111"/>
      <c r="AB252" s="1112"/>
      <c r="AC252" s="1112"/>
      <c r="AD252" s="1112"/>
      <c r="AE252" s="1113"/>
      <c r="AF252" s="1024" t="s">
        <v>157</v>
      </c>
      <c r="AG252" s="1028"/>
      <c r="AH252" s="1028"/>
      <c r="AI252" s="1028"/>
      <c r="AJ252" s="1028"/>
      <c r="AK252" s="1028"/>
      <c r="AL252" s="1025" t="s">
        <v>95</v>
      </c>
      <c r="AM252" s="1026"/>
      <c r="AN252" s="1026"/>
      <c r="AO252" s="1026"/>
      <c r="AP252" s="1026"/>
      <c r="AQ252" s="1026"/>
      <c r="AR252" s="1026"/>
      <c r="AS252" s="1026"/>
      <c r="AT252" s="1026"/>
      <c r="AU252" s="1026"/>
      <c r="AV252" s="1026"/>
      <c r="AW252" s="1026"/>
      <c r="AX252" s="1026"/>
      <c r="AY252" s="1026"/>
      <c r="AZ252" s="1027"/>
      <c r="BA252" s="1099"/>
      <c r="BB252" s="1023"/>
      <c r="BC252" s="1023"/>
      <c r="BD252" s="1023"/>
      <c r="BE252" s="1104"/>
      <c r="BF252" s="843"/>
      <c r="BG252" s="844"/>
      <c r="BH252" s="844"/>
      <c r="BI252" s="844"/>
      <c r="BJ252" s="845"/>
    </row>
    <row r="253" spans="1:62" ht="21.95" customHeight="1" outlineLevel="1" x14ac:dyDescent="0.4">
      <c r="A253" s="1182"/>
      <c r="B253" s="1111"/>
      <c r="C253" s="1112"/>
      <c r="D253" s="1112"/>
      <c r="E253" s="1112"/>
      <c r="F253" s="1112"/>
      <c r="G253" s="1112"/>
      <c r="H253" s="1112"/>
      <c r="I253" s="1112"/>
      <c r="J253" s="1113"/>
      <c r="K253" s="1111"/>
      <c r="L253" s="1112"/>
      <c r="M253" s="1112"/>
      <c r="N253" s="1113"/>
      <c r="O253" s="1111"/>
      <c r="P253" s="1112"/>
      <c r="Q253" s="1112"/>
      <c r="R253" s="1112"/>
      <c r="S253" s="1112"/>
      <c r="T253" s="1113"/>
      <c r="U253" s="1111"/>
      <c r="V253" s="1112"/>
      <c r="W253" s="1112"/>
      <c r="X253" s="1112"/>
      <c r="Y253" s="1112"/>
      <c r="Z253" s="1113"/>
      <c r="AA253" s="1111"/>
      <c r="AB253" s="1112"/>
      <c r="AC253" s="1112"/>
      <c r="AD253" s="1112"/>
      <c r="AE253" s="1113"/>
      <c r="AF253" s="1024" t="s">
        <v>75</v>
      </c>
      <c r="AG253" s="1028"/>
      <c r="AH253" s="1028"/>
      <c r="AI253" s="1028"/>
      <c r="AJ253" s="1028"/>
      <c r="AK253" s="1028"/>
      <c r="AL253" s="1025" t="s">
        <v>17</v>
      </c>
      <c r="AM253" s="1026"/>
      <c r="AN253" s="1026"/>
      <c r="AO253" s="1026"/>
      <c r="AP253" s="1026"/>
      <c r="AQ253" s="1026"/>
      <c r="AR253" s="1026"/>
      <c r="AS253" s="1026"/>
      <c r="AT253" s="1026"/>
      <c r="AU253" s="1026"/>
      <c r="AV253" s="1026"/>
      <c r="AW253" s="1026"/>
      <c r="AX253" s="1026"/>
      <c r="AY253" s="1026"/>
      <c r="AZ253" s="1027"/>
      <c r="BA253" s="1099"/>
      <c r="BB253" s="1023"/>
      <c r="BC253" s="1023"/>
      <c r="BD253" s="1023"/>
      <c r="BE253" s="1104"/>
      <c r="BF253" s="843"/>
      <c r="BG253" s="844"/>
      <c r="BH253" s="844"/>
      <c r="BI253" s="844"/>
      <c r="BJ253" s="845"/>
    </row>
    <row r="254" spans="1:62" ht="21.95" customHeight="1" outlineLevel="1" x14ac:dyDescent="0.4">
      <c r="A254" s="1182"/>
      <c r="B254" s="1111"/>
      <c r="C254" s="1112"/>
      <c r="D254" s="1112"/>
      <c r="E254" s="1112"/>
      <c r="F254" s="1112"/>
      <c r="G254" s="1112"/>
      <c r="H254" s="1112"/>
      <c r="I254" s="1112"/>
      <c r="J254" s="1113"/>
      <c r="K254" s="1111"/>
      <c r="L254" s="1112"/>
      <c r="M254" s="1112"/>
      <c r="N254" s="1113"/>
      <c r="O254" s="1111"/>
      <c r="P254" s="1112"/>
      <c r="Q254" s="1112"/>
      <c r="R254" s="1112"/>
      <c r="S254" s="1112"/>
      <c r="T254" s="1113"/>
      <c r="U254" s="1111"/>
      <c r="V254" s="1112"/>
      <c r="W254" s="1112"/>
      <c r="X254" s="1112"/>
      <c r="Y254" s="1112"/>
      <c r="Z254" s="1113"/>
      <c r="AA254" s="1111"/>
      <c r="AB254" s="1112"/>
      <c r="AC254" s="1112"/>
      <c r="AD254" s="1112"/>
      <c r="AE254" s="1113"/>
      <c r="AF254" s="1147" t="s">
        <v>76</v>
      </c>
      <c r="AG254" s="1148"/>
      <c r="AH254" s="1148"/>
      <c r="AI254" s="1148"/>
      <c r="AJ254" s="1148"/>
      <c r="AK254" s="1149"/>
      <c r="AL254" s="1100" t="s">
        <v>77</v>
      </c>
      <c r="AM254" s="1101"/>
      <c r="AN254" s="1101"/>
      <c r="AO254" s="1101"/>
      <c r="AP254" s="1101"/>
      <c r="AQ254" s="1101"/>
      <c r="AR254" s="1101"/>
      <c r="AS254" s="1101"/>
      <c r="AT254" s="1101"/>
      <c r="AU254" s="1101"/>
      <c r="AV254" s="1101"/>
      <c r="AW254" s="1101"/>
      <c r="AX254" s="1101"/>
      <c r="AY254" s="1101"/>
      <c r="AZ254" s="1102"/>
      <c r="BA254" s="1147"/>
      <c r="BB254" s="1148"/>
      <c r="BC254" s="1148"/>
      <c r="BD254" s="1148"/>
      <c r="BE254" s="1150"/>
      <c r="BF254" s="843"/>
      <c r="BG254" s="844"/>
      <c r="BH254" s="844"/>
      <c r="BI254" s="844"/>
      <c r="BJ254" s="845"/>
    </row>
    <row r="255" spans="1:62" ht="21.95" customHeight="1" outlineLevel="1" x14ac:dyDescent="0.4">
      <c r="A255" s="1182"/>
      <c r="B255" s="1111"/>
      <c r="C255" s="1112"/>
      <c r="D255" s="1112"/>
      <c r="E255" s="1112"/>
      <c r="F255" s="1112"/>
      <c r="G255" s="1112"/>
      <c r="H255" s="1112"/>
      <c r="I255" s="1112"/>
      <c r="J255" s="1113"/>
      <c r="K255" s="1111"/>
      <c r="L255" s="1112"/>
      <c r="M255" s="1112"/>
      <c r="N255" s="1113"/>
      <c r="O255" s="1111"/>
      <c r="P255" s="1112"/>
      <c r="Q255" s="1112"/>
      <c r="R255" s="1112"/>
      <c r="S255" s="1112"/>
      <c r="T255" s="1113"/>
      <c r="U255" s="1111"/>
      <c r="V255" s="1112"/>
      <c r="W255" s="1112"/>
      <c r="X255" s="1112"/>
      <c r="Y255" s="1112"/>
      <c r="Z255" s="1113"/>
      <c r="AA255" s="1111"/>
      <c r="AB255" s="1112"/>
      <c r="AC255" s="1112"/>
      <c r="AD255" s="1112"/>
      <c r="AE255" s="1113"/>
      <c r="AF255" s="1024" t="s">
        <v>164</v>
      </c>
      <c r="AG255" s="1028"/>
      <c r="AH255" s="1028"/>
      <c r="AI255" s="1028"/>
      <c r="AJ255" s="1028"/>
      <c r="AK255" s="1028"/>
      <c r="AL255" s="1025" t="s">
        <v>17</v>
      </c>
      <c r="AM255" s="1026"/>
      <c r="AN255" s="1026"/>
      <c r="AO255" s="1026"/>
      <c r="AP255" s="1026"/>
      <c r="AQ255" s="1026"/>
      <c r="AR255" s="1026"/>
      <c r="AS255" s="1026"/>
      <c r="AT255" s="1026"/>
      <c r="AU255" s="1026"/>
      <c r="AV255" s="1026"/>
      <c r="AW255" s="1026"/>
      <c r="AX255" s="1026"/>
      <c r="AY255" s="1026"/>
      <c r="AZ255" s="1027"/>
      <c r="BA255" s="1099"/>
      <c r="BB255" s="1023"/>
      <c r="BC255" s="1023"/>
      <c r="BD255" s="1023"/>
      <c r="BE255" s="1104"/>
      <c r="BF255" s="843"/>
      <c r="BG255" s="844"/>
      <c r="BH255" s="844"/>
      <c r="BI255" s="844"/>
      <c r="BJ255" s="845"/>
    </row>
    <row r="256" spans="1:62" ht="21.95" customHeight="1" outlineLevel="1" x14ac:dyDescent="0.4">
      <c r="A256" s="1182"/>
      <c r="B256" s="1111"/>
      <c r="C256" s="1112"/>
      <c r="D256" s="1112"/>
      <c r="E256" s="1112"/>
      <c r="F256" s="1112"/>
      <c r="G256" s="1112"/>
      <c r="H256" s="1112"/>
      <c r="I256" s="1112"/>
      <c r="J256" s="1113"/>
      <c r="K256" s="1111"/>
      <c r="L256" s="1112"/>
      <c r="M256" s="1112"/>
      <c r="N256" s="1113"/>
      <c r="O256" s="1111"/>
      <c r="P256" s="1112"/>
      <c r="Q256" s="1112"/>
      <c r="R256" s="1112"/>
      <c r="S256" s="1112"/>
      <c r="T256" s="1113"/>
      <c r="U256" s="1111"/>
      <c r="V256" s="1112"/>
      <c r="W256" s="1112"/>
      <c r="X256" s="1112"/>
      <c r="Y256" s="1112"/>
      <c r="Z256" s="1113"/>
      <c r="AA256" s="1111"/>
      <c r="AB256" s="1112"/>
      <c r="AC256" s="1112"/>
      <c r="AD256" s="1112"/>
      <c r="AE256" s="1113"/>
      <c r="AF256" s="1024" t="s">
        <v>165</v>
      </c>
      <c r="AG256" s="1028"/>
      <c r="AH256" s="1028"/>
      <c r="AI256" s="1028"/>
      <c r="AJ256" s="1028"/>
      <c r="AK256" s="1028"/>
      <c r="AL256" s="1025" t="s">
        <v>15</v>
      </c>
      <c r="AM256" s="1026"/>
      <c r="AN256" s="1026"/>
      <c r="AO256" s="1026"/>
      <c r="AP256" s="1026"/>
      <c r="AQ256" s="1026"/>
      <c r="AR256" s="1026"/>
      <c r="AS256" s="1026"/>
      <c r="AT256" s="1026"/>
      <c r="AU256" s="1026"/>
      <c r="AV256" s="1026"/>
      <c r="AW256" s="1026"/>
      <c r="AX256" s="1026"/>
      <c r="AY256" s="1026"/>
      <c r="AZ256" s="1027"/>
      <c r="BA256" s="1099"/>
      <c r="BB256" s="1023"/>
      <c r="BC256" s="1023"/>
      <c r="BD256" s="1023"/>
      <c r="BE256" s="1104"/>
      <c r="BF256" s="843"/>
      <c r="BG256" s="844"/>
      <c r="BH256" s="844"/>
      <c r="BI256" s="844"/>
      <c r="BJ256" s="845"/>
    </row>
    <row r="257" spans="1:62" ht="21.95" customHeight="1" outlineLevel="1" x14ac:dyDescent="0.4">
      <c r="A257" s="1182"/>
      <c r="B257" s="1111"/>
      <c r="C257" s="1112"/>
      <c r="D257" s="1112"/>
      <c r="E257" s="1112"/>
      <c r="F257" s="1112"/>
      <c r="G257" s="1112"/>
      <c r="H257" s="1112"/>
      <c r="I257" s="1112"/>
      <c r="J257" s="1113"/>
      <c r="K257" s="1111"/>
      <c r="L257" s="1112"/>
      <c r="M257" s="1112"/>
      <c r="N257" s="1113"/>
      <c r="O257" s="1111"/>
      <c r="P257" s="1112"/>
      <c r="Q257" s="1112"/>
      <c r="R257" s="1112"/>
      <c r="S257" s="1112"/>
      <c r="T257" s="1113"/>
      <c r="U257" s="1111"/>
      <c r="V257" s="1112"/>
      <c r="W257" s="1112"/>
      <c r="X257" s="1112"/>
      <c r="Y257" s="1112"/>
      <c r="Z257" s="1113"/>
      <c r="AA257" s="1111"/>
      <c r="AB257" s="1112"/>
      <c r="AC257" s="1112"/>
      <c r="AD257" s="1112"/>
      <c r="AE257" s="1113"/>
      <c r="AF257" s="1024" t="s">
        <v>72</v>
      </c>
      <c r="AG257" s="1028"/>
      <c r="AH257" s="1028"/>
      <c r="AI257" s="1028"/>
      <c r="AJ257" s="1028"/>
      <c r="AK257" s="1028"/>
      <c r="AL257" s="1100" t="s">
        <v>73</v>
      </c>
      <c r="AM257" s="1101"/>
      <c r="AN257" s="1101"/>
      <c r="AO257" s="1101"/>
      <c r="AP257" s="1101"/>
      <c r="AQ257" s="1101"/>
      <c r="AR257" s="1101"/>
      <c r="AS257" s="1101"/>
      <c r="AT257" s="1101"/>
      <c r="AU257" s="1101"/>
      <c r="AV257" s="1101"/>
      <c r="AW257" s="1101"/>
      <c r="AX257" s="1101"/>
      <c r="AY257" s="1101"/>
      <c r="AZ257" s="1102"/>
      <c r="BA257" s="1099"/>
      <c r="BB257" s="1023"/>
      <c r="BC257" s="1023"/>
      <c r="BD257" s="1023"/>
      <c r="BE257" s="1104"/>
      <c r="BF257" s="843"/>
      <c r="BG257" s="844"/>
      <c r="BH257" s="844"/>
      <c r="BI257" s="844"/>
      <c r="BJ257" s="845"/>
    </row>
    <row r="258" spans="1:62" ht="21.95" customHeight="1" outlineLevel="1" x14ac:dyDescent="0.4">
      <c r="A258" s="1182"/>
      <c r="B258" s="1111"/>
      <c r="C258" s="1112"/>
      <c r="D258" s="1112"/>
      <c r="E258" s="1112"/>
      <c r="F258" s="1112"/>
      <c r="G258" s="1112"/>
      <c r="H258" s="1112"/>
      <c r="I258" s="1112"/>
      <c r="J258" s="1113"/>
      <c r="K258" s="1111"/>
      <c r="L258" s="1112"/>
      <c r="M258" s="1112"/>
      <c r="N258" s="1113"/>
      <c r="O258" s="1111"/>
      <c r="P258" s="1112"/>
      <c r="Q258" s="1112"/>
      <c r="R258" s="1112"/>
      <c r="S258" s="1112"/>
      <c r="T258" s="1113"/>
      <c r="U258" s="1111"/>
      <c r="V258" s="1112"/>
      <c r="W258" s="1112"/>
      <c r="X258" s="1112"/>
      <c r="Y258" s="1112"/>
      <c r="Z258" s="1113"/>
      <c r="AA258" s="1111"/>
      <c r="AB258" s="1112"/>
      <c r="AC258" s="1112"/>
      <c r="AD258" s="1112"/>
      <c r="AE258" s="1113"/>
      <c r="AF258" s="1024" t="s">
        <v>70</v>
      </c>
      <c r="AG258" s="1028"/>
      <c r="AH258" s="1028"/>
      <c r="AI258" s="1028"/>
      <c r="AJ258" s="1028"/>
      <c r="AK258" s="1028"/>
      <c r="AL258" s="1025" t="s">
        <v>17</v>
      </c>
      <c r="AM258" s="1026"/>
      <c r="AN258" s="1026"/>
      <c r="AO258" s="1026"/>
      <c r="AP258" s="1026"/>
      <c r="AQ258" s="1026"/>
      <c r="AR258" s="1026"/>
      <c r="AS258" s="1026"/>
      <c r="AT258" s="1026"/>
      <c r="AU258" s="1026"/>
      <c r="AV258" s="1026"/>
      <c r="AW258" s="1026"/>
      <c r="AX258" s="1026"/>
      <c r="AY258" s="1026"/>
      <c r="AZ258" s="1027"/>
      <c r="BA258" s="1099"/>
      <c r="BB258" s="1023"/>
      <c r="BC258" s="1023"/>
      <c r="BD258" s="1023"/>
      <c r="BE258" s="1104"/>
      <c r="BF258" s="843"/>
      <c r="BG258" s="844"/>
      <c r="BH258" s="844"/>
      <c r="BI258" s="844"/>
      <c r="BJ258" s="845"/>
    </row>
    <row r="259" spans="1:62" ht="21.95" customHeight="1" outlineLevel="1" x14ac:dyDescent="0.4">
      <c r="A259" s="1182"/>
      <c r="B259" s="1111"/>
      <c r="C259" s="1112"/>
      <c r="D259" s="1112"/>
      <c r="E259" s="1112"/>
      <c r="F259" s="1112"/>
      <c r="G259" s="1112"/>
      <c r="H259" s="1112"/>
      <c r="I259" s="1112"/>
      <c r="J259" s="1113"/>
      <c r="K259" s="1117"/>
      <c r="L259" s="1118"/>
      <c r="M259" s="1118"/>
      <c r="N259" s="1119"/>
      <c r="O259" s="1117"/>
      <c r="P259" s="1118"/>
      <c r="Q259" s="1118"/>
      <c r="R259" s="1118"/>
      <c r="S259" s="1118"/>
      <c r="T259" s="1119"/>
      <c r="U259" s="1117"/>
      <c r="V259" s="1118"/>
      <c r="W259" s="1118"/>
      <c r="X259" s="1118"/>
      <c r="Y259" s="1118"/>
      <c r="Z259" s="1119"/>
      <c r="AA259" s="1117"/>
      <c r="AB259" s="1118"/>
      <c r="AC259" s="1118"/>
      <c r="AD259" s="1118"/>
      <c r="AE259" s="1119"/>
      <c r="AF259" s="1200" t="s">
        <v>140</v>
      </c>
      <c r="AG259" s="1023"/>
      <c r="AH259" s="1023"/>
      <c r="AI259" s="1023"/>
      <c r="AJ259" s="1023"/>
      <c r="AK259" s="1024"/>
      <c r="AL259" s="1025" t="s">
        <v>17</v>
      </c>
      <c r="AM259" s="1026"/>
      <c r="AN259" s="1026"/>
      <c r="AO259" s="1026"/>
      <c r="AP259" s="1026"/>
      <c r="AQ259" s="1026"/>
      <c r="AR259" s="1026"/>
      <c r="AS259" s="1026"/>
      <c r="AT259" s="1026"/>
      <c r="AU259" s="1026"/>
      <c r="AV259" s="1026"/>
      <c r="AW259" s="1026"/>
      <c r="AX259" s="1026"/>
      <c r="AY259" s="1026"/>
      <c r="AZ259" s="1027"/>
      <c r="BA259" s="1099"/>
      <c r="BB259" s="1023"/>
      <c r="BC259" s="1023"/>
      <c r="BD259" s="1023"/>
      <c r="BE259" s="1104"/>
      <c r="BF259" s="843"/>
      <c r="BG259" s="844"/>
      <c r="BH259" s="844"/>
      <c r="BI259" s="844"/>
      <c r="BJ259" s="845"/>
    </row>
    <row r="260" spans="1:62" ht="35.1" customHeight="1" outlineLevel="1" x14ac:dyDescent="0.4">
      <c r="A260" s="1182"/>
      <c r="B260" s="1111"/>
      <c r="C260" s="1112"/>
      <c r="D260" s="1112"/>
      <c r="E260" s="1112"/>
      <c r="F260" s="1112"/>
      <c r="G260" s="1112"/>
      <c r="H260" s="1112"/>
      <c r="I260" s="1112"/>
      <c r="J260" s="1113"/>
      <c r="K260" s="1117"/>
      <c r="L260" s="1118"/>
      <c r="M260" s="1118"/>
      <c r="N260" s="1119"/>
      <c r="O260" s="1117"/>
      <c r="P260" s="1118"/>
      <c r="Q260" s="1118"/>
      <c r="R260" s="1118"/>
      <c r="S260" s="1118"/>
      <c r="T260" s="1119"/>
      <c r="U260" s="1117"/>
      <c r="V260" s="1118"/>
      <c r="W260" s="1118"/>
      <c r="X260" s="1118"/>
      <c r="Y260" s="1118"/>
      <c r="Z260" s="1119"/>
      <c r="AA260" s="1117"/>
      <c r="AB260" s="1118"/>
      <c r="AC260" s="1118"/>
      <c r="AD260" s="1118"/>
      <c r="AE260" s="1119"/>
      <c r="AF260" s="1239" t="s">
        <v>1312</v>
      </c>
      <c r="AG260" s="1239"/>
      <c r="AH260" s="1239"/>
      <c r="AI260" s="1239"/>
      <c r="AJ260" s="1239"/>
      <c r="AK260" s="1240"/>
      <c r="AL260" s="1241" t="s">
        <v>1482</v>
      </c>
      <c r="AM260" s="1242"/>
      <c r="AN260" s="1242"/>
      <c r="AO260" s="1242"/>
      <c r="AP260" s="1242"/>
      <c r="AQ260" s="1242"/>
      <c r="AR260" s="1242"/>
      <c r="AS260" s="1242"/>
      <c r="AT260" s="1242"/>
      <c r="AU260" s="1242"/>
      <c r="AV260" s="1242"/>
      <c r="AW260" s="1242"/>
      <c r="AX260" s="1242"/>
      <c r="AY260" s="1242"/>
      <c r="AZ260" s="1243"/>
      <c r="BA260" s="1099"/>
      <c r="BB260" s="1023"/>
      <c r="BC260" s="1023"/>
      <c r="BD260" s="1023"/>
      <c r="BE260" s="1104"/>
      <c r="BF260" s="843"/>
      <c r="BG260" s="844"/>
      <c r="BH260" s="844"/>
      <c r="BI260" s="844"/>
      <c r="BJ260" s="845"/>
    </row>
    <row r="261" spans="1:62" ht="21.95" customHeight="1" outlineLevel="1" x14ac:dyDescent="0.4">
      <c r="A261" s="1182"/>
      <c r="B261" s="1111"/>
      <c r="C261" s="1112"/>
      <c r="D261" s="1112"/>
      <c r="E261" s="1112"/>
      <c r="F261" s="1112"/>
      <c r="G261" s="1112"/>
      <c r="H261" s="1112"/>
      <c r="I261" s="1112"/>
      <c r="J261" s="1113"/>
      <c r="K261" s="1117"/>
      <c r="L261" s="1118"/>
      <c r="M261" s="1118"/>
      <c r="N261" s="1119"/>
      <c r="O261" s="1117"/>
      <c r="P261" s="1118"/>
      <c r="Q261" s="1118"/>
      <c r="R261" s="1118"/>
      <c r="S261" s="1118"/>
      <c r="T261" s="1119"/>
      <c r="U261" s="1117"/>
      <c r="V261" s="1118"/>
      <c r="W261" s="1118"/>
      <c r="X261" s="1118"/>
      <c r="Y261" s="1118"/>
      <c r="Z261" s="1119"/>
      <c r="AA261" s="1117"/>
      <c r="AB261" s="1118"/>
      <c r="AC261" s="1118"/>
      <c r="AD261" s="1118"/>
      <c r="AE261" s="1119"/>
      <c r="AF261" s="1023" t="s">
        <v>45</v>
      </c>
      <c r="AG261" s="1023"/>
      <c r="AH261" s="1023"/>
      <c r="AI261" s="1023"/>
      <c r="AJ261" s="1023"/>
      <c r="AK261" s="1024"/>
      <c r="AL261" s="1025" t="s">
        <v>24</v>
      </c>
      <c r="AM261" s="1026"/>
      <c r="AN261" s="1026"/>
      <c r="AO261" s="1026"/>
      <c r="AP261" s="1026"/>
      <c r="AQ261" s="1026"/>
      <c r="AR261" s="1026"/>
      <c r="AS261" s="1026"/>
      <c r="AT261" s="1026"/>
      <c r="AU261" s="1026"/>
      <c r="AV261" s="1026"/>
      <c r="AW261" s="1026"/>
      <c r="AX261" s="1026"/>
      <c r="AY261" s="1026"/>
      <c r="AZ261" s="1027"/>
      <c r="BA261" s="1099"/>
      <c r="BB261" s="1023"/>
      <c r="BC261" s="1023"/>
      <c r="BD261" s="1023"/>
      <c r="BE261" s="1104"/>
      <c r="BF261" s="843"/>
      <c r="BG261" s="844"/>
      <c r="BH261" s="844"/>
      <c r="BI261" s="844"/>
      <c r="BJ261" s="845"/>
    </row>
    <row r="262" spans="1:62" ht="21.95" customHeight="1" outlineLevel="1" x14ac:dyDescent="0.4">
      <c r="A262" s="1182"/>
      <c r="B262" s="1111"/>
      <c r="C262" s="1112"/>
      <c r="D262" s="1112"/>
      <c r="E262" s="1112"/>
      <c r="F262" s="1112"/>
      <c r="G262" s="1112"/>
      <c r="H262" s="1112"/>
      <c r="I262" s="1112"/>
      <c r="J262" s="1113"/>
      <c r="K262" s="1117"/>
      <c r="L262" s="1118"/>
      <c r="M262" s="1118"/>
      <c r="N262" s="1119"/>
      <c r="O262" s="1117"/>
      <c r="P262" s="1118"/>
      <c r="Q262" s="1118"/>
      <c r="R262" s="1118"/>
      <c r="S262" s="1118"/>
      <c r="T262" s="1119"/>
      <c r="U262" s="1117"/>
      <c r="V262" s="1118"/>
      <c r="W262" s="1118"/>
      <c r="X262" s="1118"/>
      <c r="Y262" s="1118"/>
      <c r="Z262" s="1119"/>
      <c r="AA262" s="1117"/>
      <c r="AB262" s="1118"/>
      <c r="AC262" s="1118"/>
      <c r="AD262" s="1118"/>
      <c r="AE262" s="1119"/>
      <c r="AF262" s="1023" t="s">
        <v>141</v>
      </c>
      <c r="AG262" s="1023"/>
      <c r="AH262" s="1023"/>
      <c r="AI262" s="1023"/>
      <c r="AJ262" s="1023"/>
      <c r="AK262" s="1024"/>
      <c r="AL262" s="1151" t="s">
        <v>17</v>
      </c>
      <c r="AM262" s="1201"/>
      <c r="AN262" s="1201"/>
      <c r="AO262" s="1201"/>
      <c r="AP262" s="1201"/>
      <c r="AQ262" s="1201"/>
      <c r="AR262" s="1201"/>
      <c r="AS262" s="1201"/>
      <c r="AT262" s="1201"/>
      <c r="AU262" s="1201"/>
      <c r="AV262" s="1201"/>
      <c r="AW262" s="1201"/>
      <c r="AX262" s="1201"/>
      <c r="AY262" s="1201"/>
      <c r="AZ262" s="1202"/>
      <c r="BA262" s="1099"/>
      <c r="BB262" s="1023"/>
      <c r="BC262" s="1023"/>
      <c r="BD262" s="1023"/>
      <c r="BE262" s="1104"/>
      <c r="BF262" s="843"/>
      <c r="BG262" s="844"/>
      <c r="BH262" s="844"/>
      <c r="BI262" s="844"/>
      <c r="BJ262" s="845"/>
    </row>
    <row r="263" spans="1:62" ht="21.95" customHeight="1" outlineLevel="1" x14ac:dyDescent="0.4">
      <c r="A263" s="1182"/>
      <c r="B263" s="1111"/>
      <c r="C263" s="1112"/>
      <c r="D263" s="1112"/>
      <c r="E263" s="1112"/>
      <c r="F263" s="1112"/>
      <c r="G263" s="1112"/>
      <c r="H263" s="1112"/>
      <c r="I263" s="1112"/>
      <c r="J263" s="1113"/>
      <c r="K263" s="1117"/>
      <c r="L263" s="1118"/>
      <c r="M263" s="1118"/>
      <c r="N263" s="1119"/>
      <c r="O263" s="1117"/>
      <c r="P263" s="1118"/>
      <c r="Q263" s="1118"/>
      <c r="R263" s="1118"/>
      <c r="S263" s="1118"/>
      <c r="T263" s="1119"/>
      <c r="U263" s="1117"/>
      <c r="V263" s="1118"/>
      <c r="W263" s="1118"/>
      <c r="X263" s="1118"/>
      <c r="Y263" s="1118"/>
      <c r="Z263" s="1119"/>
      <c r="AA263" s="1117"/>
      <c r="AB263" s="1118"/>
      <c r="AC263" s="1118"/>
      <c r="AD263" s="1118"/>
      <c r="AE263" s="1119"/>
      <c r="AF263" s="1023" t="s">
        <v>25</v>
      </c>
      <c r="AG263" s="1023"/>
      <c r="AH263" s="1023"/>
      <c r="AI263" s="1023"/>
      <c r="AJ263" s="1023"/>
      <c r="AK263" s="1024"/>
      <c r="AL263" s="1025" t="s">
        <v>24</v>
      </c>
      <c r="AM263" s="1026"/>
      <c r="AN263" s="1026"/>
      <c r="AO263" s="1026"/>
      <c r="AP263" s="1026"/>
      <c r="AQ263" s="1026"/>
      <c r="AR263" s="1026"/>
      <c r="AS263" s="1026"/>
      <c r="AT263" s="1026"/>
      <c r="AU263" s="1026"/>
      <c r="AV263" s="1026"/>
      <c r="AW263" s="1026"/>
      <c r="AX263" s="1026"/>
      <c r="AY263" s="1026"/>
      <c r="AZ263" s="1027"/>
      <c r="BA263" s="1099"/>
      <c r="BB263" s="1023"/>
      <c r="BC263" s="1023"/>
      <c r="BD263" s="1023"/>
      <c r="BE263" s="1104"/>
      <c r="BF263" s="843"/>
      <c r="BG263" s="844"/>
      <c r="BH263" s="844"/>
      <c r="BI263" s="844"/>
      <c r="BJ263" s="845"/>
    </row>
    <row r="264" spans="1:62" ht="21.95" customHeight="1" outlineLevel="1" x14ac:dyDescent="0.4">
      <c r="A264" s="1182"/>
      <c r="B264" s="1105"/>
      <c r="C264" s="1106"/>
      <c r="D264" s="1106"/>
      <c r="E264" s="1106"/>
      <c r="F264" s="1106"/>
      <c r="G264" s="1106"/>
      <c r="H264" s="1106"/>
      <c r="I264" s="1106"/>
      <c r="J264" s="1107"/>
      <c r="K264" s="1120"/>
      <c r="L264" s="1121"/>
      <c r="M264" s="1121"/>
      <c r="N264" s="1122"/>
      <c r="O264" s="1120"/>
      <c r="P264" s="1121"/>
      <c r="Q264" s="1121"/>
      <c r="R264" s="1121"/>
      <c r="S264" s="1121"/>
      <c r="T264" s="1122"/>
      <c r="U264" s="1120"/>
      <c r="V264" s="1121"/>
      <c r="W264" s="1121"/>
      <c r="X264" s="1121"/>
      <c r="Y264" s="1121"/>
      <c r="Z264" s="1122"/>
      <c r="AA264" s="1120"/>
      <c r="AB264" s="1121"/>
      <c r="AC264" s="1121"/>
      <c r="AD264" s="1121"/>
      <c r="AE264" s="1122"/>
      <c r="AF264" s="1099" t="s">
        <v>82</v>
      </c>
      <c r="AG264" s="1023"/>
      <c r="AH264" s="1023"/>
      <c r="AI264" s="1023"/>
      <c r="AJ264" s="1023"/>
      <c r="AK264" s="1024"/>
      <c r="AL264" s="1100" t="s">
        <v>15</v>
      </c>
      <c r="AM264" s="1101"/>
      <c r="AN264" s="1101"/>
      <c r="AO264" s="1101"/>
      <c r="AP264" s="1101"/>
      <c r="AQ264" s="1101"/>
      <c r="AR264" s="1101"/>
      <c r="AS264" s="1101"/>
      <c r="AT264" s="1101"/>
      <c r="AU264" s="1101"/>
      <c r="AV264" s="1101"/>
      <c r="AW264" s="1101"/>
      <c r="AX264" s="1101"/>
      <c r="AY264" s="1101"/>
      <c r="AZ264" s="1102"/>
      <c r="BA264" s="1099"/>
      <c r="BB264" s="1023"/>
      <c r="BC264" s="1023"/>
      <c r="BD264" s="1023"/>
      <c r="BE264" s="1104"/>
      <c r="BF264" s="843"/>
      <c r="BG264" s="844"/>
      <c r="BH264" s="844"/>
      <c r="BI264" s="844"/>
      <c r="BJ264" s="845"/>
    </row>
    <row r="265" spans="1:62" ht="21.95" customHeight="1" outlineLevel="1" x14ac:dyDescent="0.4">
      <c r="A265" s="1182"/>
      <c r="B265" s="1108" t="s">
        <v>166</v>
      </c>
      <c r="C265" s="1109"/>
      <c r="D265" s="1109"/>
      <c r="E265" s="1109"/>
      <c r="F265" s="1109"/>
      <c r="G265" s="1109"/>
      <c r="H265" s="1109"/>
      <c r="I265" s="1109"/>
      <c r="J265" s="1110"/>
      <c r="K265" s="1156"/>
      <c r="L265" s="1157"/>
      <c r="M265" s="1157"/>
      <c r="N265" s="1158"/>
      <c r="O265" s="1156"/>
      <c r="P265" s="1157"/>
      <c r="Q265" s="1157"/>
      <c r="R265" s="1157"/>
      <c r="S265" s="1157"/>
      <c r="T265" s="1158"/>
      <c r="U265" s="1156"/>
      <c r="V265" s="1133"/>
      <c r="W265" s="1133"/>
      <c r="X265" s="1133"/>
      <c r="Y265" s="1133"/>
      <c r="Z265" s="1134"/>
      <c r="AA265" s="1177"/>
      <c r="AB265" s="1157"/>
      <c r="AC265" s="1157"/>
      <c r="AD265" s="1157"/>
      <c r="AE265" s="1158"/>
      <c r="AF265" s="1198" t="s">
        <v>167</v>
      </c>
      <c r="AG265" s="1200"/>
      <c r="AH265" s="1200"/>
      <c r="AI265" s="1200"/>
      <c r="AJ265" s="1200"/>
      <c r="AK265" s="1210"/>
      <c r="AL265" s="1100" t="s">
        <v>168</v>
      </c>
      <c r="AM265" s="1101"/>
      <c r="AN265" s="1101"/>
      <c r="AO265" s="1101"/>
      <c r="AP265" s="1101"/>
      <c r="AQ265" s="1101"/>
      <c r="AR265" s="1101"/>
      <c r="AS265" s="1101"/>
      <c r="AT265" s="1101"/>
      <c r="AU265" s="1101"/>
      <c r="AV265" s="1101"/>
      <c r="AW265" s="1101"/>
      <c r="AX265" s="1101"/>
      <c r="AY265" s="1101"/>
      <c r="AZ265" s="1102"/>
      <c r="BA265" s="1099"/>
      <c r="BB265" s="1023"/>
      <c r="BC265" s="1023"/>
      <c r="BD265" s="1023"/>
      <c r="BE265" s="1104"/>
      <c r="BF265" s="843"/>
      <c r="BG265" s="844"/>
      <c r="BH265" s="844"/>
      <c r="BI265" s="844"/>
      <c r="BJ265" s="845"/>
    </row>
    <row r="266" spans="1:62" ht="99" customHeight="1" outlineLevel="1" x14ac:dyDescent="0.4">
      <c r="A266" s="1182"/>
      <c r="B266" s="1111"/>
      <c r="C266" s="1112"/>
      <c r="D266" s="1112"/>
      <c r="E266" s="1112"/>
      <c r="F266" s="1112"/>
      <c r="G266" s="1112"/>
      <c r="H266" s="1112"/>
      <c r="I266" s="1112"/>
      <c r="J266" s="1113"/>
      <c r="K266" s="1159"/>
      <c r="L266" s="1160"/>
      <c r="M266" s="1160"/>
      <c r="N266" s="1161"/>
      <c r="O266" s="1159"/>
      <c r="P266" s="1160"/>
      <c r="Q266" s="1160"/>
      <c r="R266" s="1160"/>
      <c r="S266" s="1160"/>
      <c r="T266" s="1161"/>
      <c r="U266" s="1159"/>
      <c r="V266" s="1136"/>
      <c r="W266" s="1136"/>
      <c r="X266" s="1136"/>
      <c r="Y266" s="1136"/>
      <c r="Z266" s="1137"/>
      <c r="AA266" s="1178"/>
      <c r="AB266" s="1160"/>
      <c r="AC266" s="1160"/>
      <c r="AD266" s="1160"/>
      <c r="AE266" s="1161"/>
      <c r="AF266" s="1198" t="s">
        <v>169</v>
      </c>
      <c r="AG266" s="1200"/>
      <c r="AH266" s="1200"/>
      <c r="AI266" s="1200"/>
      <c r="AJ266" s="1200"/>
      <c r="AK266" s="1210"/>
      <c r="AL266" s="1198" t="s">
        <v>170</v>
      </c>
      <c r="AM266" s="1200"/>
      <c r="AN266" s="1200"/>
      <c r="AO266" s="1200"/>
      <c r="AP266" s="1200"/>
      <c r="AQ266" s="1200"/>
      <c r="AR266" s="1200"/>
      <c r="AS266" s="1200"/>
      <c r="AT266" s="1200"/>
      <c r="AU266" s="1200"/>
      <c r="AV266" s="1200"/>
      <c r="AW266" s="1200"/>
      <c r="AX266" s="1200"/>
      <c r="AY266" s="1200"/>
      <c r="AZ266" s="1210"/>
      <c r="BA266" s="1099"/>
      <c r="BB266" s="1023"/>
      <c r="BC266" s="1023"/>
      <c r="BD266" s="1023"/>
      <c r="BE266" s="1104"/>
      <c r="BF266" s="843"/>
      <c r="BG266" s="844"/>
      <c r="BH266" s="844"/>
      <c r="BI266" s="844"/>
      <c r="BJ266" s="845"/>
    </row>
    <row r="267" spans="1:62" ht="21.95" customHeight="1" outlineLevel="1" x14ac:dyDescent="0.4">
      <c r="A267" s="1182"/>
      <c r="B267" s="1111"/>
      <c r="C267" s="1112"/>
      <c r="D267" s="1112"/>
      <c r="E267" s="1112"/>
      <c r="F267" s="1112"/>
      <c r="G267" s="1112"/>
      <c r="H267" s="1112"/>
      <c r="I267" s="1112"/>
      <c r="J267" s="1113"/>
      <c r="K267" s="1159"/>
      <c r="L267" s="1160"/>
      <c r="M267" s="1160"/>
      <c r="N267" s="1161"/>
      <c r="O267" s="1159"/>
      <c r="P267" s="1160"/>
      <c r="Q267" s="1160"/>
      <c r="R267" s="1160"/>
      <c r="S267" s="1160"/>
      <c r="T267" s="1161"/>
      <c r="U267" s="1159"/>
      <c r="V267" s="1136"/>
      <c r="W267" s="1136"/>
      <c r="X267" s="1136"/>
      <c r="Y267" s="1136"/>
      <c r="Z267" s="1137"/>
      <c r="AA267" s="1178"/>
      <c r="AB267" s="1160"/>
      <c r="AC267" s="1160"/>
      <c r="AD267" s="1160"/>
      <c r="AE267" s="1161"/>
      <c r="AF267" s="1024" t="s">
        <v>40</v>
      </c>
      <c r="AG267" s="1028"/>
      <c r="AH267" s="1028"/>
      <c r="AI267" s="1028"/>
      <c r="AJ267" s="1028"/>
      <c r="AK267" s="1028"/>
      <c r="AL267" s="1100" t="s">
        <v>17</v>
      </c>
      <c r="AM267" s="1101"/>
      <c r="AN267" s="1101"/>
      <c r="AO267" s="1101"/>
      <c r="AP267" s="1101"/>
      <c r="AQ267" s="1101"/>
      <c r="AR267" s="1101"/>
      <c r="AS267" s="1101"/>
      <c r="AT267" s="1101"/>
      <c r="AU267" s="1101"/>
      <c r="AV267" s="1101"/>
      <c r="AW267" s="1101"/>
      <c r="AX267" s="1101"/>
      <c r="AY267" s="1101"/>
      <c r="AZ267" s="1102"/>
      <c r="BA267" s="1099"/>
      <c r="BB267" s="1023"/>
      <c r="BC267" s="1023"/>
      <c r="BD267" s="1023"/>
      <c r="BE267" s="1104"/>
      <c r="BF267" s="843"/>
      <c r="BG267" s="844"/>
      <c r="BH267" s="844"/>
      <c r="BI267" s="844"/>
      <c r="BJ267" s="845"/>
    </row>
    <row r="268" spans="1:62" ht="21.95" customHeight="1" outlineLevel="1" x14ac:dyDescent="0.4">
      <c r="A268" s="1182"/>
      <c r="B268" s="1111"/>
      <c r="C268" s="1112"/>
      <c r="D268" s="1112"/>
      <c r="E268" s="1112"/>
      <c r="F268" s="1112"/>
      <c r="G268" s="1112"/>
      <c r="H268" s="1112"/>
      <c r="I268" s="1112"/>
      <c r="J268" s="1113"/>
      <c r="K268" s="1159"/>
      <c r="L268" s="1160"/>
      <c r="M268" s="1160"/>
      <c r="N268" s="1161"/>
      <c r="O268" s="1159"/>
      <c r="P268" s="1160"/>
      <c r="Q268" s="1160"/>
      <c r="R268" s="1160"/>
      <c r="S268" s="1160"/>
      <c r="T268" s="1161"/>
      <c r="U268" s="1159"/>
      <c r="V268" s="1136"/>
      <c r="W268" s="1136"/>
      <c r="X268" s="1136"/>
      <c r="Y268" s="1136"/>
      <c r="Z268" s="1137"/>
      <c r="AA268" s="1178"/>
      <c r="AB268" s="1160"/>
      <c r="AC268" s="1160"/>
      <c r="AD268" s="1160"/>
      <c r="AE268" s="1161"/>
      <c r="AF268" s="1024" t="s">
        <v>41</v>
      </c>
      <c r="AG268" s="1028"/>
      <c r="AH268" s="1028"/>
      <c r="AI268" s="1028"/>
      <c r="AJ268" s="1028"/>
      <c r="AK268" s="1028"/>
      <c r="AL268" s="1100" t="s">
        <v>17</v>
      </c>
      <c r="AM268" s="1101"/>
      <c r="AN268" s="1101"/>
      <c r="AO268" s="1101"/>
      <c r="AP268" s="1101"/>
      <c r="AQ268" s="1101"/>
      <c r="AR268" s="1101"/>
      <c r="AS268" s="1101"/>
      <c r="AT268" s="1101"/>
      <c r="AU268" s="1101"/>
      <c r="AV268" s="1101"/>
      <c r="AW268" s="1101"/>
      <c r="AX268" s="1101"/>
      <c r="AY268" s="1101"/>
      <c r="AZ268" s="1102"/>
      <c r="BA268" s="1099"/>
      <c r="BB268" s="1023"/>
      <c r="BC268" s="1023"/>
      <c r="BD268" s="1023"/>
      <c r="BE268" s="1104"/>
      <c r="BF268" s="843"/>
      <c r="BG268" s="844"/>
      <c r="BH268" s="844"/>
      <c r="BI268" s="844"/>
      <c r="BJ268" s="845"/>
    </row>
    <row r="269" spans="1:62" ht="21.95" customHeight="1" outlineLevel="1" x14ac:dyDescent="0.4">
      <c r="A269" s="1182"/>
      <c r="B269" s="1111"/>
      <c r="C269" s="1112"/>
      <c r="D269" s="1112"/>
      <c r="E269" s="1112"/>
      <c r="F269" s="1112"/>
      <c r="G269" s="1112"/>
      <c r="H269" s="1112"/>
      <c r="I269" s="1112"/>
      <c r="J269" s="1113"/>
      <c r="K269" s="1159"/>
      <c r="L269" s="1160"/>
      <c r="M269" s="1160"/>
      <c r="N269" s="1161"/>
      <c r="O269" s="1159"/>
      <c r="P269" s="1160"/>
      <c r="Q269" s="1160"/>
      <c r="R269" s="1160"/>
      <c r="S269" s="1160"/>
      <c r="T269" s="1161"/>
      <c r="U269" s="1159"/>
      <c r="V269" s="1136"/>
      <c r="W269" s="1136"/>
      <c r="X269" s="1136"/>
      <c r="Y269" s="1136"/>
      <c r="Z269" s="1137"/>
      <c r="AA269" s="1178"/>
      <c r="AB269" s="1160"/>
      <c r="AC269" s="1160"/>
      <c r="AD269" s="1160"/>
      <c r="AE269" s="1161"/>
      <c r="AF269" s="1024" t="s">
        <v>171</v>
      </c>
      <c r="AG269" s="1028"/>
      <c r="AH269" s="1028"/>
      <c r="AI269" s="1028"/>
      <c r="AJ269" s="1028"/>
      <c r="AK269" s="1028"/>
      <c r="AL269" s="1100" t="s">
        <v>17</v>
      </c>
      <c r="AM269" s="1101"/>
      <c r="AN269" s="1101"/>
      <c r="AO269" s="1101"/>
      <c r="AP269" s="1101"/>
      <c r="AQ269" s="1101"/>
      <c r="AR269" s="1101"/>
      <c r="AS269" s="1101"/>
      <c r="AT269" s="1101"/>
      <c r="AU269" s="1101"/>
      <c r="AV269" s="1101"/>
      <c r="AW269" s="1101"/>
      <c r="AX269" s="1101"/>
      <c r="AY269" s="1101"/>
      <c r="AZ269" s="1102"/>
      <c r="BA269" s="1099"/>
      <c r="BB269" s="1023"/>
      <c r="BC269" s="1023"/>
      <c r="BD269" s="1023"/>
      <c r="BE269" s="1104"/>
      <c r="BF269" s="843"/>
      <c r="BG269" s="844"/>
      <c r="BH269" s="844"/>
      <c r="BI269" s="844"/>
      <c r="BJ269" s="845"/>
    </row>
    <row r="270" spans="1:62" ht="21.95" customHeight="1" outlineLevel="1" x14ac:dyDescent="0.4">
      <c r="A270" s="1182"/>
      <c r="B270" s="1111"/>
      <c r="C270" s="1112"/>
      <c r="D270" s="1112"/>
      <c r="E270" s="1112"/>
      <c r="F270" s="1112"/>
      <c r="G270" s="1112"/>
      <c r="H270" s="1112"/>
      <c r="I270" s="1112"/>
      <c r="J270" s="1113"/>
      <c r="K270" s="1159"/>
      <c r="L270" s="1160"/>
      <c r="M270" s="1160"/>
      <c r="N270" s="1161"/>
      <c r="O270" s="1159"/>
      <c r="P270" s="1160"/>
      <c r="Q270" s="1160"/>
      <c r="R270" s="1160"/>
      <c r="S270" s="1160"/>
      <c r="T270" s="1161"/>
      <c r="U270" s="1159"/>
      <c r="V270" s="1136"/>
      <c r="W270" s="1136"/>
      <c r="X270" s="1136"/>
      <c r="Y270" s="1136"/>
      <c r="Z270" s="1137"/>
      <c r="AA270" s="1178"/>
      <c r="AB270" s="1160"/>
      <c r="AC270" s="1160"/>
      <c r="AD270" s="1160"/>
      <c r="AE270" s="1161"/>
      <c r="AF270" s="1099" t="s">
        <v>16</v>
      </c>
      <c r="AG270" s="1023"/>
      <c r="AH270" s="1023"/>
      <c r="AI270" s="1023"/>
      <c r="AJ270" s="1023"/>
      <c r="AK270" s="1024"/>
      <c r="AL270" s="1100" t="s">
        <v>17</v>
      </c>
      <c r="AM270" s="1101"/>
      <c r="AN270" s="1101"/>
      <c r="AO270" s="1101"/>
      <c r="AP270" s="1101"/>
      <c r="AQ270" s="1101"/>
      <c r="AR270" s="1101"/>
      <c r="AS270" s="1101"/>
      <c r="AT270" s="1101"/>
      <c r="AU270" s="1101"/>
      <c r="AV270" s="1101"/>
      <c r="AW270" s="1101"/>
      <c r="AX270" s="1101"/>
      <c r="AY270" s="1101"/>
      <c r="AZ270" s="1102"/>
      <c r="BA270" s="1147"/>
      <c r="BB270" s="1148"/>
      <c r="BC270" s="1148"/>
      <c r="BD270" s="1148"/>
      <c r="BE270" s="1150"/>
      <c r="BF270" s="843"/>
      <c r="BG270" s="844"/>
      <c r="BH270" s="844"/>
      <c r="BI270" s="844"/>
      <c r="BJ270" s="845"/>
    </row>
    <row r="271" spans="1:62" ht="21.95" customHeight="1" outlineLevel="1" x14ac:dyDescent="0.4">
      <c r="A271" s="1182"/>
      <c r="B271" s="1111"/>
      <c r="C271" s="1112"/>
      <c r="D271" s="1112"/>
      <c r="E271" s="1112"/>
      <c r="F271" s="1112"/>
      <c r="G271" s="1112"/>
      <c r="H271" s="1112"/>
      <c r="I271" s="1112"/>
      <c r="J271" s="1113"/>
      <c r="K271" s="1159"/>
      <c r="L271" s="1160"/>
      <c r="M271" s="1160"/>
      <c r="N271" s="1161"/>
      <c r="O271" s="1159"/>
      <c r="P271" s="1160"/>
      <c r="Q271" s="1160"/>
      <c r="R271" s="1160"/>
      <c r="S271" s="1160"/>
      <c r="T271" s="1161"/>
      <c r="U271" s="1159"/>
      <c r="V271" s="1136"/>
      <c r="W271" s="1136"/>
      <c r="X271" s="1136"/>
      <c r="Y271" s="1136"/>
      <c r="Z271" s="1137"/>
      <c r="AA271" s="1178"/>
      <c r="AB271" s="1160"/>
      <c r="AC271" s="1160"/>
      <c r="AD271" s="1160"/>
      <c r="AE271" s="1161"/>
      <c r="AF271" s="1237" t="s">
        <v>37</v>
      </c>
      <c r="AG271" s="1237"/>
      <c r="AH271" s="1237"/>
      <c r="AI271" s="1237"/>
      <c r="AJ271" s="1237"/>
      <c r="AK271" s="1238"/>
      <c r="AL271" s="1025" t="s">
        <v>17</v>
      </c>
      <c r="AM271" s="1026"/>
      <c r="AN271" s="1026"/>
      <c r="AO271" s="1026"/>
      <c r="AP271" s="1026"/>
      <c r="AQ271" s="1026"/>
      <c r="AR271" s="1026"/>
      <c r="AS271" s="1026"/>
      <c r="AT271" s="1026"/>
      <c r="AU271" s="1026"/>
      <c r="AV271" s="1026"/>
      <c r="AW271" s="1026"/>
      <c r="AX271" s="1026"/>
      <c r="AY271" s="1026"/>
      <c r="AZ271" s="1027"/>
      <c r="BA271" s="1099"/>
      <c r="BB271" s="1023"/>
      <c r="BC271" s="1023"/>
      <c r="BD271" s="1023"/>
      <c r="BE271" s="1104"/>
      <c r="BF271" s="843"/>
      <c r="BG271" s="844"/>
      <c r="BH271" s="844"/>
      <c r="BI271" s="844"/>
      <c r="BJ271" s="845"/>
    </row>
    <row r="272" spans="1:62" ht="21.95" customHeight="1" outlineLevel="1" x14ac:dyDescent="0.4">
      <c r="A272" s="1182"/>
      <c r="B272" s="1111"/>
      <c r="C272" s="1112"/>
      <c r="D272" s="1112"/>
      <c r="E272" s="1112"/>
      <c r="F272" s="1112"/>
      <c r="G272" s="1112"/>
      <c r="H272" s="1112"/>
      <c r="I272" s="1112"/>
      <c r="J272" s="1113"/>
      <c r="K272" s="1159"/>
      <c r="L272" s="1160"/>
      <c r="M272" s="1160"/>
      <c r="N272" s="1161"/>
      <c r="O272" s="1159"/>
      <c r="P272" s="1160"/>
      <c r="Q272" s="1160"/>
      <c r="R272" s="1160"/>
      <c r="S272" s="1160"/>
      <c r="T272" s="1161"/>
      <c r="U272" s="1159"/>
      <c r="V272" s="1136"/>
      <c r="W272" s="1136"/>
      <c r="X272" s="1136"/>
      <c r="Y272" s="1136"/>
      <c r="Z272" s="1137"/>
      <c r="AA272" s="1178"/>
      <c r="AB272" s="1160"/>
      <c r="AC272" s="1160"/>
      <c r="AD272" s="1160"/>
      <c r="AE272" s="1161"/>
      <c r="AF272" s="1023" t="s">
        <v>18</v>
      </c>
      <c r="AG272" s="1023"/>
      <c r="AH272" s="1023"/>
      <c r="AI272" s="1023"/>
      <c r="AJ272" s="1023"/>
      <c r="AK272" s="1024"/>
      <c r="AL272" s="1025" t="s">
        <v>17</v>
      </c>
      <c r="AM272" s="1026"/>
      <c r="AN272" s="1026"/>
      <c r="AO272" s="1026"/>
      <c r="AP272" s="1026"/>
      <c r="AQ272" s="1026"/>
      <c r="AR272" s="1026"/>
      <c r="AS272" s="1026"/>
      <c r="AT272" s="1026"/>
      <c r="AU272" s="1026"/>
      <c r="AV272" s="1026"/>
      <c r="AW272" s="1026"/>
      <c r="AX272" s="1026"/>
      <c r="AY272" s="1026"/>
      <c r="AZ272" s="1027"/>
      <c r="BA272" s="1099"/>
      <c r="BB272" s="1023"/>
      <c r="BC272" s="1023"/>
      <c r="BD272" s="1023"/>
      <c r="BE272" s="1104"/>
      <c r="BF272" s="843"/>
      <c r="BG272" s="844"/>
      <c r="BH272" s="844"/>
      <c r="BI272" s="844"/>
      <c r="BJ272" s="845"/>
    </row>
    <row r="273" spans="1:62" ht="21.95" customHeight="1" outlineLevel="1" x14ac:dyDescent="0.4">
      <c r="A273" s="1182"/>
      <c r="B273" s="1111"/>
      <c r="C273" s="1112"/>
      <c r="D273" s="1112"/>
      <c r="E273" s="1112"/>
      <c r="F273" s="1112"/>
      <c r="G273" s="1112"/>
      <c r="H273" s="1112"/>
      <c r="I273" s="1112"/>
      <c r="J273" s="1113"/>
      <c r="K273" s="1159"/>
      <c r="L273" s="1160"/>
      <c r="M273" s="1160"/>
      <c r="N273" s="1161"/>
      <c r="O273" s="1159"/>
      <c r="P273" s="1160"/>
      <c r="Q273" s="1160"/>
      <c r="R273" s="1160"/>
      <c r="S273" s="1160"/>
      <c r="T273" s="1161"/>
      <c r="U273" s="1159"/>
      <c r="V273" s="1136"/>
      <c r="W273" s="1136"/>
      <c r="X273" s="1136"/>
      <c r="Y273" s="1136"/>
      <c r="Z273" s="1137"/>
      <c r="AA273" s="1178"/>
      <c r="AB273" s="1160"/>
      <c r="AC273" s="1160"/>
      <c r="AD273" s="1160"/>
      <c r="AE273" s="1161"/>
      <c r="AF273" s="1210" t="s">
        <v>172</v>
      </c>
      <c r="AG273" s="1028"/>
      <c r="AH273" s="1028"/>
      <c r="AI273" s="1028"/>
      <c r="AJ273" s="1028"/>
      <c r="AK273" s="1028"/>
      <c r="AL273" s="1100" t="s">
        <v>17</v>
      </c>
      <c r="AM273" s="1101"/>
      <c r="AN273" s="1101"/>
      <c r="AO273" s="1101"/>
      <c r="AP273" s="1101"/>
      <c r="AQ273" s="1101"/>
      <c r="AR273" s="1101"/>
      <c r="AS273" s="1101"/>
      <c r="AT273" s="1101"/>
      <c r="AU273" s="1101"/>
      <c r="AV273" s="1101"/>
      <c r="AW273" s="1101"/>
      <c r="AX273" s="1101"/>
      <c r="AY273" s="1101"/>
      <c r="AZ273" s="1102"/>
      <c r="BA273" s="1099"/>
      <c r="BB273" s="1023"/>
      <c r="BC273" s="1023"/>
      <c r="BD273" s="1023"/>
      <c r="BE273" s="1104"/>
      <c r="BF273" s="843"/>
      <c r="BG273" s="844"/>
      <c r="BH273" s="844"/>
      <c r="BI273" s="844"/>
      <c r="BJ273" s="845"/>
    </row>
    <row r="274" spans="1:62" ht="21.95" customHeight="1" outlineLevel="1" x14ac:dyDescent="0.4">
      <c r="A274" s="1182"/>
      <c r="B274" s="1111"/>
      <c r="C274" s="1112"/>
      <c r="D274" s="1112"/>
      <c r="E274" s="1112"/>
      <c r="F274" s="1112"/>
      <c r="G274" s="1112"/>
      <c r="H274" s="1112"/>
      <c r="I274" s="1112"/>
      <c r="J274" s="1113"/>
      <c r="K274" s="1159"/>
      <c r="L274" s="1160"/>
      <c r="M274" s="1160"/>
      <c r="N274" s="1161"/>
      <c r="O274" s="1159"/>
      <c r="P274" s="1160"/>
      <c r="Q274" s="1160"/>
      <c r="R274" s="1160"/>
      <c r="S274" s="1160"/>
      <c r="T274" s="1161"/>
      <c r="U274" s="1159"/>
      <c r="V274" s="1136"/>
      <c r="W274" s="1136"/>
      <c r="X274" s="1136"/>
      <c r="Y274" s="1136"/>
      <c r="Z274" s="1137"/>
      <c r="AA274" s="1178"/>
      <c r="AB274" s="1160"/>
      <c r="AC274" s="1160"/>
      <c r="AD274" s="1160"/>
      <c r="AE274" s="1161"/>
      <c r="AF274" s="1099" t="s">
        <v>173</v>
      </c>
      <c r="AG274" s="1023"/>
      <c r="AH274" s="1023"/>
      <c r="AI274" s="1023"/>
      <c r="AJ274" s="1023"/>
      <c r="AK274" s="1024"/>
      <c r="AL274" s="1100" t="s">
        <v>17</v>
      </c>
      <c r="AM274" s="1101"/>
      <c r="AN274" s="1101"/>
      <c r="AO274" s="1101"/>
      <c r="AP274" s="1101"/>
      <c r="AQ274" s="1101"/>
      <c r="AR274" s="1101"/>
      <c r="AS274" s="1101"/>
      <c r="AT274" s="1101"/>
      <c r="AU274" s="1101"/>
      <c r="AV274" s="1101"/>
      <c r="AW274" s="1101"/>
      <c r="AX274" s="1101"/>
      <c r="AY274" s="1101"/>
      <c r="AZ274" s="1102"/>
      <c r="BA274" s="1099"/>
      <c r="BB274" s="1023"/>
      <c r="BC274" s="1023"/>
      <c r="BD274" s="1023"/>
      <c r="BE274" s="1104"/>
      <c r="BF274" s="843"/>
      <c r="BG274" s="844"/>
      <c r="BH274" s="844"/>
      <c r="BI274" s="844"/>
      <c r="BJ274" s="845"/>
    </row>
    <row r="275" spans="1:62" ht="35.1" customHeight="1" outlineLevel="1" x14ac:dyDescent="0.4">
      <c r="A275" s="1182"/>
      <c r="B275" s="1111"/>
      <c r="C275" s="1112"/>
      <c r="D275" s="1112"/>
      <c r="E275" s="1112"/>
      <c r="F275" s="1112"/>
      <c r="G275" s="1112"/>
      <c r="H275" s="1112"/>
      <c r="I275" s="1112"/>
      <c r="J275" s="1113"/>
      <c r="K275" s="1159"/>
      <c r="L275" s="1160"/>
      <c r="M275" s="1160"/>
      <c r="N275" s="1161"/>
      <c r="O275" s="1159"/>
      <c r="P275" s="1160"/>
      <c r="Q275" s="1160"/>
      <c r="R275" s="1160"/>
      <c r="S275" s="1160"/>
      <c r="T275" s="1161"/>
      <c r="U275" s="1159"/>
      <c r="V275" s="1136"/>
      <c r="W275" s="1136"/>
      <c r="X275" s="1136"/>
      <c r="Y275" s="1136"/>
      <c r="Z275" s="1137"/>
      <c r="AA275" s="1178"/>
      <c r="AB275" s="1160"/>
      <c r="AC275" s="1160"/>
      <c r="AD275" s="1160"/>
      <c r="AE275" s="1161"/>
      <c r="AF275" s="1239" t="s">
        <v>1308</v>
      </c>
      <c r="AG275" s="1239"/>
      <c r="AH275" s="1239"/>
      <c r="AI275" s="1239"/>
      <c r="AJ275" s="1239"/>
      <c r="AK275" s="1240"/>
      <c r="AL275" s="1244" t="s">
        <v>1485</v>
      </c>
      <c r="AM275" s="1242"/>
      <c r="AN275" s="1242"/>
      <c r="AO275" s="1242"/>
      <c r="AP275" s="1242"/>
      <c r="AQ275" s="1242"/>
      <c r="AR275" s="1242"/>
      <c r="AS275" s="1242"/>
      <c r="AT275" s="1242"/>
      <c r="AU275" s="1242"/>
      <c r="AV275" s="1242"/>
      <c r="AW275" s="1242"/>
      <c r="AX275" s="1242"/>
      <c r="AY275" s="1242"/>
      <c r="AZ275" s="1243"/>
      <c r="BA275" s="1099"/>
      <c r="BB275" s="1023"/>
      <c r="BC275" s="1023"/>
      <c r="BD275" s="1023"/>
      <c r="BE275" s="1104"/>
      <c r="BF275" s="843"/>
      <c r="BG275" s="844"/>
      <c r="BH275" s="844"/>
      <c r="BI275" s="844"/>
      <c r="BJ275" s="845"/>
    </row>
    <row r="276" spans="1:62" ht="21.95" customHeight="1" outlineLevel="1" x14ac:dyDescent="0.4">
      <c r="A276" s="1182"/>
      <c r="B276" s="1105"/>
      <c r="C276" s="1106"/>
      <c r="D276" s="1106"/>
      <c r="E276" s="1106"/>
      <c r="F276" s="1106"/>
      <c r="G276" s="1106"/>
      <c r="H276" s="1106"/>
      <c r="I276" s="1106"/>
      <c r="J276" s="1107"/>
      <c r="K276" s="1162"/>
      <c r="L276" s="1163"/>
      <c r="M276" s="1163"/>
      <c r="N276" s="1164"/>
      <c r="O276" s="1162"/>
      <c r="P276" s="1163"/>
      <c r="Q276" s="1163"/>
      <c r="R276" s="1163"/>
      <c r="S276" s="1163"/>
      <c r="T276" s="1164"/>
      <c r="U276" s="1162"/>
      <c r="V276" s="1163"/>
      <c r="W276" s="1163"/>
      <c r="X276" s="1163"/>
      <c r="Y276" s="1163"/>
      <c r="Z276" s="1164"/>
      <c r="AA276" s="1162"/>
      <c r="AB276" s="1163"/>
      <c r="AC276" s="1163"/>
      <c r="AD276" s="1163"/>
      <c r="AE276" s="1164"/>
      <c r="AF276" s="1099" t="s">
        <v>25</v>
      </c>
      <c r="AG276" s="1023"/>
      <c r="AH276" s="1023"/>
      <c r="AI276" s="1023"/>
      <c r="AJ276" s="1023"/>
      <c r="AK276" s="1024"/>
      <c r="AL276" s="1100" t="s">
        <v>24</v>
      </c>
      <c r="AM276" s="1101"/>
      <c r="AN276" s="1101"/>
      <c r="AO276" s="1101"/>
      <c r="AP276" s="1101"/>
      <c r="AQ276" s="1101"/>
      <c r="AR276" s="1101"/>
      <c r="AS276" s="1101"/>
      <c r="AT276" s="1101"/>
      <c r="AU276" s="1101"/>
      <c r="AV276" s="1101"/>
      <c r="AW276" s="1101"/>
      <c r="AX276" s="1101"/>
      <c r="AY276" s="1101"/>
      <c r="AZ276" s="1102"/>
      <c r="BA276" s="1099"/>
      <c r="BB276" s="1023"/>
      <c r="BC276" s="1023"/>
      <c r="BD276" s="1023"/>
      <c r="BE276" s="1104"/>
      <c r="BF276" s="846"/>
      <c r="BG276" s="847"/>
      <c r="BH276" s="847"/>
      <c r="BI276" s="847"/>
      <c r="BJ276" s="848"/>
    </row>
    <row r="277" spans="1:62" ht="21.95" customHeight="1" x14ac:dyDescent="0.4">
      <c r="A277" s="1182"/>
      <c r="B277" s="1108" t="s">
        <v>174</v>
      </c>
      <c r="C277" s="1109"/>
      <c r="D277" s="1109"/>
      <c r="E277" s="1109"/>
      <c r="F277" s="1109"/>
      <c r="G277" s="1109"/>
      <c r="H277" s="1109"/>
      <c r="I277" s="1109"/>
      <c r="J277" s="1110"/>
      <c r="K277" s="1156"/>
      <c r="L277" s="1157"/>
      <c r="M277" s="1157"/>
      <c r="N277" s="1158"/>
      <c r="O277" s="1156"/>
      <c r="P277" s="1157"/>
      <c r="Q277" s="1157"/>
      <c r="R277" s="1157"/>
      <c r="S277" s="1157"/>
      <c r="T277" s="1158"/>
      <c r="U277" s="1156"/>
      <c r="V277" s="1133"/>
      <c r="W277" s="1133"/>
      <c r="X277" s="1133"/>
      <c r="Y277" s="1133"/>
      <c r="Z277" s="1134"/>
      <c r="AA277" s="1123" t="s">
        <v>175</v>
      </c>
      <c r="AB277" s="1109"/>
      <c r="AC277" s="1109"/>
      <c r="AD277" s="1109"/>
      <c r="AE277" s="1110"/>
      <c r="AF277" s="1028" t="s">
        <v>41</v>
      </c>
      <c r="AG277" s="1028"/>
      <c r="AH277" s="1028"/>
      <c r="AI277" s="1028"/>
      <c r="AJ277" s="1028"/>
      <c r="AK277" s="1028"/>
      <c r="AL277" s="1100" t="s">
        <v>17</v>
      </c>
      <c r="AM277" s="1101"/>
      <c r="AN277" s="1101"/>
      <c r="AO277" s="1101"/>
      <c r="AP277" s="1101"/>
      <c r="AQ277" s="1101"/>
      <c r="AR277" s="1101"/>
      <c r="AS277" s="1101"/>
      <c r="AT277" s="1101"/>
      <c r="AU277" s="1101"/>
      <c r="AV277" s="1101"/>
      <c r="AW277" s="1101"/>
      <c r="AX277" s="1101"/>
      <c r="AY277" s="1101"/>
      <c r="AZ277" s="1102"/>
      <c r="BA277" s="1099"/>
      <c r="BB277" s="1023"/>
      <c r="BC277" s="1023"/>
      <c r="BD277" s="1023"/>
      <c r="BE277" s="1104"/>
      <c r="BF277" s="802" t="s">
        <v>1505</v>
      </c>
      <c r="BG277" s="803"/>
      <c r="BH277" s="828" t="s">
        <v>1649</v>
      </c>
      <c r="BI277" s="803"/>
      <c r="BJ277" s="829"/>
    </row>
    <row r="278" spans="1:62" ht="21.95" customHeight="1" x14ac:dyDescent="0.4">
      <c r="A278" s="1182"/>
      <c r="B278" s="1111"/>
      <c r="C278" s="1112"/>
      <c r="D278" s="1112"/>
      <c r="E278" s="1112"/>
      <c r="F278" s="1112"/>
      <c r="G278" s="1112"/>
      <c r="H278" s="1112"/>
      <c r="I278" s="1112"/>
      <c r="J278" s="1113"/>
      <c r="K278" s="1159"/>
      <c r="L278" s="1160"/>
      <c r="M278" s="1160"/>
      <c r="N278" s="1161"/>
      <c r="O278" s="1159"/>
      <c r="P278" s="1160"/>
      <c r="Q278" s="1160"/>
      <c r="R278" s="1160"/>
      <c r="S278" s="1160"/>
      <c r="T278" s="1161"/>
      <c r="U278" s="1159"/>
      <c r="V278" s="1136"/>
      <c r="W278" s="1136"/>
      <c r="X278" s="1136"/>
      <c r="Y278" s="1136"/>
      <c r="Z278" s="1137"/>
      <c r="AA278" s="1126"/>
      <c r="AB278" s="1112"/>
      <c r="AC278" s="1112"/>
      <c r="AD278" s="1112"/>
      <c r="AE278" s="1113"/>
      <c r="AF278" s="1099" t="s">
        <v>125</v>
      </c>
      <c r="AG278" s="1023"/>
      <c r="AH278" s="1023"/>
      <c r="AI278" s="1023"/>
      <c r="AJ278" s="1023"/>
      <c r="AK278" s="1024"/>
      <c r="AL278" s="1100" t="s">
        <v>17</v>
      </c>
      <c r="AM278" s="1101"/>
      <c r="AN278" s="1101"/>
      <c r="AO278" s="1101"/>
      <c r="AP278" s="1101"/>
      <c r="AQ278" s="1101"/>
      <c r="AR278" s="1101"/>
      <c r="AS278" s="1101"/>
      <c r="AT278" s="1101"/>
      <c r="AU278" s="1101"/>
      <c r="AV278" s="1101"/>
      <c r="AW278" s="1101"/>
      <c r="AX278" s="1101"/>
      <c r="AY278" s="1101"/>
      <c r="AZ278" s="1102"/>
      <c r="BA278" s="1099"/>
      <c r="BB278" s="1023"/>
      <c r="BC278" s="1023"/>
      <c r="BD278" s="1023"/>
      <c r="BE278" s="1104"/>
      <c r="BF278" s="797" t="s">
        <v>1505</v>
      </c>
      <c r="BG278" s="798"/>
      <c r="BH278" s="826" t="s">
        <v>1505</v>
      </c>
      <c r="BI278" s="798"/>
      <c r="BJ278" s="827"/>
    </row>
    <row r="279" spans="1:62" ht="21.95" customHeight="1" x14ac:dyDescent="0.4">
      <c r="A279" s="1182"/>
      <c r="B279" s="1111"/>
      <c r="C279" s="1112"/>
      <c r="D279" s="1112"/>
      <c r="E279" s="1112"/>
      <c r="F279" s="1112"/>
      <c r="G279" s="1112"/>
      <c r="H279" s="1112"/>
      <c r="I279" s="1112"/>
      <c r="J279" s="1113"/>
      <c r="K279" s="1159"/>
      <c r="L279" s="1160"/>
      <c r="M279" s="1160"/>
      <c r="N279" s="1161"/>
      <c r="O279" s="1159"/>
      <c r="P279" s="1160"/>
      <c r="Q279" s="1160"/>
      <c r="R279" s="1160"/>
      <c r="S279" s="1160"/>
      <c r="T279" s="1161"/>
      <c r="U279" s="1159"/>
      <c r="V279" s="1136"/>
      <c r="W279" s="1136"/>
      <c r="X279" s="1136"/>
      <c r="Y279" s="1136"/>
      <c r="Z279" s="1137"/>
      <c r="AA279" s="1126"/>
      <c r="AB279" s="1112"/>
      <c r="AC279" s="1112"/>
      <c r="AD279" s="1112"/>
      <c r="AE279" s="1113"/>
      <c r="AF279" s="1099" t="s">
        <v>16</v>
      </c>
      <c r="AG279" s="1023"/>
      <c r="AH279" s="1023"/>
      <c r="AI279" s="1023"/>
      <c r="AJ279" s="1023"/>
      <c r="AK279" s="1024"/>
      <c r="AL279" s="1100" t="s">
        <v>17</v>
      </c>
      <c r="AM279" s="1101"/>
      <c r="AN279" s="1101"/>
      <c r="AO279" s="1101"/>
      <c r="AP279" s="1101"/>
      <c r="AQ279" s="1101"/>
      <c r="AR279" s="1101"/>
      <c r="AS279" s="1101"/>
      <c r="AT279" s="1101"/>
      <c r="AU279" s="1101"/>
      <c r="AV279" s="1101"/>
      <c r="AW279" s="1101"/>
      <c r="AX279" s="1101"/>
      <c r="AY279" s="1101"/>
      <c r="AZ279" s="1102"/>
      <c r="BA279" s="1147"/>
      <c r="BB279" s="1148"/>
      <c r="BC279" s="1148"/>
      <c r="BD279" s="1148"/>
      <c r="BE279" s="1150"/>
      <c r="BF279" s="797" t="s">
        <v>1505</v>
      </c>
      <c r="BG279" s="798"/>
      <c r="BH279" s="826" t="s">
        <v>1505</v>
      </c>
      <c r="BI279" s="798"/>
      <c r="BJ279" s="827"/>
    </row>
    <row r="280" spans="1:62" ht="21.95" customHeight="1" x14ac:dyDescent="0.4">
      <c r="A280" s="1182"/>
      <c r="B280" s="1111"/>
      <c r="C280" s="1112"/>
      <c r="D280" s="1112"/>
      <c r="E280" s="1112"/>
      <c r="F280" s="1112"/>
      <c r="G280" s="1112"/>
      <c r="H280" s="1112"/>
      <c r="I280" s="1112"/>
      <c r="J280" s="1113"/>
      <c r="K280" s="1159"/>
      <c r="L280" s="1160"/>
      <c r="M280" s="1160"/>
      <c r="N280" s="1161"/>
      <c r="O280" s="1159"/>
      <c r="P280" s="1160"/>
      <c r="Q280" s="1160"/>
      <c r="R280" s="1160"/>
      <c r="S280" s="1160"/>
      <c r="T280" s="1161"/>
      <c r="U280" s="1159"/>
      <c r="V280" s="1136"/>
      <c r="W280" s="1136"/>
      <c r="X280" s="1136"/>
      <c r="Y280" s="1136"/>
      <c r="Z280" s="1137"/>
      <c r="AA280" s="1126"/>
      <c r="AB280" s="1112"/>
      <c r="AC280" s="1112"/>
      <c r="AD280" s="1112"/>
      <c r="AE280" s="1113"/>
      <c r="AF280" s="1237" t="s">
        <v>37</v>
      </c>
      <c r="AG280" s="1237"/>
      <c r="AH280" s="1237"/>
      <c r="AI280" s="1237"/>
      <c r="AJ280" s="1237"/>
      <c r="AK280" s="1238"/>
      <c r="AL280" s="1025" t="s">
        <v>17</v>
      </c>
      <c r="AM280" s="1026"/>
      <c r="AN280" s="1026"/>
      <c r="AO280" s="1026"/>
      <c r="AP280" s="1026"/>
      <c r="AQ280" s="1026"/>
      <c r="AR280" s="1026"/>
      <c r="AS280" s="1026"/>
      <c r="AT280" s="1026"/>
      <c r="AU280" s="1026"/>
      <c r="AV280" s="1026"/>
      <c r="AW280" s="1026"/>
      <c r="AX280" s="1026"/>
      <c r="AY280" s="1026"/>
      <c r="AZ280" s="1027"/>
      <c r="BA280" s="1099"/>
      <c r="BB280" s="1023"/>
      <c r="BC280" s="1023"/>
      <c r="BD280" s="1023"/>
      <c r="BE280" s="1104"/>
      <c r="BF280" s="797" t="s">
        <v>1505</v>
      </c>
      <c r="BG280" s="798"/>
      <c r="BH280" s="826" t="s">
        <v>1505</v>
      </c>
      <c r="BI280" s="798"/>
      <c r="BJ280" s="827"/>
    </row>
    <row r="281" spans="1:62" ht="21.95" customHeight="1" x14ac:dyDescent="0.4">
      <c r="A281" s="1182"/>
      <c r="B281" s="1111"/>
      <c r="C281" s="1112"/>
      <c r="D281" s="1112"/>
      <c r="E281" s="1112"/>
      <c r="F281" s="1112"/>
      <c r="G281" s="1112"/>
      <c r="H281" s="1112"/>
      <c r="I281" s="1112"/>
      <c r="J281" s="1113"/>
      <c r="K281" s="1159"/>
      <c r="L281" s="1160"/>
      <c r="M281" s="1160"/>
      <c r="N281" s="1161"/>
      <c r="O281" s="1159"/>
      <c r="P281" s="1160"/>
      <c r="Q281" s="1160"/>
      <c r="R281" s="1160"/>
      <c r="S281" s="1160"/>
      <c r="T281" s="1161"/>
      <c r="U281" s="1159"/>
      <c r="V281" s="1136"/>
      <c r="W281" s="1136"/>
      <c r="X281" s="1136"/>
      <c r="Y281" s="1136"/>
      <c r="Z281" s="1137"/>
      <c r="AA281" s="1126"/>
      <c r="AB281" s="1112"/>
      <c r="AC281" s="1112"/>
      <c r="AD281" s="1112"/>
      <c r="AE281" s="1113"/>
      <c r="AF281" s="1023" t="s">
        <v>18</v>
      </c>
      <c r="AG281" s="1023"/>
      <c r="AH281" s="1023"/>
      <c r="AI281" s="1023"/>
      <c r="AJ281" s="1023"/>
      <c r="AK281" s="1024"/>
      <c r="AL281" s="1025" t="s">
        <v>17</v>
      </c>
      <c r="AM281" s="1026"/>
      <c r="AN281" s="1026"/>
      <c r="AO281" s="1026"/>
      <c r="AP281" s="1026"/>
      <c r="AQ281" s="1026"/>
      <c r="AR281" s="1026"/>
      <c r="AS281" s="1026"/>
      <c r="AT281" s="1026"/>
      <c r="AU281" s="1026"/>
      <c r="AV281" s="1026"/>
      <c r="AW281" s="1026"/>
      <c r="AX281" s="1026"/>
      <c r="AY281" s="1026"/>
      <c r="AZ281" s="1027"/>
      <c r="BA281" s="1099"/>
      <c r="BB281" s="1023"/>
      <c r="BC281" s="1023"/>
      <c r="BD281" s="1023"/>
      <c r="BE281" s="1104"/>
      <c r="BF281" s="797" t="s">
        <v>1505</v>
      </c>
      <c r="BG281" s="798"/>
      <c r="BH281" s="826" t="s">
        <v>1505</v>
      </c>
      <c r="BI281" s="798"/>
      <c r="BJ281" s="827"/>
    </row>
    <row r="282" spans="1:62" ht="21.95" customHeight="1" x14ac:dyDescent="0.4">
      <c r="A282" s="1182"/>
      <c r="B282" s="1111"/>
      <c r="C282" s="1112"/>
      <c r="D282" s="1112"/>
      <c r="E282" s="1112"/>
      <c r="F282" s="1112"/>
      <c r="G282" s="1112"/>
      <c r="H282" s="1112"/>
      <c r="I282" s="1112"/>
      <c r="J282" s="1113"/>
      <c r="K282" s="1159"/>
      <c r="L282" s="1160"/>
      <c r="M282" s="1160"/>
      <c r="N282" s="1161"/>
      <c r="O282" s="1159"/>
      <c r="P282" s="1160"/>
      <c r="Q282" s="1160"/>
      <c r="R282" s="1160"/>
      <c r="S282" s="1160"/>
      <c r="T282" s="1161"/>
      <c r="U282" s="1159"/>
      <c r="V282" s="1136"/>
      <c r="W282" s="1136"/>
      <c r="X282" s="1136"/>
      <c r="Y282" s="1136"/>
      <c r="Z282" s="1137"/>
      <c r="AA282" s="1126"/>
      <c r="AB282" s="1112"/>
      <c r="AC282" s="1112"/>
      <c r="AD282" s="1112"/>
      <c r="AE282" s="1113"/>
      <c r="AF282" s="1024" t="s">
        <v>60</v>
      </c>
      <c r="AG282" s="1028"/>
      <c r="AH282" s="1028"/>
      <c r="AI282" s="1028"/>
      <c r="AJ282" s="1028"/>
      <c r="AK282" s="1028"/>
      <c r="AL282" s="1100" t="s">
        <v>43</v>
      </c>
      <c r="AM282" s="1101"/>
      <c r="AN282" s="1101"/>
      <c r="AO282" s="1101"/>
      <c r="AP282" s="1101"/>
      <c r="AQ282" s="1101"/>
      <c r="AR282" s="1101"/>
      <c r="AS282" s="1101"/>
      <c r="AT282" s="1101"/>
      <c r="AU282" s="1101"/>
      <c r="AV282" s="1101"/>
      <c r="AW282" s="1101"/>
      <c r="AX282" s="1101"/>
      <c r="AY282" s="1101"/>
      <c r="AZ282" s="1102"/>
      <c r="BA282" s="1099"/>
      <c r="BB282" s="1023"/>
      <c r="BC282" s="1023"/>
      <c r="BD282" s="1023"/>
      <c r="BE282" s="1104"/>
      <c r="BF282" s="799" t="s">
        <v>1506</v>
      </c>
      <c r="BG282" s="798"/>
      <c r="BH282" s="826" t="s">
        <v>1650</v>
      </c>
      <c r="BI282" s="798"/>
      <c r="BJ282" s="827"/>
    </row>
    <row r="283" spans="1:62" ht="21.95" customHeight="1" x14ac:dyDescent="0.4">
      <c r="A283" s="1182"/>
      <c r="B283" s="1111"/>
      <c r="C283" s="1112"/>
      <c r="D283" s="1112"/>
      <c r="E283" s="1112"/>
      <c r="F283" s="1112"/>
      <c r="G283" s="1112"/>
      <c r="H283" s="1112"/>
      <c r="I283" s="1112"/>
      <c r="J283" s="1113"/>
      <c r="K283" s="1159"/>
      <c r="L283" s="1160"/>
      <c r="M283" s="1160"/>
      <c r="N283" s="1161"/>
      <c r="O283" s="1159"/>
      <c r="P283" s="1160"/>
      <c r="Q283" s="1160"/>
      <c r="R283" s="1160"/>
      <c r="S283" s="1160"/>
      <c r="T283" s="1161"/>
      <c r="U283" s="1159"/>
      <c r="V283" s="1136"/>
      <c r="W283" s="1136"/>
      <c r="X283" s="1136"/>
      <c r="Y283" s="1136"/>
      <c r="Z283" s="1137"/>
      <c r="AA283" s="1126"/>
      <c r="AB283" s="1112"/>
      <c r="AC283" s="1112"/>
      <c r="AD283" s="1112"/>
      <c r="AE283" s="1113"/>
      <c r="AF283" s="1023" t="s">
        <v>176</v>
      </c>
      <c r="AG283" s="1023"/>
      <c r="AH283" s="1023"/>
      <c r="AI283" s="1023"/>
      <c r="AJ283" s="1023"/>
      <c r="AK283" s="1024"/>
      <c r="AL283" s="1025" t="s">
        <v>24</v>
      </c>
      <c r="AM283" s="1026"/>
      <c r="AN283" s="1026"/>
      <c r="AO283" s="1026"/>
      <c r="AP283" s="1026"/>
      <c r="AQ283" s="1026"/>
      <c r="AR283" s="1026"/>
      <c r="AS283" s="1026"/>
      <c r="AT283" s="1026"/>
      <c r="AU283" s="1026"/>
      <c r="AV283" s="1026"/>
      <c r="AW283" s="1026"/>
      <c r="AX283" s="1026"/>
      <c r="AY283" s="1026"/>
      <c r="AZ283" s="1027"/>
      <c r="BA283" s="1099"/>
      <c r="BB283" s="1023"/>
      <c r="BC283" s="1023"/>
      <c r="BD283" s="1023"/>
      <c r="BE283" s="1104"/>
      <c r="BF283" s="799" t="s">
        <v>1383</v>
      </c>
      <c r="BG283" s="798"/>
      <c r="BH283" s="826" t="s">
        <v>1539</v>
      </c>
      <c r="BI283" s="798"/>
      <c r="BJ283" s="827"/>
    </row>
    <row r="284" spans="1:62" ht="35.1" customHeight="1" x14ac:dyDescent="0.4">
      <c r="A284" s="1182"/>
      <c r="B284" s="1111"/>
      <c r="C284" s="1112"/>
      <c r="D284" s="1112"/>
      <c r="E284" s="1112"/>
      <c r="F284" s="1112"/>
      <c r="G284" s="1112"/>
      <c r="H284" s="1112"/>
      <c r="I284" s="1112"/>
      <c r="J284" s="1113"/>
      <c r="K284" s="1159"/>
      <c r="L284" s="1160"/>
      <c r="M284" s="1160"/>
      <c r="N284" s="1161"/>
      <c r="O284" s="1159"/>
      <c r="P284" s="1160"/>
      <c r="Q284" s="1160"/>
      <c r="R284" s="1160"/>
      <c r="S284" s="1160"/>
      <c r="T284" s="1161"/>
      <c r="U284" s="1159"/>
      <c r="V284" s="1136"/>
      <c r="W284" s="1136"/>
      <c r="X284" s="1136"/>
      <c r="Y284" s="1136"/>
      <c r="Z284" s="1137"/>
      <c r="AA284" s="1126"/>
      <c r="AB284" s="1112"/>
      <c r="AC284" s="1112"/>
      <c r="AD284" s="1112"/>
      <c r="AE284" s="1113"/>
      <c r="AF284" s="1239" t="s">
        <v>1308</v>
      </c>
      <c r="AG284" s="1239"/>
      <c r="AH284" s="1239"/>
      <c r="AI284" s="1239"/>
      <c r="AJ284" s="1239"/>
      <c r="AK284" s="1240"/>
      <c r="AL284" s="1241" t="s">
        <v>1486</v>
      </c>
      <c r="AM284" s="1242"/>
      <c r="AN284" s="1242"/>
      <c r="AO284" s="1242"/>
      <c r="AP284" s="1242"/>
      <c r="AQ284" s="1242"/>
      <c r="AR284" s="1242"/>
      <c r="AS284" s="1242"/>
      <c r="AT284" s="1242"/>
      <c r="AU284" s="1242"/>
      <c r="AV284" s="1242"/>
      <c r="AW284" s="1242"/>
      <c r="AX284" s="1242"/>
      <c r="AY284" s="1242"/>
      <c r="AZ284" s="1243"/>
      <c r="BA284" s="1099"/>
      <c r="BB284" s="1023"/>
      <c r="BC284" s="1023"/>
      <c r="BD284" s="1023"/>
      <c r="BE284" s="1104"/>
      <c r="BF284" s="797" t="s">
        <v>1516</v>
      </c>
      <c r="BG284" s="798"/>
      <c r="BH284" s="1039" t="s">
        <v>1638</v>
      </c>
      <c r="BI284" s="1040"/>
      <c r="BJ284" s="1041"/>
    </row>
    <row r="285" spans="1:62" ht="21.95" customHeight="1" x14ac:dyDescent="0.4">
      <c r="A285" s="1182"/>
      <c r="B285" s="1111"/>
      <c r="C285" s="1112"/>
      <c r="D285" s="1112"/>
      <c r="E285" s="1112"/>
      <c r="F285" s="1112"/>
      <c r="G285" s="1112"/>
      <c r="H285" s="1112"/>
      <c r="I285" s="1112"/>
      <c r="J285" s="1113"/>
      <c r="K285" s="1159"/>
      <c r="L285" s="1160"/>
      <c r="M285" s="1160"/>
      <c r="N285" s="1161"/>
      <c r="O285" s="1159"/>
      <c r="P285" s="1160"/>
      <c r="Q285" s="1160"/>
      <c r="R285" s="1160"/>
      <c r="S285" s="1160"/>
      <c r="T285" s="1161"/>
      <c r="U285" s="1159"/>
      <c r="V285" s="1136"/>
      <c r="W285" s="1136"/>
      <c r="X285" s="1136"/>
      <c r="Y285" s="1136"/>
      <c r="Z285" s="1137"/>
      <c r="AA285" s="1126"/>
      <c r="AB285" s="1112"/>
      <c r="AC285" s="1112"/>
      <c r="AD285" s="1112"/>
      <c r="AE285" s="1113"/>
      <c r="AF285" s="1023" t="s">
        <v>177</v>
      </c>
      <c r="AG285" s="1023"/>
      <c r="AH285" s="1023"/>
      <c r="AI285" s="1023"/>
      <c r="AJ285" s="1023"/>
      <c r="AK285" s="1024"/>
      <c r="AL285" s="1151" t="s">
        <v>17</v>
      </c>
      <c r="AM285" s="1201"/>
      <c r="AN285" s="1201"/>
      <c r="AO285" s="1201"/>
      <c r="AP285" s="1201"/>
      <c r="AQ285" s="1201"/>
      <c r="AR285" s="1201"/>
      <c r="AS285" s="1201"/>
      <c r="AT285" s="1201"/>
      <c r="AU285" s="1201"/>
      <c r="AV285" s="1201"/>
      <c r="AW285" s="1201"/>
      <c r="AX285" s="1201"/>
      <c r="AY285" s="1201"/>
      <c r="AZ285" s="1202"/>
      <c r="BA285" s="1099"/>
      <c r="BB285" s="1023"/>
      <c r="BC285" s="1023"/>
      <c r="BD285" s="1023"/>
      <c r="BE285" s="1104"/>
      <c r="BF285" s="799" t="s">
        <v>1386</v>
      </c>
      <c r="BG285" s="798"/>
      <c r="BH285" s="826" t="s">
        <v>1523</v>
      </c>
      <c r="BI285" s="798"/>
      <c r="BJ285" s="827"/>
    </row>
    <row r="286" spans="1:62" ht="21.95" customHeight="1" x14ac:dyDescent="0.4">
      <c r="A286" s="1182"/>
      <c r="B286" s="1111"/>
      <c r="C286" s="1112"/>
      <c r="D286" s="1112"/>
      <c r="E286" s="1112"/>
      <c r="F286" s="1112"/>
      <c r="G286" s="1112"/>
      <c r="H286" s="1112"/>
      <c r="I286" s="1112"/>
      <c r="J286" s="1113"/>
      <c r="K286" s="1159"/>
      <c r="L286" s="1160"/>
      <c r="M286" s="1160"/>
      <c r="N286" s="1161"/>
      <c r="O286" s="1159"/>
      <c r="P286" s="1160"/>
      <c r="Q286" s="1160"/>
      <c r="R286" s="1160"/>
      <c r="S286" s="1160"/>
      <c r="T286" s="1161"/>
      <c r="U286" s="1159"/>
      <c r="V286" s="1136"/>
      <c r="W286" s="1136"/>
      <c r="X286" s="1136"/>
      <c r="Y286" s="1136"/>
      <c r="Z286" s="1137"/>
      <c r="AA286" s="1126"/>
      <c r="AB286" s="1112"/>
      <c r="AC286" s="1112"/>
      <c r="AD286" s="1112"/>
      <c r="AE286" s="1113"/>
      <c r="AF286" s="1023" t="s">
        <v>25</v>
      </c>
      <c r="AG286" s="1023"/>
      <c r="AH286" s="1023"/>
      <c r="AI286" s="1023"/>
      <c r="AJ286" s="1023"/>
      <c r="AK286" s="1024"/>
      <c r="AL286" s="1025" t="s">
        <v>24</v>
      </c>
      <c r="AM286" s="1026"/>
      <c r="AN286" s="1026"/>
      <c r="AO286" s="1026"/>
      <c r="AP286" s="1026"/>
      <c r="AQ286" s="1026"/>
      <c r="AR286" s="1026"/>
      <c r="AS286" s="1026"/>
      <c r="AT286" s="1026"/>
      <c r="AU286" s="1026"/>
      <c r="AV286" s="1026"/>
      <c r="AW286" s="1026"/>
      <c r="AX286" s="1026"/>
      <c r="AY286" s="1026"/>
      <c r="AZ286" s="1027"/>
      <c r="BA286" s="1099"/>
      <c r="BB286" s="1023"/>
      <c r="BC286" s="1023"/>
      <c r="BD286" s="1023"/>
      <c r="BE286" s="1104"/>
      <c r="BF286" s="799" t="s">
        <v>1288</v>
      </c>
      <c r="BG286" s="798"/>
      <c r="BH286" s="826" t="s">
        <v>1518</v>
      </c>
      <c r="BI286" s="798"/>
      <c r="BJ286" s="827"/>
    </row>
    <row r="287" spans="1:62" ht="21.95" customHeight="1" x14ac:dyDescent="0.4">
      <c r="A287" s="1182"/>
      <c r="B287" s="1105"/>
      <c r="C287" s="1106"/>
      <c r="D287" s="1106"/>
      <c r="E287" s="1106"/>
      <c r="F287" s="1106"/>
      <c r="G287" s="1106"/>
      <c r="H287" s="1106"/>
      <c r="I287" s="1106"/>
      <c r="J287" s="1107"/>
      <c r="K287" s="1193"/>
      <c r="L287" s="1194"/>
      <c r="M287" s="1194"/>
      <c r="N287" s="1195"/>
      <c r="O287" s="1193"/>
      <c r="P287" s="1194"/>
      <c r="Q287" s="1194"/>
      <c r="R287" s="1194"/>
      <c r="S287" s="1194"/>
      <c r="T287" s="1195"/>
      <c r="U287" s="1193"/>
      <c r="V287" s="1139"/>
      <c r="W287" s="1139"/>
      <c r="X287" s="1139"/>
      <c r="Y287" s="1139"/>
      <c r="Z287" s="1140"/>
      <c r="AA287" s="1129"/>
      <c r="AB287" s="1106"/>
      <c r="AC287" s="1106"/>
      <c r="AD287" s="1106"/>
      <c r="AE287" s="1107"/>
      <c r="AF287" s="1099" t="s">
        <v>178</v>
      </c>
      <c r="AG287" s="1023"/>
      <c r="AH287" s="1023"/>
      <c r="AI287" s="1023"/>
      <c r="AJ287" s="1023"/>
      <c r="AK287" s="1024"/>
      <c r="AL287" s="1151" t="s">
        <v>17</v>
      </c>
      <c r="AM287" s="1201"/>
      <c r="AN287" s="1201"/>
      <c r="AO287" s="1201"/>
      <c r="AP287" s="1201"/>
      <c r="AQ287" s="1201"/>
      <c r="AR287" s="1201"/>
      <c r="AS287" s="1201"/>
      <c r="AT287" s="1201"/>
      <c r="AU287" s="1201"/>
      <c r="AV287" s="1201"/>
      <c r="AW287" s="1201"/>
      <c r="AX287" s="1201"/>
      <c r="AY287" s="1201"/>
      <c r="AZ287" s="1202"/>
      <c r="BA287" s="1099"/>
      <c r="BB287" s="1023"/>
      <c r="BC287" s="1023"/>
      <c r="BD287" s="1023"/>
      <c r="BE287" s="1104"/>
      <c r="BF287" s="804" t="s">
        <v>1392</v>
      </c>
      <c r="BG287" s="794"/>
      <c r="BH287" s="834" t="s">
        <v>1651</v>
      </c>
      <c r="BI287" s="794"/>
      <c r="BJ287" s="835"/>
    </row>
    <row r="288" spans="1:62" ht="21.95" customHeight="1" x14ac:dyDescent="0.4">
      <c r="A288" s="1182"/>
      <c r="B288" s="1108" t="s">
        <v>179</v>
      </c>
      <c r="C288" s="1109"/>
      <c r="D288" s="1109"/>
      <c r="E288" s="1109"/>
      <c r="F288" s="1109"/>
      <c r="G288" s="1109"/>
      <c r="H288" s="1109"/>
      <c r="I288" s="1109"/>
      <c r="J288" s="1110"/>
      <c r="K288" s="1108"/>
      <c r="L288" s="1109"/>
      <c r="M288" s="1109"/>
      <c r="N288" s="1110"/>
      <c r="O288" s="1156"/>
      <c r="P288" s="1157"/>
      <c r="Q288" s="1157"/>
      <c r="R288" s="1157"/>
      <c r="S288" s="1157"/>
      <c r="T288" s="1158"/>
      <c r="U288" s="1156"/>
      <c r="V288" s="1133"/>
      <c r="W288" s="1133"/>
      <c r="X288" s="1133"/>
      <c r="Y288" s="1133"/>
      <c r="Z288" s="1134"/>
      <c r="AA288" s="1248" t="s">
        <v>1310</v>
      </c>
      <c r="AB288" s="1249"/>
      <c r="AC288" s="1249"/>
      <c r="AD288" s="1249"/>
      <c r="AE288" s="1250"/>
      <c r="AF288" s="1023" t="s">
        <v>50</v>
      </c>
      <c r="AG288" s="1023"/>
      <c r="AH288" s="1023"/>
      <c r="AI288" s="1023"/>
      <c r="AJ288" s="1023"/>
      <c r="AK288" s="1024"/>
      <c r="AL288" s="1100" t="s">
        <v>180</v>
      </c>
      <c r="AM288" s="1101"/>
      <c r="AN288" s="1101"/>
      <c r="AO288" s="1101"/>
      <c r="AP288" s="1101"/>
      <c r="AQ288" s="1101"/>
      <c r="AR288" s="1101"/>
      <c r="AS288" s="1101"/>
      <c r="AT288" s="1101"/>
      <c r="AU288" s="1101"/>
      <c r="AV288" s="1101"/>
      <c r="AW288" s="1101"/>
      <c r="AX288" s="1101"/>
      <c r="AY288" s="1101"/>
      <c r="AZ288" s="1102"/>
      <c r="BA288" s="1099"/>
      <c r="BB288" s="1023"/>
      <c r="BC288" s="1023"/>
      <c r="BD288" s="1023"/>
      <c r="BE288" s="1104"/>
      <c r="BF288" s="808" t="s">
        <v>1544</v>
      </c>
      <c r="BG288" s="796"/>
      <c r="BH288" s="832" t="s">
        <v>1505</v>
      </c>
      <c r="BI288" s="796"/>
      <c r="BJ288" s="833"/>
    </row>
    <row r="289" spans="1:62" ht="44.1" customHeight="1" x14ac:dyDescent="0.4">
      <c r="A289" s="1182"/>
      <c r="B289" s="1111"/>
      <c r="C289" s="1112"/>
      <c r="D289" s="1112"/>
      <c r="E289" s="1112"/>
      <c r="F289" s="1112"/>
      <c r="G289" s="1112"/>
      <c r="H289" s="1112"/>
      <c r="I289" s="1112"/>
      <c r="J289" s="1113"/>
      <c r="K289" s="1111"/>
      <c r="L289" s="1112"/>
      <c r="M289" s="1112"/>
      <c r="N289" s="1113"/>
      <c r="O289" s="1159"/>
      <c r="P289" s="1160"/>
      <c r="Q289" s="1160"/>
      <c r="R289" s="1160"/>
      <c r="S289" s="1160"/>
      <c r="T289" s="1161"/>
      <c r="U289" s="1159"/>
      <c r="V289" s="1136"/>
      <c r="W289" s="1136"/>
      <c r="X289" s="1136"/>
      <c r="Y289" s="1136"/>
      <c r="Z289" s="1137"/>
      <c r="AA289" s="1251"/>
      <c r="AB289" s="1252"/>
      <c r="AC289" s="1252"/>
      <c r="AD289" s="1252"/>
      <c r="AE289" s="1253"/>
      <c r="AF289" s="1147" t="s">
        <v>181</v>
      </c>
      <c r="AG289" s="1148"/>
      <c r="AH289" s="1148"/>
      <c r="AI289" s="1148"/>
      <c r="AJ289" s="1148"/>
      <c r="AK289" s="1149"/>
      <c r="AL289" s="1151" t="s">
        <v>182</v>
      </c>
      <c r="AM289" s="1101"/>
      <c r="AN289" s="1101"/>
      <c r="AO289" s="1101"/>
      <c r="AP289" s="1101"/>
      <c r="AQ289" s="1101"/>
      <c r="AR289" s="1101"/>
      <c r="AS289" s="1101"/>
      <c r="AT289" s="1101"/>
      <c r="AU289" s="1101"/>
      <c r="AV289" s="1101"/>
      <c r="AW289" s="1101"/>
      <c r="AX289" s="1101"/>
      <c r="AY289" s="1101"/>
      <c r="AZ289" s="1102"/>
      <c r="BA289" s="1099"/>
      <c r="BB289" s="1023"/>
      <c r="BC289" s="1023"/>
      <c r="BD289" s="1023"/>
      <c r="BE289" s="1104"/>
      <c r="BF289" s="797" t="s">
        <v>1505</v>
      </c>
      <c r="BG289" s="798"/>
      <c r="BH289" s="826" t="s">
        <v>1505</v>
      </c>
      <c r="BI289" s="798"/>
      <c r="BJ289" s="827"/>
    </row>
    <row r="290" spans="1:62" ht="21.95" customHeight="1" x14ac:dyDescent="0.4">
      <c r="A290" s="1182"/>
      <c r="B290" s="1111"/>
      <c r="C290" s="1112"/>
      <c r="D290" s="1112"/>
      <c r="E290" s="1112"/>
      <c r="F290" s="1112"/>
      <c r="G290" s="1112"/>
      <c r="H290" s="1112"/>
      <c r="I290" s="1112"/>
      <c r="J290" s="1113"/>
      <c r="K290" s="1111"/>
      <c r="L290" s="1112"/>
      <c r="M290" s="1112"/>
      <c r="N290" s="1113"/>
      <c r="O290" s="1159"/>
      <c r="P290" s="1160"/>
      <c r="Q290" s="1160"/>
      <c r="R290" s="1160"/>
      <c r="S290" s="1160"/>
      <c r="T290" s="1161"/>
      <c r="U290" s="1159"/>
      <c r="V290" s="1136"/>
      <c r="W290" s="1136"/>
      <c r="X290" s="1136"/>
      <c r="Y290" s="1136"/>
      <c r="Z290" s="1137"/>
      <c r="AA290" s="1251"/>
      <c r="AB290" s="1252"/>
      <c r="AC290" s="1252"/>
      <c r="AD290" s="1252"/>
      <c r="AE290" s="1253"/>
      <c r="AF290" s="1023" t="s">
        <v>40</v>
      </c>
      <c r="AG290" s="1023"/>
      <c r="AH290" s="1023"/>
      <c r="AI290" s="1023"/>
      <c r="AJ290" s="1023"/>
      <c r="AK290" s="1024"/>
      <c r="AL290" s="1025" t="s">
        <v>17</v>
      </c>
      <c r="AM290" s="1026"/>
      <c r="AN290" s="1026"/>
      <c r="AO290" s="1026"/>
      <c r="AP290" s="1026"/>
      <c r="AQ290" s="1026"/>
      <c r="AR290" s="1026"/>
      <c r="AS290" s="1026"/>
      <c r="AT290" s="1026"/>
      <c r="AU290" s="1026"/>
      <c r="AV290" s="1026"/>
      <c r="AW290" s="1026"/>
      <c r="AX290" s="1026"/>
      <c r="AY290" s="1026"/>
      <c r="AZ290" s="1027"/>
      <c r="BA290" s="1099"/>
      <c r="BB290" s="1023"/>
      <c r="BC290" s="1023"/>
      <c r="BD290" s="1023"/>
      <c r="BE290" s="1104"/>
      <c r="BF290" s="797" t="s">
        <v>1505</v>
      </c>
      <c r="BG290" s="798"/>
      <c r="BH290" s="826" t="s">
        <v>1652</v>
      </c>
      <c r="BI290" s="798"/>
      <c r="BJ290" s="827"/>
    </row>
    <row r="291" spans="1:62" ht="21.95" customHeight="1" x14ac:dyDescent="0.4">
      <c r="A291" s="1182"/>
      <c r="B291" s="1111"/>
      <c r="C291" s="1112"/>
      <c r="D291" s="1112"/>
      <c r="E291" s="1112"/>
      <c r="F291" s="1112"/>
      <c r="G291" s="1112"/>
      <c r="H291" s="1112"/>
      <c r="I291" s="1112"/>
      <c r="J291" s="1113"/>
      <c r="K291" s="1111"/>
      <c r="L291" s="1112"/>
      <c r="M291" s="1112"/>
      <c r="N291" s="1113"/>
      <c r="O291" s="1159"/>
      <c r="P291" s="1160"/>
      <c r="Q291" s="1160"/>
      <c r="R291" s="1160"/>
      <c r="S291" s="1160"/>
      <c r="T291" s="1161"/>
      <c r="U291" s="1159"/>
      <c r="V291" s="1136"/>
      <c r="W291" s="1136"/>
      <c r="X291" s="1136"/>
      <c r="Y291" s="1136"/>
      <c r="Z291" s="1137"/>
      <c r="AA291" s="1251"/>
      <c r="AB291" s="1252"/>
      <c r="AC291" s="1252"/>
      <c r="AD291" s="1252"/>
      <c r="AE291" s="1253"/>
      <c r="AF291" s="1024" t="s">
        <v>41</v>
      </c>
      <c r="AG291" s="1028"/>
      <c r="AH291" s="1028"/>
      <c r="AI291" s="1028"/>
      <c r="AJ291" s="1028"/>
      <c r="AK291" s="1028"/>
      <c r="AL291" s="1100" t="s">
        <v>17</v>
      </c>
      <c r="AM291" s="1101"/>
      <c r="AN291" s="1101"/>
      <c r="AO291" s="1101"/>
      <c r="AP291" s="1101"/>
      <c r="AQ291" s="1101"/>
      <c r="AR291" s="1101"/>
      <c r="AS291" s="1101"/>
      <c r="AT291" s="1101"/>
      <c r="AU291" s="1101"/>
      <c r="AV291" s="1101"/>
      <c r="AW291" s="1101"/>
      <c r="AX291" s="1101"/>
      <c r="AY291" s="1101"/>
      <c r="AZ291" s="1102"/>
      <c r="BA291" s="1099"/>
      <c r="BB291" s="1023"/>
      <c r="BC291" s="1023"/>
      <c r="BD291" s="1023"/>
      <c r="BE291" s="1104"/>
      <c r="BF291" s="797" t="s">
        <v>1505</v>
      </c>
      <c r="BG291" s="798"/>
      <c r="BH291" s="826" t="s">
        <v>1652</v>
      </c>
      <c r="BI291" s="798"/>
      <c r="BJ291" s="827"/>
    </row>
    <row r="292" spans="1:62" ht="21.95" customHeight="1" x14ac:dyDescent="0.4">
      <c r="A292" s="1182"/>
      <c r="B292" s="1111"/>
      <c r="C292" s="1112"/>
      <c r="D292" s="1112"/>
      <c r="E292" s="1112"/>
      <c r="F292" s="1112"/>
      <c r="G292" s="1112"/>
      <c r="H292" s="1112"/>
      <c r="I292" s="1112"/>
      <c r="J292" s="1113"/>
      <c r="K292" s="1111"/>
      <c r="L292" s="1112"/>
      <c r="M292" s="1112"/>
      <c r="N292" s="1113"/>
      <c r="O292" s="1159"/>
      <c r="P292" s="1160"/>
      <c r="Q292" s="1160"/>
      <c r="R292" s="1160"/>
      <c r="S292" s="1160"/>
      <c r="T292" s="1161"/>
      <c r="U292" s="1159"/>
      <c r="V292" s="1136"/>
      <c r="W292" s="1136"/>
      <c r="X292" s="1136"/>
      <c r="Y292" s="1136"/>
      <c r="Z292" s="1137"/>
      <c r="AA292" s="1251"/>
      <c r="AB292" s="1252"/>
      <c r="AC292" s="1252"/>
      <c r="AD292" s="1252"/>
      <c r="AE292" s="1253"/>
      <c r="AF292" s="1099" t="s">
        <v>27</v>
      </c>
      <c r="AG292" s="1023"/>
      <c r="AH292" s="1023"/>
      <c r="AI292" s="1023"/>
      <c r="AJ292" s="1023"/>
      <c r="AK292" s="1024"/>
      <c r="AL292" s="1100" t="s">
        <v>15</v>
      </c>
      <c r="AM292" s="1101"/>
      <c r="AN292" s="1101"/>
      <c r="AO292" s="1101"/>
      <c r="AP292" s="1101"/>
      <c r="AQ292" s="1101"/>
      <c r="AR292" s="1101"/>
      <c r="AS292" s="1101"/>
      <c r="AT292" s="1101"/>
      <c r="AU292" s="1101"/>
      <c r="AV292" s="1101"/>
      <c r="AW292" s="1101"/>
      <c r="AX292" s="1101"/>
      <c r="AY292" s="1101"/>
      <c r="AZ292" s="1102"/>
      <c r="BA292" s="1147"/>
      <c r="BB292" s="1148"/>
      <c r="BC292" s="1148"/>
      <c r="BD292" s="1148"/>
      <c r="BE292" s="1150"/>
      <c r="BF292" s="797" t="s">
        <v>1505</v>
      </c>
      <c r="BG292" s="798"/>
      <c r="BH292" s="826" t="s">
        <v>1505</v>
      </c>
      <c r="BI292" s="798"/>
      <c r="BJ292" s="827"/>
    </row>
    <row r="293" spans="1:62" ht="21.95" customHeight="1" x14ac:dyDescent="0.4">
      <c r="A293" s="1182"/>
      <c r="B293" s="1111"/>
      <c r="C293" s="1112"/>
      <c r="D293" s="1112"/>
      <c r="E293" s="1112"/>
      <c r="F293" s="1112"/>
      <c r="G293" s="1112"/>
      <c r="H293" s="1112"/>
      <c r="I293" s="1112"/>
      <c r="J293" s="1113"/>
      <c r="K293" s="1111"/>
      <c r="L293" s="1112"/>
      <c r="M293" s="1112"/>
      <c r="N293" s="1113"/>
      <c r="O293" s="1159"/>
      <c r="P293" s="1160"/>
      <c r="Q293" s="1160"/>
      <c r="R293" s="1160"/>
      <c r="S293" s="1160"/>
      <c r="T293" s="1161"/>
      <c r="U293" s="1159"/>
      <c r="V293" s="1136"/>
      <c r="W293" s="1136"/>
      <c r="X293" s="1136"/>
      <c r="Y293" s="1136"/>
      <c r="Z293" s="1137"/>
      <c r="AA293" s="1251"/>
      <c r="AB293" s="1252"/>
      <c r="AC293" s="1252"/>
      <c r="AD293" s="1252"/>
      <c r="AE293" s="1253"/>
      <c r="AF293" s="1099" t="s">
        <v>16</v>
      </c>
      <c r="AG293" s="1023"/>
      <c r="AH293" s="1023"/>
      <c r="AI293" s="1023"/>
      <c r="AJ293" s="1023"/>
      <c r="AK293" s="1024"/>
      <c r="AL293" s="1100" t="s">
        <v>17</v>
      </c>
      <c r="AM293" s="1101"/>
      <c r="AN293" s="1101"/>
      <c r="AO293" s="1101"/>
      <c r="AP293" s="1101"/>
      <c r="AQ293" s="1101"/>
      <c r="AR293" s="1101"/>
      <c r="AS293" s="1101"/>
      <c r="AT293" s="1101"/>
      <c r="AU293" s="1101"/>
      <c r="AV293" s="1101"/>
      <c r="AW293" s="1101"/>
      <c r="AX293" s="1101"/>
      <c r="AY293" s="1101"/>
      <c r="AZ293" s="1102"/>
      <c r="BA293" s="1147"/>
      <c r="BB293" s="1148"/>
      <c r="BC293" s="1148"/>
      <c r="BD293" s="1148"/>
      <c r="BE293" s="1150"/>
      <c r="BF293" s="797" t="s">
        <v>1505</v>
      </c>
      <c r="BG293" s="798"/>
      <c r="BH293" s="826" t="s">
        <v>1505</v>
      </c>
      <c r="BI293" s="798"/>
      <c r="BJ293" s="827"/>
    </row>
    <row r="294" spans="1:62" ht="21.95" customHeight="1" x14ac:dyDescent="0.4">
      <c r="A294" s="1182"/>
      <c r="B294" s="1111"/>
      <c r="C294" s="1112"/>
      <c r="D294" s="1112"/>
      <c r="E294" s="1112"/>
      <c r="F294" s="1112"/>
      <c r="G294" s="1112"/>
      <c r="H294" s="1112"/>
      <c r="I294" s="1112"/>
      <c r="J294" s="1113"/>
      <c r="K294" s="1111"/>
      <c r="L294" s="1112"/>
      <c r="M294" s="1112"/>
      <c r="N294" s="1113"/>
      <c r="O294" s="1159"/>
      <c r="P294" s="1160"/>
      <c r="Q294" s="1160"/>
      <c r="R294" s="1160"/>
      <c r="S294" s="1160"/>
      <c r="T294" s="1161"/>
      <c r="U294" s="1159"/>
      <c r="V294" s="1136"/>
      <c r="W294" s="1136"/>
      <c r="X294" s="1136"/>
      <c r="Y294" s="1136"/>
      <c r="Z294" s="1137"/>
      <c r="AA294" s="1251"/>
      <c r="AB294" s="1252"/>
      <c r="AC294" s="1252"/>
      <c r="AD294" s="1252"/>
      <c r="AE294" s="1253"/>
      <c r="AF294" s="1023" t="s">
        <v>37</v>
      </c>
      <c r="AG294" s="1023"/>
      <c r="AH294" s="1023"/>
      <c r="AI294" s="1023"/>
      <c r="AJ294" s="1023"/>
      <c r="AK294" s="1024"/>
      <c r="AL294" s="1025" t="s">
        <v>17</v>
      </c>
      <c r="AM294" s="1026"/>
      <c r="AN294" s="1026"/>
      <c r="AO294" s="1026"/>
      <c r="AP294" s="1026"/>
      <c r="AQ294" s="1026"/>
      <c r="AR294" s="1026"/>
      <c r="AS294" s="1026"/>
      <c r="AT294" s="1026"/>
      <c r="AU294" s="1026"/>
      <c r="AV294" s="1026"/>
      <c r="AW294" s="1026"/>
      <c r="AX294" s="1026"/>
      <c r="AY294" s="1026"/>
      <c r="AZ294" s="1027"/>
      <c r="BA294" s="1099"/>
      <c r="BB294" s="1023"/>
      <c r="BC294" s="1023"/>
      <c r="BD294" s="1023"/>
      <c r="BE294" s="1104"/>
      <c r="BF294" s="797" t="s">
        <v>1505</v>
      </c>
      <c r="BG294" s="798"/>
      <c r="BH294" s="826" t="s">
        <v>1505</v>
      </c>
      <c r="BI294" s="798"/>
      <c r="BJ294" s="827"/>
    </row>
    <row r="295" spans="1:62" ht="21.95" customHeight="1" x14ac:dyDescent="0.4">
      <c r="A295" s="1182"/>
      <c r="B295" s="1111"/>
      <c r="C295" s="1112"/>
      <c r="D295" s="1112"/>
      <c r="E295" s="1112"/>
      <c r="F295" s="1112"/>
      <c r="G295" s="1112"/>
      <c r="H295" s="1112"/>
      <c r="I295" s="1112"/>
      <c r="J295" s="1113"/>
      <c r="K295" s="1111"/>
      <c r="L295" s="1112"/>
      <c r="M295" s="1112"/>
      <c r="N295" s="1113"/>
      <c r="O295" s="1159"/>
      <c r="P295" s="1160"/>
      <c r="Q295" s="1160"/>
      <c r="R295" s="1160"/>
      <c r="S295" s="1160"/>
      <c r="T295" s="1161"/>
      <c r="U295" s="1159"/>
      <c r="V295" s="1136"/>
      <c r="W295" s="1136"/>
      <c r="X295" s="1136"/>
      <c r="Y295" s="1136"/>
      <c r="Z295" s="1137"/>
      <c r="AA295" s="1251"/>
      <c r="AB295" s="1252"/>
      <c r="AC295" s="1252"/>
      <c r="AD295" s="1252"/>
      <c r="AE295" s="1253"/>
      <c r="AF295" s="1023" t="s">
        <v>18</v>
      </c>
      <c r="AG295" s="1023"/>
      <c r="AH295" s="1023"/>
      <c r="AI295" s="1023"/>
      <c r="AJ295" s="1023"/>
      <c r="AK295" s="1024"/>
      <c r="AL295" s="1025" t="s">
        <v>17</v>
      </c>
      <c r="AM295" s="1026"/>
      <c r="AN295" s="1026"/>
      <c r="AO295" s="1026"/>
      <c r="AP295" s="1026"/>
      <c r="AQ295" s="1026"/>
      <c r="AR295" s="1026"/>
      <c r="AS295" s="1026"/>
      <c r="AT295" s="1026"/>
      <c r="AU295" s="1026"/>
      <c r="AV295" s="1026"/>
      <c r="AW295" s="1026"/>
      <c r="AX295" s="1026"/>
      <c r="AY295" s="1026"/>
      <c r="AZ295" s="1027"/>
      <c r="BA295" s="1099"/>
      <c r="BB295" s="1023"/>
      <c r="BC295" s="1023"/>
      <c r="BD295" s="1023"/>
      <c r="BE295" s="1104"/>
      <c r="BF295" s="797" t="s">
        <v>1505</v>
      </c>
      <c r="BG295" s="798"/>
      <c r="BH295" s="826" t="s">
        <v>1505</v>
      </c>
      <c r="BI295" s="798"/>
      <c r="BJ295" s="827"/>
    </row>
    <row r="296" spans="1:62" ht="21.95" customHeight="1" x14ac:dyDescent="0.4">
      <c r="A296" s="1182"/>
      <c r="B296" s="1111"/>
      <c r="C296" s="1112"/>
      <c r="D296" s="1112"/>
      <c r="E296" s="1112"/>
      <c r="F296" s="1112"/>
      <c r="G296" s="1112"/>
      <c r="H296" s="1112"/>
      <c r="I296" s="1112"/>
      <c r="J296" s="1113"/>
      <c r="K296" s="1111"/>
      <c r="L296" s="1112"/>
      <c r="M296" s="1112"/>
      <c r="N296" s="1113"/>
      <c r="O296" s="1159"/>
      <c r="P296" s="1160"/>
      <c r="Q296" s="1160"/>
      <c r="R296" s="1160"/>
      <c r="S296" s="1160"/>
      <c r="T296" s="1161"/>
      <c r="U296" s="1159"/>
      <c r="V296" s="1136"/>
      <c r="W296" s="1136"/>
      <c r="X296" s="1136"/>
      <c r="Y296" s="1136"/>
      <c r="Z296" s="1137"/>
      <c r="AA296" s="1251"/>
      <c r="AB296" s="1252"/>
      <c r="AC296" s="1252"/>
      <c r="AD296" s="1252"/>
      <c r="AE296" s="1253"/>
      <c r="AF296" s="1024" t="s">
        <v>60</v>
      </c>
      <c r="AG296" s="1028"/>
      <c r="AH296" s="1028"/>
      <c r="AI296" s="1028"/>
      <c r="AJ296" s="1028"/>
      <c r="AK296" s="1028"/>
      <c r="AL296" s="1100" t="s">
        <v>43</v>
      </c>
      <c r="AM296" s="1101"/>
      <c r="AN296" s="1101"/>
      <c r="AO296" s="1101"/>
      <c r="AP296" s="1101"/>
      <c r="AQ296" s="1101"/>
      <c r="AR296" s="1101"/>
      <c r="AS296" s="1101"/>
      <c r="AT296" s="1101"/>
      <c r="AU296" s="1101"/>
      <c r="AV296" s="1101"/>
      <c r="AW296" s="1101"/>
      <c r="AX296" s="1101"/>
      <c r="AY296" s="1101"/>
      <c r="AZ296" s="1102"/>
      <c r="BA296" s="1099"/>
      <c r="BB296" s="1023"/>
      <c r="BC296" s="1023"/>
      <c r="BD296" s="1023"/>
      <c r="BE296" s="1104"/>
      <c r="BF296" s="799" t="s">
        <v>1506</v>
      </c>
      <c r="BG296" s="798"/>
      <c r="BH296" s="826" t="s">
        <v>1653</v>
      </c>
      <c r="BI296" s="798"/>
      <c r="BJ296" s="827"/>
    </row>
    <row r="297" spans="1:62" ht="21.95" customHeight="1" x14ac:dyDescent="0.4">
      <c r="A297" s="1182"/>
      <c r="B297" s="1111"/>
      <c r="C297" s="1112"/>
      <c r="D297" s="1112"/>
      <c r="E297" s="1112"/>
      <c r="F297" s="1112"/>
      <c r="G297" s="1112"/>
      <c r="H297" s="1112"/>
      <c r="I297" s="1112"/>
      <c r="J297" s="1113"/>
      <c r="K297" s="1111"/>
      <c r="L297" s="1112"/>
      <c r="M297" s="1112"/>
      <c r="N297" s="1113"/>
      <c r="O297" s="1159"/>
      <c r="P297" s="1160"/>
      <c r="Q297" s="1160"/>
      <c r="R297" s="1160"/>
      <c r="S297" s="1160"/>
      <c r="T297" s="1161"/>
      <c r="U297" s="1159"/>
      <c r="V297" s="1136"/>
      <c r="W297" s="1136"/>
      <c r="X297" s="1136"/>
      <c r="Y297" s="1136"/>
      <c r="Z297" s="1137"/>
      <c r="AA297" s="1251"/>
      <c r="AB297" s="1252"/>
      <c r="AC297" s="1252"/>
      <c r="AD297" s="1252"/>
      <c r="AE297" s="1253"/>
      <c r="AF297" s="1024" t="s">
        <v>65</v>
      </c>
      <c r="AG297" s="1028"/>
      <c r="AH297" s="1028"/>
      <c r="AI297" s="1028"/>
      <c r="AJ297" s="1028"/>
      <c r="AK297" s="1028"/>
      <c r="AL297" s="1100" t="s">
        <v>66</v>
      </c>
      <c r="AM297" s="1101"/>
      <c r="AN297" s="1101"/>
      <c r="AO297" s="1101"/>
      <c r="AP297" s="1101"/>
      <c r="AQ297" s="1101"/>
      <c r="AR297" s="1101"/>
      <c r="AS297" s="1101"/>
      <c r="AT297" s="1101"/>
      <c r="AU297" s="1101"/>
      <c r="AV297" s="1101"/>
      <c r="AW297" s="1101"/>
      <c r="AX297" s="1101"/>
      <c r="AY297" s="1101"/>
      <c r="AZ297" s="1102"/>
      <c r="BA297" s="1099"/>
      <c r="BB297" s="1023"/>
      <c r="BC297" s="1023"/>
      <c r="BD297" s="1023"/>
      <c r="BE297" s="1104"/>
      <c r="BF297" s="799" t="s">
        <v>1514</v>
      </c>
      <c r="BG297" s="805" t="s">
        <v>1513</v>
      </c>
      <c r="BH297" s="826" t="s">
        <v>1654</v>
      </c>
      <c r="BI297" s="798"/>
      <c r="BJ297" s="827"/>
    </row>
    <row r="298" spans="1:62" ht="21.95" customHeight="1" x14ac:dyDescent="0.4">
      <c r="A298" s="1182"/>
      <c r="B298" s="1111"/>
      <c r="C298" s="1112"/>
      <c r="D298" s="1112"/>
      <c r="E298" s="1112"/>
      <c r="F298" s="1112"/>
      <c r="G298" s="1112"/>
      <c r="H298" s="1112"/>
      <c r="I298" s="1112"/>
      <c r="J298" s="1113"/>
      <c r="K298" s="1111"/>
      <c r="L298" s="1112"/>
      <c r="M298" s="1112"/>
      <c r="N298" s="1113"/>
      <c r="O298" s="1159"/>
      <c r="P298" s="1160"/>
      <c r="Q298" s="1160"/>
      <c r="R298" s="1160"/>
      <c r="S298" s="1160"/>
      <c r="T298" s="1161"/>
      <c r="U298" s="1159"/>
      <c r="V298" s="1136"/>
      <c r="W298" s="1136"/>
      <c r="X298" s="1136"/>
      <c r="Y298" s="1136"/>
      <c r="Z298" s="1137"/>
      <c r="AA298" s="1251"/>
      <c r="AB298" s="1252"/>
      <c r="AC298" s="1252"/>
      <c r="AD298" s="1252"/>
      <c r="AE298" s="1253"/>
      <c r="AF298" s="1099" t="s">
        <v>183</v>
      </c>
      <c r="AG298" s="1023"/>
      <c r="AH298" s="1023"/>
      <c r="AI298" s="1023"/>
      <c r="AJ298" s="1023"/>
      <c r="AK298" s="1024"/>
      <c r="AL298" s="1151" t="s">
        <v>17</v>
      </c>
      <c r="AM298" s="1201"/>
      <c r="AN298" s="1201"/>
      <c r="AO298" s="1201"/>
      <c r="AP298" s="1201"/>
      <c r="AQ298" s="1201"/>
      <c r="AR298" s="1201"/>
      <c r="AS298" s="1201"/>
      <c r="AT298" s="1201"/>
      <c r="AU298" s="1201"/>
      <c r="AV298" s="1201"/>
      <c r="AW298" s="1201"/>
      <c r="AX298" s="1201"/>
      <c r="AY298" s="1201"/>
      <c r="AZ298" s="1202"/>
      <c r="BA298" s="1099"/>
      <c r="BB298" s="1023"/>
      <c r="BC298" s="1023"/>
      <c r="BD298" s="1023"/>
      <c r="BE298" s="1104"/>
      <c r="BF298" s="799" t="s">
        <v>1502</v>
      </c>
      <c r="BG298" s="798"/>
      <c r="BH298" s="826" t="s">
        <v>1644</v>
      </c>
      <c r="BI298" s="798"/>
      <c r="BJ298" s="827"/>
    </row>
    <row r="299" spans="1:62" ht="44.1" customHeight="1" x14ac:dyDescent="0.4">
      <c r="A299" s="1182"/>
      <c r="B299" s="1111"/>
      <c r="C299" s="1112"/>
      <c r="D299" s="1112"/>
      <c r="E299" s="1112"/>
      <c r="F299" s="1112"/>
      <c r="G299" s="1112"/>
      <c r="H299" s="1112"/>
      <c r="I299" s="1112"/>
      <c r="J299" s="1113"/>
      <c r="K299" s="1111"/>
      <c r="L299" s="1112"/>
      <c r="M299" s="1112"/>
      <c r="N299" s="1113"/>
      <c r="O299" s="1159"/>
      <c r="P299" s="1160"/>
      <c r="Q299" s="1160"/>
      <c r="R299" s="1160"/>
      <c r="S299" s="1160"/>
      <c r="T299" s="1161"/>
      <c r="U299" s="1159"/>
      <c r="V299" s="1136"/>
      <c r="W299" s="1136"/>
      <c r="X299" s="1136"/>
      <c r="Y299" s="1136"/>
      <c r="Z299" s="1137"/>
      <c r="AA299" s="1251"/>
      <c r="AB299" s="1252"/>
      <c r="AC299" s="1252"/>
      <c r="AD299" s="1252"/>
      <c r="AE299" s="1253"/>
      <c r="AF299" s="1023" t="s">
        <v>138</v>
      </c>
      <c r="AG299" s="1023"/>
      <c r="AH299" s="1023"/>
      <c r="AI299" s="1023"/>
      <c r="AJ299" s="1023"/>
      <c r="AK299" s="1024"/>
      <c r="AL299" s="1198" t="s">
        <v>139</v>
      </c>
      <c r="AM299" s="1023"/>
      <c r="AN299" s="1023"/>
      <c r="AO299" s="1023"/>
      <c r="AP299" s="1023"/>
      <c r="AQ299" s="1023"/>
      <c r="AR299" s="1023"/>
      <c r="AS299" s="1023"/>
      <c r="AT299" s="1023"/>
      <c r="AU299" s="1023"/>
      <c r="AV299" s="1023"/>
      <c r="AW299" s="1023"/>
      <c r="AX299" s="1023"/>
      <c r="AY299" s="1023"/>
      <c r="AZ299" s="1024"/>
      <c r="BA299" s="1099"/>
      <c r="BB299" s="1023"/>
      <c r="BC299" s="1023"/>
      <c r="BD299" s="1023"/>
      <c r="BE299" s="1104"/>
      <c r="BF299" s="799" t="s">
        <v>1507</v>
      </c>
      <c r="BG299" s="798"/>
      <c r="BH299" s="826" t="s">
        <v>1505</v>
      </c>
      <c r="BI299" s="798"/>
      <c r="BJ299" s="827"/>
    </row>
    <row r="300" spans="1:62" ht="44.1" customHeight="1" x14ac:dyDescent="0.4">
      <c r="A300" s="1182"/>
      <c r="B300" s="1111"/>
      <c r="C300" s="1112"/>
      <c r="D300" s="1112"/>
      <c r="E300" s="1112"/>
      <c r="F300" s="1112"/>
      <c r="G300" s="1112"/>
      <c r="H300" s="1112"/>
      <c r="I300" s="1112"/>
      <c r="J300" s="1113"/>
      <c r="K300" s="1111"/>
      <c r="L300" s="1112"/>
      <c r="M300" s="1112"/>
      <c r="N300" s="1113"/>
      <c r="O300" s="1159"/>
      <c r="P300" s="1160"/>
      <c r="Q300" s="1160"/>
      <c r="R300" s="1160"/>
      <c r="S300" s="1160"/>
      <c r="T300" s="1161"/>
      <c r="U300" s="1159"/>
      <c r="V300" s="1136"/>
      <c r="W300" s="1136"/>
      <c r="X300" s="1136"/>
      <c r="Y300" s="1136"/>
      <c r="Z300" s="1137"/>
      <c r="AA300" s="1251"/>
      <c r="AB300" s="1252"/>
      <c r="AC300" s="1252"/>
      <c r="AD300" s="1252"/>
      <c r="AE300" s="1253"/>
      <c r="AF300" s="1099" t="s">
        <v>184</v>
      </c>
      <c r="AG300" s="1023"/>
      <c r="AH300" s="1023"/>
      <c r="AI300" s="1023"/>
      <c r="AJ300" s="1023"/>
      <c r="AK300" s="1024"/>
      <c r="AL300" s="1151" t="s">
        <v>185</v>
      </c>
      <c r="AM300" s="1201"/>
      <c r="AN300" s="1201"/>
      <c r="AO300" s="1201"/>
      <c r="AP300" s="1201"/>
      <c r="AQ300" s="1201"/>
      <c r="AR300" s="1201"/>
      <c r="AS300" s="1201"/>
      <c r="AT300" s="1201"/>
      <c r="AU300" s="1201"/>
      <c r="AV300" s="1201"/>
      <c r="AW300" s="1201"/>
      <c r="AX300" s="1201"/>
      <c r="AY300" s="1201"/>
      <c r="AZ300" s="1202"/>
      <c r="BA300" s="1099"/>
      <c r="BB300" s="1023"/>
      <c r="BC300" s="1023"/>
      <c r="BD300" s="1023"/>
      <c r="BE300" s="1104"/>
      <c r="BF300" s="799" t="s">
        <v>1507</v>
      </c>
      <c r="BG300" s="798"/>
      <c r="BH300" s="826" t="s">
        <v>1505</v>
      </c>
      <c r="BI300" s="798"/>
      <c r="BJ300" s="827"/>
    </row>
    <row r="301" spans="1:62" ht="21.95" customHeight="1" x14ac:dyDescent="0.4">
      <c r="A301" s="1182"/>
      <c r="B301" s="1111"/>
      <c r="C301" s="1112"/>
      <c r="D301" s="1112"/>
      <c r="E301" s="1112"/>
      <c r="F301" s="1112"/>
      <c r="G301" s="1112"/>
      <c r="H301" s="1112"/>
      <c r="I301" s="1112"/>
      <c r="J301" s="1113"/>
      <c r="K301" s="1111"/>
      <c r="L301" s="1112"/>
      <c r="M301" s="1112"/>
      <c r="N301" s="1113"/>
      <c r="O301" s="1159"/>
      <c r="P301" s="1160"/>
      <c r="Q301" s="1160"/>
      <c r="R301" s="1160"/>
      <c r="S301" s="1160"/>
      <c r="T301" s="1161"/>
      <c r="U301" s="1159"/>
      <c r="V301" s="1136"/>
      <c r="W301" s="1136"/>
      <c r="X301" s="1136"/>
      <c r="Y301" s="1136"/>
      <c r="Z301" s="1137"/>
      <c r="AA301" s="1251"/>
      <c r="AB301" s="1252"/>
      <c r="AC301" s="1252"/>
      <c r="AD301" s="1252"/>
      <c r="AE301" s="1253"/>
      <c r="AF301" s="1108" t="s">
        <v>186</v>
      </c>
      <c r="AG301" s="1109"/>
      <c r="AH301" s="1109"/>
      <c r="AI301" s="1109"/>
      <c r="AJ301" s="1109"/>
      <c r="AK301" s="1110"/>
      <c r="AL301" s="1151" t="s">
        <v>17</v>
      </c>
      <c r="AM301" s="1201"/>
      <c r="AN301" s="1201"/>
      <c r="AO301" s="1201"/>
      <c r="AP301" s="1201"/>
      <c r="AQ301" s="1201"/>
      <c r="AR301" s="1201"/>
      <c r="AS301" s="1201"/>
      <c r="AT301" s="1201"/>
      <c r="AU301" s="1201"/>
      <c r="AV301" s="1201"/>
      <c r="AW301" s="1201"/>
      <c r="AX301" s="1201"/>
      <c r="AY301" s="1201"/>
      <c r="AZ301" s="1202"/>
      <c r="BA301" s="1100"/>
      <c r="BB301" s="1101"/>
      <c r="BC301" s="1101"/>
      <c r="BD301" s="1101"/>
      <c r="BE301" s="1152"/>
      <c r="BF301" s="799" t="s">
        <v>1408</v>
      </c>
      <c r="BG301" s="798"/>
      <c r="BH301" s="826" t="s">
        <v>1655</v>
      </c>
      <c r="BI301" s="798"/>
      <c r="BJ301" s="827"/>
    </row>
    <row r="302" spans="1:62" ht="21.95" customHeight="1" x14ac:dyDescent="0.4">
      <c r="A302" s="1182"/>
      <c r="B302" s="1111"/>
      <c r="C302" s="1112"/>
      <c r="D302" s="1112"/>
      <c r="E302" s="1112"/>
      <c r="F302" s="1112"/>
      <c r="G302" s="1112"/>
      <c r="H302" s="1112"/>
      <c r="I302" s="1112"/>
      <c r="J302" s="1113"/>
      <c r="K302" s="1111"/>
      <c r="L302" s="1112"/>
      <c r="M302" s="1112"/>
      <c r="N302" s="1113"/>
      <c r="O302" s="1159"/>
      <c r="P302" s="1160"/>
      <c r="Q302" s="1160"/>
      <c r="R302" s="1160"/>
      <c r="S302" s="1160"/>
      <c r="T302" s="1161"/>
      <c r="U302" s="1135"/>
      <c r="V302" s="1136"/>
      <c r="W302" s="1136"/>
      <c r="X302" s="1136"/>
      <c r="Y302" s="1136"/>
      <c r="Z302" s="1137"/>
      <c r="AA302" s="1251"/>
      <c r="AB302" s="1252"/>
      <c r="AC302" s="1252"/>
      <c r="AD302" s="1252"/>
      <c r="AE302" s="1252"/>
      <c r="AF302" s="1099" t="s">
        <v>187</v>
      </c>
      <c r="AG302" s="1023"/>
      <c r="AH302" s="1023"/>
      <c r="AI302" s="1023"/>
      <c r="AJ302" s="1023"/>
      <c r="AK302" s="1024"/>
      <c r="AL302" s="1101" t="s">
        <v>123</v>
      </c>
      <c r="AM302" s="1101"/>
      <c r="AN302" s="1101"/>
      <c r="AO302" s="1101"/>
      <c r="AP302" s="1101"/>
      <c r="AQ302" s="1101"/>
      <c r="AR302" s="1101"/>
      <c r="AS302" s="1101"/>
      <c r="AT302" s="1101"/>
      <c r="AU302" s="1101"/>
      <c r="AV302" s="1101"/>
      <c r="AW302" s="1101"/>
      <c r="AX302" s="1101"/>
      <c r="AY302" s="1101"/>
      <c r="AZ302" s="1102"/>
      <c r="BA302" s="1099"/>
      <c r="BB302" s="1023"/>
      <c r="BC302" s="1023"/>
      <c r="BD302" s="1023"/>
      <c r="BE302" s="1104"/>
      <c r="BF302" s="799" t="s">
        <v>1508</v>
      </c>
      <c r="BG302" s="798"/>
      <c r="BH302" s="826" t="s">
        <v>1525</v>
      </c>
      <c r="BI302" s="798"/>
      <c r="BJ302" s="827"/>
    </row>
    <row r="303" spans="1:62" ht="21.95" customHeight="1" x14ac:dyDescent="0.4">
      <c r="A303" s="1182"/>
      <c r="B303" s="1111"/>
      <c r="C303" s="1112"/>
      <c r="D303" s="1112"/>
      <c r="E303" s="1112"/>
      <c r="F303" s="1112"/>
      <c r="G303" s="1112"/>
      <c r="H303" s="1112"/>
      <c r="I303" s="1112"/>
      <c r="J303" s="1113"/>
      <c r="K303" s="1111"/>
      <c r="L303" s="1112"/>
      <c r="M303" s="1112"/>
      <c r="N303" s="1113"/>
      <c r="O303" s="1159"/>
      <c r="P303" s="1160"/>
      <c r="Q303" s="1160"/>
      <c r="R303" s="1160"/>
      <c r="S303" s="1160"/>
      <c r="T303" s="1161"/>
      <c r="U303" s="1135"/>
      <c r="V303" s="1136"/>
      <c r="W303" s="1136"/>
      <c r="X303" s="1136"/>
      <c r="Y303" s="1136"/>
      <c r="Z303" s="1137"/>
      <c r="AA303" s="1251"/>
      <c r="AB303" s="1252"/>
      <c r="AC303" s="1252"/>
      <c r="AD303" s="1252"/>
      <c r="AE303" s="1253"/>
      <c r="AF303" s="1107" t="s">
        <v>111</v>
      </c>
      <c r="AG303" s="1075"/>
      <c r="AH303" s="1075"/>
      <c r="AI303" s="1075"/>
      <c r="AJ303" s="1075"/>
      <c r="AK303" s="1075"/>
      <c r="AL303" s="1100" t="s">
        <v>123</v>
      </c>
      <c r="AM303" s="1101"/>
      <c r="AN303" s="1101"/>
      <c r="AO303" s="1101"/>
      <c r="AP303" s="1101"/>
      <c r="AQ303" s="1101"/>
      <c r="AR303" s="1101"/>
      <c r="AS303" s="1101"/>
      <c r="AT303" s="1101"/>
      <c r="AU303" s="1101"/>
      <c r="AV303" s="1101"/>
      <c r="AW303" s="1101"/>
      <c r="AX303" s="1101"/>
      <c r="AY303" s="1101"/>
      <c r="AZ303" s="1102"/>
      <c r="BA303" s="1099"/>
      <c r="BB303" s="1023"/>
      <c r="BC303" s="1023"/>
      <c r="BD303" s="1023"/>
      <c r="BE303" s="1104"/>
      <c r="BF303" s="799" t="s">
        <v>1351</v>
      </c>
      <c r="BG303" s="798"/>
      <c r="BH303" s="836" t="s">
        <v>1646</v>
      </c>
      <c r="BI303" s="1018"/>
      <c r="BJ303" s="827"/>
    </row>
    <row r="304" spans="1:62" ht="21.95" customHeight="1" x14ac:dyDescent="0.4">
      <c r="A304" s="1182"/>
      <c r="B304" s="1111"/>
      <c r="C304" s="1112"/>
      <c r="D304" s="1112"/>
      <c r="E304" s="1112"/>
      <c r="F304" s="1112"/>
      <c r="G304" s="1112"/>
      <c r="H304" s="1112"/>
      <c r="I304" s="1112"/>
      <c r="J304" s="1113"/>
      <c r="K304" s="1111"/>
      <c r="L304" s="1112"/>
      <c r="M304" s="1112"/>
      <c r="N304" s="1113"/>
      <c r="O304" s="1159"/>
      <c r="P304" s="1160"/>
      <c r="Q304" s="1160"/>
      <c r="R304" s="1160"/>
      <c r="S304" s="1160"/>
      <c r="T304" s="1161"/>
      <c r="U304" s="1135"/>
      <c r="V304" s="1136"/>
      <c r="W304" s="1136"/>
      <c r="X304" s="1136"/>
      <c r="Y304" s="1136"/>
      <c r="Z304" s="1137"/>
      <c r="AA304" s="1251"/>
      <c r="AB304" s="1252"/>
      <c r="AC304" s="1252"/>
      <c r="AD304" s="1252"/>
      <c r="AE304" s="1253"/>
      <c r="AF304" s="1099" t="s">
        <v>135</v>
      </c>
      <c r="AG304" s="1023"/>
      <c r="AH304" s="1023"/>
      <c r="AI304" s="1023"/>
      <c r="AJ304" s="1023"/>
      <c r="AK304" s="1024"/>
      <c r="AL304" s="1151" t="s">
        <v>15</v>
      </c>
      <c r="AM304" s="1201"/>
      <c r="AN304" s="1201"/>
      <c r="AO304" s="1201"/>
      <c r="AP304" s="1201"/>
      <c r="AQ304" s="1201"/>
      <c r="AR304" s="1201"/>
      <c r="AS304" s="1201"/>
      <c r="AT304" s="1201"/>
      <c r="AU304" s="1201"/>
      <c r="AV304" s="1201"/>
      <c r="AW304" s="1201"/>
      <c r="AX304" s="1201"/>
      <c r="AY304" s="1201"/>
      <c r="AZ304" s="1202"/>
      <c r="BA304" s="1100"/>
      <c r="BB304" s="1101"/>
      <c r="BC304" s="1101"/>
      <c r="BD304" s="1101"/>
      <c r="BE304" s="1152"/>
      <c r="BF304" s="799" t="s">
        <v>1356</v>
      </c>
      <c r="BG304" s="798"/>
      <c r="BH304" s="826" t="s">
        <v>1647</v>
      </c>
      <c r="BI304" s="798"/>
      <c r="BJ304" s="827"/>
    </row>
    <row r="305" spans="1:62" ht="21.95" customHeight="1" x14ac:dyDescent="0.4">
      <c r="A305" s="1182"/>
      <c r="B305" s="1111"/>
      <c r="C305" s="1112"/>
      <c r="D305" s="1112"/>
      <c r="E305" s="1112"/>
      <c r="F305" s="1112"/>
      <c r="G305" s="1112"/>
      <c r="H305" s="1112"/>
      <c r="I305" s="1112"/>
      <c r="J305" s="1113"/>
      <c r="K305" s="1111"/>
      <c r="L305" s="1112"/>
      <c r="M305" s="1112"/>
      <c r="N305" s="1113"/>
      <c r="O305" s="1159"/>
      <c r="P305" s="1160"/>
      <c r="Q305" s="1160"/>
      <c r="R305" s="1160"/>
      <c r="S305" s="1160"/>
      <c r="T305" s="1161"/>
      <c r="U305" s="1135"/>
      <c r="V305" s="1136"/>
      <c r="W305" s="1136"/>
      <c r="X305" s="1136"/>
      <c r="Y305" s="1136"/>
      <c r="Z305" s="1137"/>
      <c r="AA305" s="1251"/>
      <c r="AB305" s="1252"/>
      <c r="AC305" s="1252"/>
      <c r="AD305" s="1252"/>
      <c r="AE305" s="1253"/>
      <c r="AF305" s="1099" t="s">
        <v>136</v>
      </c>
      <c r="AG305" s="1023"/>
      <c r="AH305" s="1023"/>
      <c r="AI305" s="1023"/>
      <c r="AJ305" s="1023"/>
      <c r="AK305" s="1024"/>
      <c r="AL305" s="1151" t="s">
        <v>123</v>
      </c>
      <c r="AM305" s="1201"/>
      <c r="AN305" s="1201"/>
      <c r="AO305" s="1201"/>
      <c r="AP305" s="1201"/>
      <c r="AQ305" s="1201"/>
      <c r="AR305" s="1201"/>
      <c r="AS305" s="1201"/>
      <c r="AT305" s="1201"/>
      <c r="AU305" s="1201"/>
      <c r="AV305" s="1201"/>
      <c r="AW305" s="1201"/>
      <c r="AX305" s="1201"/>
      <c r="AY305" s="1201"/>
      <c r="AZ305" s="1202"/>
      <c r="BA305" s="1100"/>
      <c r="BB305" s="1101"/>
      <c r="BC305" s="1101"/>
      <c r="BD305" s="1101"/>
      <c r="BE305" s="1152"/>
      <c r="BF305" s="799" t="s">
        <v>1352</v>
      </c>
      <c r="BG305" s="798"/>
      <c r="BH305" s="826" t="s">
        <v>1525</v>
      </c>
      <c r="BI305" s="798"/>
      <c r="BJ305" s="827"/>
    </row>
    <row r="306" spans="1:62" ht="21.95" customHeight="1" x14ac:dyDescent="0.4">
      <c r="A306" s="1182"/>
      <c r="B306" s="1111"/>
      <c r="C306" s="1112"/>
      <c r="D306" s="1112"/>
      <c r="E306" s="1112"/>
      <c r="F306" s="1112"/>
      <c r="G306" s="1112"/>
      <c r="H306" s="1112"/>
      <c r="I306" s="1112"/>
      <c r="J306" s="1113"/>
      <c r="K306" s="1111"/>
      <c r="L306" s="1112"/>
      <c r="M306" s="1112"/>
      <c r="N306" s="1113"/>
      <c r="O306" s="1159"/>
      <c r="P306" s="1160"/>
      <c r="Q306" s="1160"/>
      <c r="R306" s="1160"/>
      <c r="S306" s="1160"/>
      <c r="T306" s="1161"/>
      <c r="U306" s="1135"/>
      <c r="V306" s="1136"/>
      <c r="W306" s="1136"/>
      <c r="X306" s="1136"/>
      <c r="Y306" s="1136"/>
      <c r="Z306" s="1137"/>
      <c r="AA306" s="1251"/>
      <c r="AB306" s="1252"/>
      <c r="AC306" s="1252"/>
      <c r="AD306" s="1252"/>
      <c r="AE306" s="1253"/>
      <c r="AF306" s="1099" t="s">
        <v>188</v>
      </c>
      <c r="AG306" s="1023"/>
      <c r="AH306" s="1023"/>
      <c r="AI306" s="1023"/>
      <c r="AJ306" s="1023"/>
      <c r="AK306" s="1024"/>
      <c r="AL306" s="1151" t="s">
        <v>15</v>
      </c>
      <c r="AM306" s="1201"/>
      <c r="AN306" s="1201"/>
      <c r="AO306" s="1201"/>
      <c r="AP306" s="1201"/>
      <c r="AQ306" s="1201"/>
      <c r="AR306" s="1201"/>
      <c r="AS306" s="1201"/>
      <c r="AT306" s="1201"/>
      <c r="AU306" s="1201"/>
      <c r="AV306" s="1201"/>
      <c r="AW306" s="1201"/>
      <c r="AX306" s="1201"/>
      <c r="AY306" s="1201"/>
      <c r="AZ306" s="1202"/>
      <c r="BA306" s="1100"/>
      <c r="BB306" s="1101"/>
      <c r="BC306" s="1101"/>
      <c r="BD306" s="1101"/>
      <c r="BE306" s="1152"/>
      <c r="BF306" s="799" t="s">
        <v>1414</v>
      </c>
      <c r="BG306" s="798"/>
      <c r="BH306" s="826" t="s">
        <v>1525</v>
      </c>
      <c r="BI306" s="798"/>
      <c r="BJ306" s="827"/>
    </row>
    <row r="307" spans="1:62" ht="21.95" customHeight="1" x14ac:dyDescent="0.4">
      <c r="A307" s="1182"/>
      <c r="B307" s="1111"/>
      <c r="C307" s="1112"/>
      <c r="D307" s="1112"/>
      <c r="E307" s="1112"/>
      <c r="F307" s="1112"/>
      <c r="G307" s="1112"/>
      <c r="H307" s="1112"/>
      <c r="I307" s="1112"/>
      <c r="J307" s="1113"/>
      <c r="K307" s="1111"/>
      <c r="L307" s="1112"/>
      <c r="M307" s="1112"/>
      <c r="N307" s="1113"/>
      <c r="O307" s="1159"/>
      <c r="P307" s="1160"/>
      <c r="Q307" s="1160"/>
      <c r="R307" s="1160"/>
      <c r="S307" s="1160"/>
      <c r="T307" s="1161"/>
      <c r="U307" s="1135"/>
      <c r="V307" s="1136"/>
      <c r="W307" s="1136"/>
      <c r="X307" s="1136"/>
      <c r="Y307" s="1136"/>
      <c r="Z307" s="1137"/>
      <c r="AA307" s="1251"/>
      <c r="AB307" s="1252"/>
      <c r="AC307" s="1252"/>
      <c r="AD307" s="1252"/>
      <c r="AE307" s="1253"/>
      <c r="AF307" s="1099" t="s">
        <v>189</v>
      </c>
      <c r="AG307" s="1023"/>
      <c r="AH307" s="1023"/>
      <c r="AI307" s="1023"/>
      <c r="AJ307" s="1023"/>
      <c r="AK307" s="1024"/>
      <c r="AL307" s="1100" t="s">
        <v>15</v>
      </c>
      <c r="AM307" s="1101"/>
      <c r="AN307" s="1101"/>
      <c r="AO307" s="1101"/>
      <c r="AP307" s="1101"/>
      <c r="AQ307" s="1101"/>
      <c r="AR307" s="1101"/>
      <c r="AS307" s="1101"/>
      <c r="AT307" s="1101"/>
      <c r="AU307" s="1101"/>
      <c r="AV307" s="1101"/>
      <c r="AW307" s="1101"/>
      <c r="AX307" s="1101"/>
      <c r="AY307" s="1101"/>
      <c r="AZ307" s="1102"/>
      <c r="BA307" s="1099"/>
      <c r="BB307" s="1023"/>
      <c r="BC307" s="1023"/>
      <c r="BD307" s="1023"/>
      <c r="BE307" s="1104"/>
      <c r="BF307" s="799" t="s">
        <v>1327</v>
      </c>
      <c r="BG307" s="798"/>
      <c r="BH307" s="836" t="s">
        <v>1645</v>
      </c>
      <c r="BI307" s="1018"/>
      <c r="BJ307" s="827"/>
    </row>
    <row r="308" spans="1:62" ht="21.95" customHeight="1" x14ac:dyDescent="0.4">
      <c r="A308" s="1182"/>
      <c r="B308" s="1111"/>
      <c r="C308" s="1112"/>
      <c r="D308" s="1112"/>
      <c r="E308" s="1112"/>
      <c r="F308" s="1112"/>
      <c r="G308" s="1112"/>
      <c r="H308" s="1112"/>
      <c r="I308" s="1112"/>
      <c r="J308" s="1113"/>
      <c r="K308" s="1111"/>
      <c r="L308" s="1112"/>
      <c r="M308" s="1112"/>
      <c r="N308" s="1113"/>
      <c r="O308" s="1159"/>
      <c r="P308" s="1160"/>
      <c r="Q308" s="1160"/>
      <c r="R308" s="1160"/>
      <c r="S308" s="1160"/>
      <c r="T308" s="1161"/>
      <c r="U308" s="1135"/>
      <c r="V308" s="1136"/>
      <c r="W308" s="1136"/>
      <c r="X308" s="1136"/>
      <c r="Y308" s="1136"/>
      <c r="Z308" s="1137"/>
      <c r="AA308" s="1251"/>
      <c r="AB308" s="1252"/>
      <c r="AC308" s="1252"/>
      <c r="AD308" s="1252"/>
      <c r="AE308" s="1253"/>
      <c r="AF308" s="1024" t="s">
        <v>134</v>
      </c>
      <c r="AG308" s="1028"/>
      <c r="AH308" s="1028"/>
      <c r="AI308" s="1028"/>
      <c r="AJ308" s="1028"/>
      <c r="AK308" s="1028"/>
      <c r="AL308" s="1100" t="s">
        <v>123</v>
      </c>
      <c r="AM308" s="1101"/>
      <c r="AN308" s="1101"/>
      <c r="AO308" s="1101"/>
      <c r="AP308" s="1101"/>
      <c r="AQ308" s="1101"/>
      <c r="AR308" s="1101"/>
      <c r="AS308" s="1101"/>
      <c r="AT308" s="1101"/>
      <c r="AU308" s="1101"/>
      <c r="AV308" s="1101"/>
      <c r="AW308" s="1101"/>
      <c r="AX308" s="1101"/>
      <c r="AY308" s="1101"/>
      <c r="AZ308" s="1102"/>
      <c r="BA308" s="1099"/>
      <c r="BB308" s="1023"/>
      <c r="BC308" s="1023"/>
      <c r="BD308" s="1023"/>
      <c r="BE308" s="1104"/>
      <c r="BF308" s="799" t="s">
        <v>1417</v>
      </c>
      <c r="BG308" s="798"/>
      <c r="BH308" s="826" t="s">
        <v>1505</v>
      </c>
      <c r="BI308" s="798"/>
      <c r="BJ308" s="827"/>
    </row>
    <row r="309" spans="1:62" ht="21.95" customHeight="1" x14ac:dyDescent="0.4">
      <c r="A309" s="1182"/>
      <c r="B309" s="1111"/>
      <c r="C309" s="1112"/>
      <c r="D309" s="1112"/>
      <c r="E309" s="1112"/>
      <c r="F309" s="1112"/>
      <c r="G309" s="1112"/>
      <c r="H309" s="1112"/>
      <c r="I309" s="1112"/>
      <c r="J309" s="1113"/>
      <c r="K309" s="1111"/>
      <c r="L309" s="1112"/>
      <c r="M309" s="1112"/>
      <c r="N309" s="1113"/>
      <c r="O309" s="1159"/>
      <c r="P309" s="1160"/>
      <c r="Q309" s="1160"/>
      <c r="R309" s="1160"/>
      <c r="S309" s="1160"/>
      <c r="T309" s="1161"/>
      <c r="U309" s="1135"/>
      <c r="V309" s="1136"/>
      <c r="W309" s="1136"/>
      <c r="X309" s="1136"/>
      <c r="Y309" s="1136"/>
      <c r="Z309" s="1137"/>
      <c r="AA309" s="1251"/>
      <c r="AB309" s="1252"/>
      <c r="AC309" s="1252"/>
      <c r="AD309" s="1252"/>
      <c r="AE309" s="1253"/>
      <c r="AF309" s="1099" t="s">
        <v>190</v>
      </c>
      <c r="AG309" s="1023"/>
      <c r="AH309" s="1023"/>
      <c r="AI309" s="1023"/>
      <c r="AJ309" s="1023"/>
      <c r="AK309" s="1024"/>
      <c r="AL309" s="1100" t="s">
        <v>15</v>
      </c>
      <c r="AM309" s="1101"/>
      <c r="AN309" s="1101"/>
      <c r="AO309" s="1101"/>
      <c r="AP309" s="1101"/>
      <c r="AQ309" s="1101"/>
      <c r="AR309" s="1101"/>
      <c r="AS309" s="1101"/>
      <c r="AT309" s="1101"/>
      <c r="AU309" s="1101"/>
      <c r="AV309" s="1101"/>
      <c r="AW309" s="1101"/>
      <c r="AX309" s="1101"/>
      <c r="AY309" s="1101"/>
      <c r="AZ309" s="1102"/>
      <c r="BA309" s="1099"/>
      <c r="BB309" s="1023"/>
      <c r="BC309" s="1023"/>
      <c r="BD309" s="1023"/>
      <c r="BE309" s="1104"/>
      <c r="BF309" s="799" t="s">
        <v>1418</v>
      </c>
      <c r="BG309" s="798"/>
      <c r="BH309" s="826" t="s">
        <v>1644</v>
      </c>
      <c r="BI309" s="798"/>
      <c r="BJ309" s="827"/>
    </row>
    <row r="310" spans="1:62" ht="21.95" customHeight="1" x14ac:dyDescent="0.4">
      <c r="A310" s="1182"/>
      <c r="B310" s="1111"/>
      <c r="C310" s="1112"/>
      <c r="D310" s="1112"/>
      <c r="E310" s="1112"/>
      <c r="F310" s="1112"/>
      <c r="G310" s="1112"/>
      <c r="H310" s="1112"/>
      <c r="I310" s="1112"/>
      <c r="J310" s="1113"/>
      <c r="K310" s="1111"/>
      <c r="L310" s="1112"/>
      <c r="M310" s="1112"/>
      <c r="N310" s="1113"/>
      <c r="O310" s="1159"/>
      <c r="P310" s="1160"/>
      <c r="Q310" s="1160"/>
      <c r="R310" s="1160"/>
      <c r="S310" s="1160"/>
      <c r="T310" s="1161"/>
      <c r="U310" s="1135"/>
      <c r="V310" s="1136"/>
      <c r="W310" s="1136"/>
      <c r="X310" s="1136"/>
      <c r="Y310" s="1136"/>
      <c r="Z310" s="1137"/>
      <c r="AA310" s="1251"/>
      <c r="AB310" s="1252"/>
      <c r="AC310" s="1252"/>
      <c r="AD310" s="1252"/>
      <c r="AE310" s="1253"/>
      <c r="AF310" s="1023" t="s">
        <v>176</v>
      </c>
      <c r="AG310" s="1023"/>
      <c r="AH310" s="1023"/>
      <c r="AI310" s="1023"/>
      <c r="AJ310" s="1023"/>
      <c r="AK310" s="1024"/>
      <c r="AL310" s="1025" t="s">
        <v>24</v>
      </c>
      <c r="AM310" s="1026"/>
      <c r="AN310" s="1026"/>
      <c r="AO310" s="1026"/>
      <c r="AP310" s="1026"/>
      <c r="AQ310" s="1026"/>
      <c r="AR310" s="1026"/>
      <c r="AS310" s="1026"/>
      <c r="AT310" s="1026"/>
      <c r="AU310" s="1026"/>
      <c r="AV310" s="1026"/>
      <c r="AW310" s="1026"/>
      <c r="AX310" s="1026"/>
      <c r="AY310" s="1026"/>
      <c r="AZ310" s="1027"/>
      <c r="BA310" s="1099"/>
      <c r="BB310" s="1023"/>
      <c r="BC310" s="1023"/>
      <c r="BD310" s="1023"/>
      <c r="BE310" s="1104"/>
      <c r="BF310" s="799" t="s">
        <v>1383</v>
      </c>
      <c r="BG310" s="798"/>
      <c r="BH310" s="826" t="s">
        <v>1539</v>
      </c>
      <c r="BI310" s="798"/>
      <c r="BJ310" s="827"/>
    </row>
    <row r="311" spans="1:62" ht="21.95" customHeight="1" x14ac:dyDescent="0.4">
      <c r="A311" s="1182"/>
      <c r="B311" s="1111"/>
      <c r="C311" s="1112"/>
      <c r="D311" s="1112"/>
      <c r="E311" s="1112"/>
      <c r="F311" s="1112"/>
      <c r="G311" s="1112"/>
      <c r="H311" s="1112"/>
      <c r="I311" s="1112"/>
      <c r="J311" s="1113"/>
      <c r="K311" s="1111"/>
      <c r="L311" s="1112"/>
      <c r="M311" s="1112"/>
      <c r="N311" s="1113"/>
      <c r="O311" s="1159"/>
      <c r="P311" s="1160"/>
      <c r="Q311" s="1160"/>
      <c r="R311" s="1160"/>
      <c r="S311" s="1160"/>
      <c r="T311" s="1161"/>
      <c r="U311" s="1135"/>
      <c r="V311" s="1136"/>
      <c r="W311" s="1136"/>
      <c r="X311" s="1136"/>
      <c r="Y311" s="1136"/>
      <c r="Z311" s="1137"/>
      <c r="AA311" s="1251"/>
      <c r="AB311" s="1252"/>
      <c r="AC311" s="1252"/>
      <c r="AD311" s="1252"/>
      <c r="AE311" s="1253"/>
      <c r="AF311" s="1023" t="s">
        <v>191</v>
      </c>
      <c r="AG311" s="1023"/>
      <c r="AH311" s="1023"/>
      <c r="AI311" s="1023"/>
      <c r="AJ311" s="1023"/>
      <c r="AK311" s="1024"/>
      <c r="AL311" s="1025" t="s">
        <v>17</v>
      </c>
      <c r="AM311" s="1026"/>
      <c r="AN311" s="1026"/>
      <c r="AO311" s="1026"/>
      <c r="AP311" s="1026"/>
      <c r="AQ311" s="1026"/>
      <c r="AR311" s="1026"/>
      <c r="AS311" s="1026"/>
      <c r="AT311" s="1026"/>
      <c r="AU311" s="1026"/>
      <c r="AV311" s="1026"/>
      <c r="AW311" s="1026"/>
      <c r="AX311" s="1026"/>
      <c r="AY311" s="1026"/>
      <c r="AZ311" s="1027"/>
      <c r="BA311" s="1099"/>
      <c r="BB311" s="1023"/>
      <c r="BC311" s="1023"/>
      <c r="BD311" s="1023"/>
      <c r="BE311" s="1104"/>
      <c r="BF311" s="799" t="s">
        <v>1423</v>
      </c>
      <c r="BG311" s="798"/>
      <c r="BH311" s="826" t="s">
        <v>1636</v>
      </c>
      <c r="BI311" s="1019" t="s">
        <v>1637</v>
      </c>
      <c r="BJ311" s="827"/>
    </row>
    <row r="312" spans="1:62" ht="21.95" customHeight="1" x14ac:dyDescent="0.4">
      <c r="A312" s="1182"/>
      <c r="B312" s="1111"/>
      <c r="C312" s="1112"/>
      <c r="D312" s="1112"/>
      <c r="E312" s="1112"/>
      <c r="F312" s="1112"/>
      <c r="G312" s="1112"/>
      <c r="H312" s="1112"/>
      <c r="I312" s="1112"/>
      <c r="J312" s="1113"/>
      <c r="K312" s="1111"/>
      <c r="L312" s="1112"/>
      <c r="M312" s="1112"/>
      <c r="N312" s="1113"/>
      <c r="O312" s="1159"/>
      <c r="P312" s="1160"/>
      <c r="Q312" s="1160"/>
      <c r="R312" s="1160"/>
      <c r="S312" s="1160"/>
      <c r="T312" s="1161"/>
      <c r="U312" s="1135"/>
      <c r="V312" s="1136"/>
      <c r="W312" s="1136"/>
      <c r="X312" s="1136"/>
      <c r="Y312" s="1136"/>
      <c r="Z312" s="1137"/>
      <c r="AA312" s="1251"/>
      <c r="AB312" s="1252"/>
      <c r="AC312" s="1252"/>
      <c r="AD312" s="1252"/>
      <c r="AE312" s="1253"/>
      <c r="AF312" s="1024" t="s">
        <v>44</v>
      </c>
      <c r="AG312" s="1028"/>
      <c r="AH312" s="1028"/>
      <c r="AI312" s="1028"/>
      <c r="AJ312" s="1028"/>
      <c r="AK312" s="1028"/>
      <c r="AL312" s="1100" t="s">
        <v>192</v>
      </c>
      <c r="AM312" s="1101"/>
      <c r="AN312" s="1101"/>
      <c r="AO312" s="1101"/>
      <c r="AP312" s="1101"/>
      <c r="AQ312" s="1101"/>
      <c r="AR312" s="1101"/>
      <c r="AS312" s="1101"/>
      <c r="AT312" s="1101"/>
      <c r="AU312" s="1101"/>
      <c r="AV312" s="1101"/>
      <c r="AW312" s="1101"/>
      <c r="AX312" s="1101"/>
      <c r="AY312" s="1101"/>
      <c r="AZ312" s="1102"/>
      <c r="BA312" s="1099"/>
      <c r="BB312" s="1023"/>
      <c r="BC312" s="1023"/>
      <c r="BD312" s="1023"/>
      <c r="BE312" s="1104"/>
      <c r="BF312" s="799" t="s">
        <v>1509</v>
      </c>
      <c r="BG312" s="798"/>
      <c r="BH312" s="826" t="s">
        <v>1760</v>
      </c>
      <c r="BI312" s="1019" t="s">
        <v>1761</v>
      </c>
      <c r="BJ312" s="837" t="s">
        <v>1762</v>
      </c>
    </row>
    <row r="313" spans="1:62" ht="35.1" customHeight="1" x14ac:dyDescent="0.4">
      <c r="A313" s="1182"/>
      <c r="B313" s="1111"/>
      <c r="C313" s="1112"/>
      <c r="D313" s="1112"/>
      <c r="E313" s="1112"/>
      <c r="F313" s="1112"/>
      <c r="G313" s="1112"/>
      <c r="H313" s="1112"/>
      <c r="I313" s="1112"/>
      <c r="J313" s="1113"/>
      <c r="K313" s="1111"/>
      <c r="L313" s="1112"/>
      <c r="M313" s="1112"/>
      <c r="N313" s="1113"/>
      <c r="O313" s="1159"/>
      <c r="P313" s="1160"/>
      <c r="Q313" s="1160"/>
      <c r="R313" s="1160"/>
      <c r="S313" s="1160"/>
      <c r="T313" s="1161"/>
      <c r="U313" s="1135"/>
      <c r="V313" s="1136"/>
      <c r="W313" s="1136"/>
      <c r="X313" s="1136"/>
      <c r="Y313" s="1136"/>
      <c r="Z313" s="1137"/>
      <c r="AA313" s="1251"/>
      <c r="AB313" s="1252"/>
      <c r="AC313" s="1252"/>
      <c r="AD313" s="1252"/>
      <c r="AE313" s="1253"/>
      <c r="AF313" s="1239" t="s">
        <v>1308</v>
      </c>
      <c r="AG313" s="1239"/>
      <c r="AH313" s="1239"/>
      <c r="AI313" s="1239"/>
      <c r="AJ313" s="1239"/>
      <c r="AK313" s="1240"/>
      <c r="AL313" s="1241" t="s">
        <v>1487</v>
      </c>
      <c r="AM313" s="1242"/>
      <c r="AN313" s="1242"/>
      <c r="AO313" s="1242"/>
      <c r="AP313" s="1242"/>
      <c r="AQ313" s="1242"/>
      <c r="AR313" s="1242"/>
      <c r="AS313" s="1242"/>
      <c r="AT313" s="1242"/>
      <c r="AU313" s="1242"/>
      <c r="AV313" s="1242"/>
      <c r="AW313" s="1242"/>
      <c r="AX313" s="1242"/>
      <c r="AY313" s="1242"/>
      <c r="AZ313" s="1243"/>
      <c r="BA313" s="1099"/>
      <c r="BB313" s="1023"/>
      <c r="BC313" s="1023"/>
      <c r="BD313" s="1023"/>
      <c r="BE313" s="1104"/>
      <c r="BF313" s="797" t="s">
        <v>1516</v>
      </c>
      <c r="BG313" s="798"/>
      <c r="BH313" s="1039" t="s">
        <v>1638</v>
      </c>
      <c r="BI313" s="1040"/>
      <c r="BJ313" s="1041"/>
    </row>
    <row r="314" spans="1:62" ht="21.95" customHeight="1" x14ac:dyDescent="0.4">
      <c r="A314" s="1182"/>
      <c r="B314" s="1111"/>
      <c r="C314" s="1112"/>
      <c r="D314" s="1112"/>
      <c r="E314" s="1112"/>
      <c r="F314" s="1112"/>
      <c r="G314" s="1112"/>
      <c r="H314" s="1112"/>
      <c r="I314" s="1112"/>
      <c r="J314" s="1113"/>
      <c r="K314" s="1117"/>
      <c r="L314" s="1118"/>
      <c r="M314" s="1118"/>
      <c r="N314" s="1119"/>
      <c r="O314" s="1135"/>
      <c r="P314" s="1136"/>
      <c r="Q314" s="1136"/>
      <c r="R314" s="1136"/>
      <c r="S314" s="1136"/>
      <c r="T314" s="1137"/>
      <c r="U314" s="1135"/>
      <c r="V314" s="1136"/>
      <c r="W314" s="1136"/>
      <c r="X314" s="1136"/>
      <c r="Y314" s="1136"/>
      <c r="Z314" s="1137"/>
      <c r="AA314" s="1254"/>
      <c r="AB314" s="1255"/>
      <c r="AC314" s="1255"/>
      <c r="AD314" s="1255"/>
      <c r="AE314" s="1256"/>
      <c r="AF314" s="1023" t="s">
        <v>45</v>
      </c>
      <c r="AG314" s="1023"/>
      <c r="AH314" s="1023"/>
      <c r="AI314" s="1023"/>
      <c r="AJ314" s="1023"/>
      <c r="AK314" s="1024"/>
      <c r="AL314" s="1025" t="s">
        <v>24</v>
      </c>
      <c r="AM314" s="1026"/>
      <c r="AN314" s="1026"/>
      <c r="AO314" s="1026"/>
      <c r="AP314" s="1026"/>
      <c r="AQ314" s="1026"/>
      <c r="AR314" s="1026"/>
      <c r="AS314" s="1026"/>
      <c r="AT314" s="1026"/>
      <c r="AU314" s="1026"/>
      <c r="AV314" s="1026"/>
      <c r="AW314" s="1026"/>
      <c r="AX314" s="1026"/>
      <c r="AY314" s="1026"/>
      <c r="AZ314" s="1027"/>
      <c r="BA314" s="1099"/>
      <c r="BB314" s="1023"/>
      <c r="BC314" s="1023"/>
      <c r="BD314" s="1023"/>
      <c r="BE314" s="1104"/>
      <c r="BF314" s="797" t="s">
        <v>1505</v>
      </c>
      <c r="BG314" s="798"/>
      <c r="BH314" s="826" t="s">
        <v>1505</v>
      </c>
      <c r="BI314" s="798"/>
      <c r="BJ314" s="827"/>
    </row>
    <row r="315" spans="1:62" ht="21.95" customHeight="1" x14ac:dyDescent="0.4">
      <c r="A315" s="1182"/>
      <c r="B315" s="1111"/>
      <c r="C315" s="1112"/>
      <c r="D315" s="1112"/>
      <c r="E315" s="1112"/>
      <c r="F315" s="1112"/>
      <c r="G315" s="1112"/>
      <c r="H315" s="1112"/>
      <c r="I315" s="1112"/>
      <c r="J315" s="1113"/>
      <c r="K315" s="1117"/>
      <c r="L315" s="1118"/>
      <c r="M315" s="1118"/>
      <c r="N315" s="1119"/>
      <c r="O315" s="1135"/>
      <c r="P315" s="1136"/>
      <c r="Q315" s="1136"/>
      <c r="R315" s="1136"/>
      <c r="S315" s="1136"/>
      <c r="T315" s="1137"/>
      <c r="U315" s="1135"/>
      <c r="V315" s="1136"/>
      <c r="W315" s="1136"/>
      <c r="X315" s="1136"/>
      <c r="Y315" s="1136"/>
      <c r="Z315" s="1137"/>
      <c r="AA315" s="1254"/>
      <c r="AB315" s="1255"/>
      <c r="AC315" s="1255"/>
      <c r="AD315" s="1255"/>
      <c r="AE315" s="1256"/>
      <c r="AF315" s="1023" t="s">
        <v>141</v>
      </c>
      <c r="AG315" s="1023"/>
      <c r="AH315" s="1023"/>
      <c r="AI315" s="1023"/>
      <c r="AJ315" s="1023"/>
      <c r="AK315" s="1024"/>
      <c r="AL315" s="1151" t="s">
        <v>17</v>
      </c>
      <c r="AM315" s="1201"/>
      <c r="AN315" s="1201"/>
      <c r="AO315" s="1201"/>
      <c r="AP315" s="1201"/>
      <c r="AQ315" s="1201"/>
      <c r="AR315" s="1201"/>
      <c r="AS315" s="1201"/>
      <c r="AT315" s="1201"/>
      <c r="AU315" s="1201"/>
      <c r="AV315" s="1201"/>
      <c r="AW315" s="1201"/>
      <c r="AX315" s="1201"/>
      <c r="AY315" s="1201"/>
      <c r="AZ315" s="1202"/>
      <c r="BA315" s="1099"/>
      <c r="BB315" s="1023"/>
      <c r="BC315" s="1023"/>
      <c r="BD315" s="1023"/>
      <c r="BE315" s="1104"/>
      <c r="BF315" s="799" t="s">
        <v>1510</v>
      </c>
      <c r="BG315" s="805" t="s">
        <v>1512</v>
      </c>
      <c r="BH315" s="826" t="s">
        <v>1523</v>
      </c>
      <c r="BI315" s="798"/>
      <c r="BJ315" s="827"/>
    </row>
    <row r="316" spans="1:62" ht="21.95" customHeight="1" x14ac:dyDescent="0.4">
      <c r="A316" s="1182"/>
      <c r="B316" s="1111"/>
      <c r="C316" s="1112"/>
      <c r="D316" s="1112"/>
      <c r="E316" s="1112"/>
      <c r="F316" s="1112"/>
      <c r="G316" s="1112"/>
      <c r="H316" s="1112"/>
      <c r="I316" s="1112"/>
      <c r="J316" s="1113"/>
      <c r="K316" s="1117"/>
      <c r="L316" s="1118"/>
      <c r="M316" s="1118"/>
      <c r="N316" s="1119"/>
      <c r="O316" s="1135"/>
      <c r="P316" s="1136"/>
      <c r="Q316" s="1136"/>
      <c r="R316" s="1136"/>
      <c r="S316" s="1136"/>
      <c r="T316" s="1137"/>
      <c r="U316" s="1135"/>
      <c r="V316" s="1136"/>
      <c r="W316" s="1136"/>
      <c r="X316" s="1136"/>
      <c r="Y316" s="1136"/>
      <c r="Z316" s="1137"/>
      <c r="AA316" s="1254"/>
      <c r="AB316" s="1255"/>
      <c r="AC316" s="1255"/>
      <c r="AD316" s="1255"/>
      <c r="AE316" s="1256"/>
      <c r="AF316" s="1099" t="s">
        <v>25</v>
      </c>
      <c r="AG316" s="1023"/>
      <c r="AH316" s="1023"/>
      <c r="AI316" s="1023"/>
      <c r="AJ316" s="1023"/>
      <c r="AK316" s="1024"/>
      <c r="AL316" s="1100" t="s">
        <v>24</v>
      </c>
      <c r="AM316" s="1101"/>
      <c r="AN316" s="1101"/>
      <c r="AO316" s="1101"/>
      <c r="AP316" s="1101"/>
      <c r="AQ316" s="1101"/>
      <c r="AR316" s="1101"/>
      <c r="AS316" s="1101"/>
      <c r="AT316" s="1101"/>
      <c r="AU316" s="1101"/>
      <c r="AV316" s="1101"/>
      <c r="AW316" s="1101"/>
      <c r="AX316" s="1101"/>
      <c r="AY316" s="1101"/>
      <c r="AZ316" s="1102"/>
      <c r="BA316" s="1099"/>
      <c r="BB316" s="1023"/>
      <c r="BC316" s="1023"/>
      <c r="BD316" s="1023"/>
      <c r="BE316" s="1104"/>
      <c r="BF316" s="797" t="s">
        <v>1505</v>
      </c>
      <c r="BG316" s="798"/>
      <c r="BH316" s="826" t="s">
        <v>1505</v>
      </c>
      <c r="BI316" s="798"/>
      <c r="BJ316" s="827"/>
    </row>
    <row r="317" spans="1:62" ht="21.95" customHeight="1" x14ac:dyDescent="0.4">
      <c r="A317" s="1182"/>
      <c r="B317" s="1111"/>
      <c r="C317" s="1112"/>
      <c r="D317" s="1112"/>
      <c r="E317" s="1112"/>
      <c r="F317" s="1112"/>
      <c r="G317" s="1112"/>
      <c r="H317" s="1112"/>
      <c r="I317" s="1112"/>
      <c r="J317" s="1113"/>
      <c r="K317" s="1117"/>
      <c r="L317" s="1118"/>
      <c r="M317" s="1118"/>
      <c r="N317" s="1119"/>
      <c r="O317" s="1135"/>
      <c r="P317" s="1136"/>
      <c r="Q317" s="1136"/>
      <c r="R317" s="1136"/>
      <c r="S317" s="1136"/>
      <c r="T317" s="1137"/>
      <c r="U317" s="1135"/>
      <c r="V317" s="1136"/>
      <c r="W317" s="1136"/>
      <c r="X317" s="1136"/>
      <c r="Y317" s="1136"/>
      <c r="Z317" s="1137"/>
      <c r="AA317" s="1254"/>
      <c r="AB317" s="1255"/>
      <c r="AC317" s="1255"/>
      <c r="AD317" s="1255"/>
      <c r="AE317" s="1256"/>
      <c r="AF317" s="1147" t="s">
        <v>116</v>
      </c>
      <c r="AG317" s="1148"/>
      <c r="AH317" s="1148"/>
      <c r="AI317" s="1148"/>
      <c r="AJ317" s="1148"/>
      <c r="AK317" s="1149"/>
      <c r="AL317" s="1100" t="s">
        <v>117</v>
      </c>
      <c r="AM317" s="1101"/>
      <c r="AN317" s="1101"/>
      <c r="AO317" s="1101"/>
      <c r="AP317" s="1101"/>
      <c r="AQ317" s="1101"/>
      <c r="AR317" s="1101"/>
      <c r="AS317" s="1101"/>
      <c r="AT317" s="1101"/>
      <c r="AU317" s="1101"/>
      <c r="AV317" s="1101"/>
      <c r="AW317" s="1101"/>
      <c r="AX317" s="1101"/>
      <c r="AY317" s="1101"/>
      <c r="AZ317" s="1102"/>
      <c r="BA317" s="1147"/>
      <c r="BB317" s="1148"/>
      <c r="BC317" s="1148"/>
      <c r="BD317" s="1148"/>
      <c r="BE317" s="1150"/>
      <c r="BF317" s="799" t="s">
        <v>1432</v>
      </c>
      <c r="BG317" s="798"/>
      <c r="BH317" s="826" t="s">
        <v>1505</v>
      </c>
      <c r="BI317" s="798"/>
      <c r="BJ317" s="827"/>
    </row>
    <row r="318" spans="1:62" ht="21.95" customHeight="1" x14ac:dyDescent="0.4">
      <c r="A318" s="1182"/>
      <c r="B318" s="1111"/>
      <c r="C318" s="1112"/>
      <c r="D318" s="1112"/>
      <c r="E318" s="1112"/>
      <c r="F318" s="1112"/>
      <c r="G318" s="1112"/>
      <c r="H318" s="1112"/>
      <c r="I318" s="1112"/>
      <c r="J318" s="1113"/>
      <c r="K318" s="1117"/>
      <c r="L318" s="1118"/>
      <c r="M318" s="1118"/>
      <c r="N318" s="1119"/>
      <c r="O318" s="1135"/>
      <c r="P318" s="1136"/>
      <c r="Q318" s="1136"/>
      <c r="R318" s="1136"/>
      <c r="S318" s="1136"/>
      <c r="T318" s="1137"/>
      <c r="U318" s="1135"/>
      <c r="V318" s="1136"/>
      <c r="W318" s="1136"/>
      <c r="X318" s="1136"/>
      <c r="Y318" s="1136"/>
      <c r="Z318" s="1137"/>
      <c r="AA318" s="1254"/>
      <c r="AB318" s="1255"/>
      <c r="AC318" s="1255"/>
      <c r="AD318" s="1255"/>
      <c r="AE318" s="1256"/>
      <c r="AF318" s="1099" t="s">
        <v>81</v>
      </c>
      <c r="AG318" s="1023"/>
      <c r="AH318" s="1023"/>
      <c r="AI318" s="1023"/>
      <c r="AJ318" s="1023"/>
      <c r="AK318" s="1024"/>
      <c r="AL318" s="1100" t="s">
        <v>15</v>
      </c>
      <c r="AM318" s="1101"/>
      <c r="AN318" s="1101"/>
      <c r="AO318" s="1101"/>
      <c r="AP318" s="1101"/>
      <c r="AQ318" s="1101"/>
      <c r="AR318" s="1101"/>
      <c r="AS318" s="1101"/>
      <c r="AT318" s="1101"/>
      <c r="AU318" s="1101"/>
      <c r="AV318" s="1101"/>
      <c r="AW318" s="1101"/>
      <c r="AX318" s="1101"/>
      <c r="AY318" s="1101"/>
      <c r="AZ318" s="1102"/>
      <c r="BA318" s="1099"/>
      <c r="BB318" s="1023"/>
      <c r="BC318" s="1023"/>
      <c r="BD318" s="1023"/>
      <c r="BE318" s="1104"/>
      <c r="BF318" s="799" t="s">
        <v>1508</v>
      </c>
      <c r="BG318" s="798"/>
      <c r="BH318" s="826" t="s">
        <v>1525</v>
      </c>
      <c r="BI318" s="798"/>
      <c r="BJ318" s="827"/>
    </row>
    <row r="319" spans="1:62" ht="21.95" customHeight="1" x14ac:dyDescent="0.4">
      <c r="A319" s="1183"/>
      <c r="B319" s="1105"/>
      <c r="C319" s="1106"/>
      <c r="D319" s="1106"/>
      <c r="E319" s="1106"/>
      <c r="F319" s="1106"/>
      <c r="G319" s="1106"/>
      <c r="H319" s="1106"/>
      <c r="I319" s="1106"/>
      <c r="J319" s="1107"/>
      <c r="K319" s="1120"/>
      <c r="L319" s="1121"/>
      <c r="M319" s="1121"/>
      <c r="N319" s="1122"/>
      <c r="O319" s="1138"/>
      <c r="P319" s="1139"/>
      <c r="Q319" s="1139"/>
      <c r="R319" s="1139"/>
      <c r="S319" s="1139"/>
      <c r="T319" s="1140"/>
      <c r="U319" s="1138"/>
      <c r="V319" s="1139"/>
      <c r="W319" s="1139"/>
      <c r="X319" s="1139"/>
      <c r="Y319" s="1139"/>
      <c r="Z319" s="1140"/>
      <c r="AA319" s="1257"/>
      <c r="AB319" s="1258"/>
      <c r="AC319" s="1258"/>
      <c r="AD319" s="1258"/>
      <c r="AE319" s="1259"/>
      <c r="AF319" s="1099" t="s">
        <v>82</v>
      </c>
      <c r="AG319" s="1023"/>
      <c r="AH319" s="1023"/>
      <c r="AI319" s="1023"/>
      <c r="AJ319" s="1023"/>
      <c r="AK319" s="1024"/>
      <c r="AL319" s="1100" t="s">
        <v>15</v>
      </c>
      <c r="AM319" s="1101"/>
      <c r="AN319" s="1101"/>
      <c r="AO319" s="1101"/>
      <c r="AP319" s="1101"/>
      <c r="AQ319" s="1101"/>
      <c r="AR319" s="1101"/>
      <c r="AS319" s="1101"/>
      <c r="AT319" s="1101"/>
      <c r="AU319" s="1101"/>
      <c r="AV319" s="1101"/>
      <c r="AW319" s="1101"/>
      <c r="AX319" s="1101"/>
      <c r="AY319" s="1101"/>
      <c r="AZ319" s="1102"/>
      <c r="BA319" s="1099"/>
      <c r="BB319" s="1023"/>
      <c r="BC319" s="1023"/>
      <c r="BD319" s="1023"/>
      <c r="BE319" s="1104"/>
      <c r="BF319" s="800" t="s">
        <v>1511</v>
      </c>
      <c r="BG319" s="801"/>
      <c r="BH319" s="830" t="s">
        <v>1644</v>
      </c>
      <c r="BI319" s="801"/>
      <c r="BJ319" s="831"/>
    </row>
    <row r="320" spans="1:62" ht="21.95" customHeight="1" x14ac:dyDescent="0.4">
      <c r="A320" s="1182" t="s">
        <v>193</v>
      </c>
      <c r="B320" s="1114" t="s">
        <v>194</v>
      </c>
      <c r="C320" s="1115"/>
      <c r="D320" s="1115"/>
      <c r="E320" s="1115"/>
      <c r="F320" s="1115"/>
      <c r="G320" s="1115"/>
      <c r="H320" s="1115"/>
      <c r="I320" s="1115"/>
      <c r="J320" s="1116"/>
      <c r="K320" s="1214"/>
      <c r="L320" s="1215"/>
      <c r="M320" s="1215"/>
      <c r="N320" s="1216"/>
      <c r="O320" s="1214"/>
      <c r="P320" s="1215"/>
      <c r="Q320" s="1215"/>
      <c r="R320" s="1215"/>
      <c r="S320" s="1215"/>
      <c r="T320" s="1216"/>
      <c r="U320" s="1214"/>
      <c r="V320" s="1215"/>
      <c r="W320" s="1215"/>
      <c r="X320" s="1215"/>
      <c r="Y320" s="1215"/>
      <c r="Z320" s="1216"/>
      <c r="AA320" s="1220"/>
      <c r="AB320" s="1221"/>
      <c r="AC320" s="1221"/>
      <c r="AD320" s="1221"/>
      <c r="AE320" s="1222"/>
      <c r="AF320" s="1099" t="s">
        <v>50</v>
      </c>
      <c r="AG320" s="1023"/>
      <c r="AH320" s="1023"/>
      <c r="AI320" s="1023"/>
      <c r="AJ320" s="1023"/>
      <c r="AK320" s="1024"/>
      <c r="AL320" s="1151" t="s">
        <v>195</v>
      </c>
      <c r="AM320" s="1101"/>
      <c r="AN320" s="1101"/>
      <c r="AO320" s="1101"/>
      <c r="AP320" s="1101"/>
      <c r="AQ320" s="1101"/>
      <c r="AR320" s="1101"/>
      <c r="AS320" s="1101"/>
      <c r="AT320" s="1101"/>
      <c r="AU320" s="1101"/>
      <c r="AV320" s="1101"/>
      <c r="AW320" s="1101"/>
      <c r="AX320" s="1101"/>
      <c r="AY320" s="1101"/>
      <c r="AZ320" s="1102"/>
      <c r="BA320" s="1147"/>
      <c r="BB320" s="1148"/>
      <c r="BC320" s="1148"/>
      <c r="BD320" s="1148"/>
      <c r="BE320" s="1150"/>
      <c r="BF320" s="1235" t="s">
        <v>1524</v>
      </c>
      <c r="BG320" s="1236"/>
      <c r="BH320" s="828" t="s">
        <v>1525</v>
      </c>
      <c r="BI320" s="803"/>
      <c r="BJ320" s="829"/>
    </row>
    <row r="321" spans="1:62" ht="21.95" customHeight="1" x14ac:dyDescent="0.4">
      <c r="A321" s="1182"/>
      <c r="B321" s="1117"/>
      <c r="C321" s="1118"/>
      <c r="D321" s="1118"/>
      <c r="E321" s="1118"/>
      <c r="F321" s="1118"/>
      <c r="G321" s="1118"/>
      <c r="H321" s="1118"/>
      <c r="I321" s="1118"/>
      <c r="J321" s="1119"/>
      <c r="K321" s="1217"/>
      <c r="L321" s="1218"/>
      <c r="M321" s="1218"/>
      <c r="N321" s="1219"/>
      <c r="O321" s="1217"/>
      <c r="P321" s="1218"/>
      <c r="Q321" s="1218"/>
      <c r="R321" s="1218"/>
      <c r="S321" s="1218"/>
      <c r="T321" s="1219"/>
      <c r="U321" s="1217"/>
      <c r="V321" s="1218"/>
      <c r="W321" s="1218"/>
      <c r="X321" s="1218"/>
      <c r="Y321" s="1218"/>
      <c r="Z321" s="1219"/>
      <c r="AA321" s="1223"/>
      <c r="AB321" s="1224"/>
      <c r="AC321" s="1224"/>
      <c r="AD321" s="1224"/>
      <c r="AE321" s="1225"/>
      <c r="AF321" s="1099" t="s">
        <v>16</v>
      </c>
      <c r="AG321" s="1023"/>
      <c r="AH321" s="1023"/>
      <c r="AI321" s="1023"/>
      <c r="AJ321" s="1023"/>
      <c r="AK321" s="1024"/>
      <c r="AL321" s="1100" t="s">
        <v>17</v>
      </c>
      <c r="AM321" s="1101"/>
      <c r="AN321" s="1101"/>
      <c r="AO321" s="1101"/>
      <c r="AP321" s="1101"/>
      <c r="AQ321" s="1101"/>
      <c r="AR321" s="1101"/>
      <c r="AS321" s="1101"/>
      <c r="AT321" s="1101"/>
      <c r="AU321" s="1101"/>
      <c r="AV321" s="1101"/>
      <c r="AW321" s="1101"/>
      <c r="AX321" s="1101"/>
      <c r="AY321" s="1101"/>
      <c r="AZ321" s="1102"/>
      <c r="BA321" s="1147"/>
      <c r="BB321" s="1148"/>
      <c r="BC321" s="1148"/>
      <c r="BD321" s="1148"/>
      <c r="BE321" s="1150"/>
      <c r="BF321" s="797" t="s">
        <v>1505</v>
      </c>
      <c r="BG321" s="798"/>
      <c r="BH321" s="826" t="s">
        <v>1505</v>
      </c>
      <c r="BI321" s="798"/>
      <c r="BJ321" s="827"/>
    </row>
    <row r="322" spans="1:62" ht="21.95" customHeight="1" x14ac:dyDescent="0.4">
      <c r="A322" s="1182"/>
      <c r="B322" s="1117"/>
      <c r="C322" s="1118"/>
      <c r="D322" s="1118"/>
      <c r="E322" s="1118"/>
      <c r="F322" s="1118"/>
      <c r="G322" s="1118"/>
      <c r="H322" s="1118"/>
      <c r="I322" s="1118"/>
      <c r="J322" s="1119"/>
      <c r="K322" s="1217"/>
      <c r="L322" s="1218"/>
      <c r="M322" s="1218"/>
      <c r="N322" s="1219"/>
      <c r="O322" s="1217"/>
      <c r="P322" s="1218"/>
      <c r="Q322" s="1218"/>
      <c r="R322" s="1218"/>
      <c r="S322" s="1218"/>
      <c r="T322" s="1219"/>
      <c r="U322" s="1217"/>
      <c r="V322" s="1218"/>
      <c r="W322" s="1218"/>
      <c r="X322" s="1218"/>
      <c r="Y322" s="1218"/>
      <c r="Z322" s="1219"/>
      <c r="AA322" s="1223"/>
      <c r="AB322" s="1224"/>
      <c r="AC322" s="1224"/>
      <c r="AD322" s="1224"/>
      <c r="AE322" s="1225"/>
      <c r="AF322" s="1239" t="s">
        <v>37</v>
      </c>
      <c r="AG322" s="1239"/>
      <c r="AH322" s="1239"/>
      <c r="AI322" s="1239"/>
      <c r="AJ322" s="1239"/>
      <c r="AK322" s="1240"/>
      <c r="AL322" s="1025" t="s">
        <v>17</v>
      </c>
      <c r="AM322" s="1026"/>
      <c r="AN322" s="1026"/>
      <c r="AO322" s="1026"/>
      <c r="AP322" s="1026"/>
      <c r="AQ322" s="1026"/>
      <c r="AR322" s="1026"/>
      <c r="AS322" s="1026"/>
      <c r="AT322" s="1026"/>
      <c r="AU322" s="1026"/>
      <c r="AV322" s="1026"/>
      <c r="AW322" s="1026"/>
      <c r="AX322" s="1026"/>
      <c r="AY322" s="1026"/>
      <c r="AZ322" s="1027"/>
      <c r="BA322" s="1099"/>
      <c r="BB322" s="1023"/>
      <c r="BC322" s="1023"/>
      <c r="BD322" s="1023"/>
      <c r="BE322" s="1104"/>
      <c r="BF322" s="797" t="s">
        <v>1505</v>
      </c>
      <c r="BG322" s="798"/>
      <c r="BH322" s="826" t="s">
        <v>1505</v>
      </c>
      <c r="BI322" s="798"/>
      <c r="BJ322" s="827"/>
    </row>
    <row r="323" spans="1:62" ht="21.95" customHeight="1" x14ac:dyDescent="0.4">
      <c r="A323" s="1182"/>
      <c r="B323" s="1117"/>
      <c r="C323" s="1118"/>
      <c r="D323" s="1118"/>
      <c r="E323" s="1118"/>
      <c r="F323" s="1118"/>
      <c r="G323" s="1118"/>
      <c r="H323" s="1118"/>
      <c r="I323" s="1118"/>
      <c r="J323" s="1119"/>
      <c r="K323" s="1217"/>
      <c r="L323" s="1218"/>
      <c r="M323" s="1218"/>
      <c r="N323" s="1219"/>
      <c r="O323" s="1217"/>
      <c r="P323" s="1218"/>
      <c r="Q323" s="1218"/>
      <c r="R323" s="1218"/>
      <c r="S323" s="1218"/>
      <c r="T323" s="1219"/>
      <c r="U323" s="1217"/>
      <c r="V323" s="1218"/>
      <c r="W323" s="1218"/>
      <c r="X323" s="1218"/>
      <c r="Y323" s="1218"/>
      <c r="Z323" s="1219"/>
      <c r="AA323" s="1223"/>
      <c r="AB323" s="1224"/>
      <c r="AC323" s="1224"/>
      <c r="AD323" s="1224"/>
      <c r="AE323" s="1225"/>
      <c r="AF323" s="1023" t="s">
        <v>18</v>
      </c>
      <c r="AG323" s="1023"/>
      <c r="AH323" s="1023"/>
      <c r="AI323" s="1023"/>
      <c r="AJ323" s="1023"/>
      <c r="AK323" s="1024"/>
      <c r="AL323" s="1025" t="s">
        <v>17</v>
      </c>
      <c r="AM323" s="1026"/>
      <c r="AN323" s="1026"/>
      <c r="AO323" s="1026"/>
      <c r="AP323" s="1026"/>
      <c r="AQ323" s="1026"/>
      <c r="AR323" s="1026"/>
      <c r="AS323" s="1026"/>
      <c r="AT323" s="1026"/>
      <c r="AU323" s="1026"/>
      <c r="AV323" s="1026"/>
      <c r="AW323" s="1026"/>
      <c r="AX323" s="1026"/>
      <c r="AY323" s="1026"/>
      <c r="AZ323" s="1027"/>
      <c r="BA323" s="1099"/>
      <c r="BB323" s="1023"/>
      <c r="BC323" s="1023"/>
      <c r="BD323" s="1023"/>
      <c r="BE323" s="1104"/>
      <c r="BF323" s="797" t="s">
        <v>1505</v>
      </c>
      <c r="BG323" s="798"/>
      <c r="BH323" s="826" t="s">
        <v>1505</v>
      </c>
      <c r="BI323" s="798"/>
      <c r="BJ323" s="827"/>
    </row>
    <row r="324" spans="1:62" ht="21.95" customHeight="1" x14ac:dyDescent="0.4">
      <c r="A324" s="1182"/>
      <c r="B324" s="1117"/>
      <c r="C324" s="1118"/>
      <c r="D324" s="1118"/>
      <c r="E324" s="1118"/>
      <c r="F324" s="1118"/>
      <c r="G324" s="1118"/>
      <c r="H324" s="1118"/>
      <c r="I324" s="1118"/>
      <c r="J324" s="1119"/>
      <c r="K324" s="1217"/>
      <c r="L324" s="1218"/>
      <c r="M324" s="1218"/>
      <c r="N324" s="1219"/>
      <c r="O324" s="1217"/>
      <c r="P324" s="1218"/>
      <c r="Q324" s="1218"/>
      <c r="R324" s="1218"/>
      <c r="S324" s="1218"/>
      <c r="T324" s="1219"/>
      <c r="U324" s="1217"/>
      <c r="V324" s="1218"/>
      <c r="W324" s="1218"/>
      <c r="X324" s="1218"/>
      <c r="Y324" s="1218"/>
      <c r="Z324" s="1219"/>
      <c r="AA324" s="1223"/>
      <c r="AB324" s="1224"/>
      <c r="AC324" s="1224"/>
      <c r="AD324" s="1224"/>
      <c r="AE324" s="1225"/>
      <c r="AF324" s="1023" t="s">
        <v>176</v>
      </c>
      <c r="AG324" s="1023"/>
      <c r="AH324" s="1023"/>
      <c r="AI324" s="1023"/>
      <c r="AJ324" s="1023"/>
      <c r="AK324" s="1024"/>
      <c r="AL324" s="1025" t="s">
        <v>24</v>
      </c>
      <c r="AM324" s="1026"/>
      <c r="AN324" s="1026"/>
      <c r="AO324" s="1026"/>
      <c r="AP324" s="1026"/>
      <c r="AQ324" s="1026"/>
      <c r="AR324" s="1026"/>
      <c r="AS324" s="1026"/>
      <c r="AT324" s="1026"/>
      <c r="AU324" s="1026"/>
      <c r="AV324" s="1026"/>
      <c r="AW324" s="1026"/>
      <c r="AX324" s="1026"/>
      <c r="AY324" s="1026"/>
      <c r="AZ324" s="1027"/>
      <c r="BA324" s="1099"/>
      <c r="BB324" s="1023"/>
      <c r="BC324" s="1023"/>
      <c r="BD324" s="1023"/>
      <c r="BE324" s="1104"/>
      <c r="BF324" s="799" t="s">
        <v>1383</v>
      </c>
      <c r="BG324" s="798"/>
      <c r="BH324" s="826" t="s">
        <v>1521</v>
      </c>
      <c r="BI324" s="798"/>
      <c r="BJ324" s="827"/>
    </row>
    <row r="325" spans="1:62" ht="21.95" customHeight="1" x14ac:dyDescent="0.4">
      <c r="A325" s="1182"/>
      <c r="B325" s="1117"/>
      <c r="C325" s="1118"/>
      <c r="D325" s="1118"/>
      <c r="E325" s="1118"/>
      <c r="F325" s="1118"/>
      <c r="G325" s="1118"/>
      <c r="H325" s="1118"/>
      <c r="I325" s="1118"/>
      <c r="J325" s="1119"/>
      <c r="K325" s="1217"/>
      <c r="L325" s="1218"/>
      <c r="M325" s="1218"/>
      <c r="N325" s="1219"/>
      <c r="O325" s="1217"/>
      <c r="P325" s="1218"/>
      <c r="Q325" s="1218"/>
      <c r="R325" s="1218"/>
      <c r="S325" s="1218"/>
      <c r="T325" s="1219"/>
      <c r="U325" s="1217"/>
      <c r="V325" s="1218"/>
      <c r="W325" s="1218"/>
      <c r="X325" s="1218"/>
      <c r="Y325" s="1218"/>
      <c r="Z325" s="1219"/>
      <c r="AA325" s="1223"/>
      <c r="AB325" s="1224"/>
      <c r="AC325" s="1224"/>
      <c r="AD325" s="1224"/>
      <c r="AE325" s="1225"/>
      <c r="AF325" s="1023" t="s">
        <v>177</v>
      </c>
      <c r="AG325" s="1023"/>
      <c r="AH325" s="1023"/>
      <c r="AI325" s="1023"/>
      <c r="AJ325" s="1023"/>
      <c r="AK325" s="1024"/>
      <c r="AL325" s="1151" t="s">
        <v>17</v>
      </c>
      <c r="AM325" s="1201"/>
      <c r="AN325" s="1201"/>
      <c r="AO325" s="1201"/>
      <c r="AP325" s="1201"/>
      <c r="AQ325" s="1201"/>
      <c r="AR325" s="1201"/>
      <c r="AS325" s="1201"/>
      <c r="AT325" s="1201"/>
      <c r="AU325" s="1201"/>
      <c r="AV325" s="1201"/>
      <c r="AW325" s="1201"/>
      <c r="AX325" s="1201"/>
      <c r="AY325" s="1201"/>
      <c r="AZ325" s="1202"/>
      <c r="BA325" s="1099"/>
      <c r="BB325" s="1023"/>
      <c r="BC325" s="1023"/>
      <c r="BD325" s="1023"/>
      <c r="BE325" s="1104"/>
      <c r="BF325" s="799" t="s">
        <v>1386</v>
      </c>
      <c r="BG325" s="798"/>
      <c r="BH325" s="826" t="s">
        <v>1522</v>
      </c>
      <c r="BI325" s="798"/>
      <c r="BJ325" s="827"/>
    </row>
    <row r="326" spans="1:62" ht="21.95" customHeight="1" x14ac:dyDescent="0.4">
      <c r="A326" s="1182"/>
      <c r="B326" s="1117"/>
      <c r="C326" s="1118"/>
      <c r="D326" s="1118"/>
      <c r="E326" s="1118"/>
      <c r="F326" s="1118"/>
      <c r="G326" s="1118"/>
      <c r="H326" s="1118"/>
      <c r="I326" s="1118"/>
      <c r="J326" s="1119"/>
      <c r="K326" s="1217"/>
      <c r="L326" s="1218"/>
      <c r="M326" s="1218"/>
      <c r="N326" s="1219"/>
      <c r="O326" s="1217"/>
      <c r="P326" s="1218"/>
      <c r="Q326" s="1218"/>
      <c r="R326" s="1218"/>
      <c r="S326" s="1218"/>
      <c r="T326" s="1219"/>
      <c r="U326" s="1217"/>
      <c r="V326" s="1218"/>
      <c r="W326" s="1218"/>
      <c r="X326" s="1218"/>
      <c r="Y326" s="1218"/>
      <c r="Z326" s="1219"/>
      <c r="AA326" s="1223"/>
      <c r="AB326" s="1224"/>
      <c r="AC326" s="1224"/>
      <c r="AD326" s="1224"/>
      <c r="AE326" s="1225"/>
      <c r="AF326" s="1023" t="s">
        <v>25</v>
      </c>
      <c r="AG326" s="1023"/>
      <c r="AH326" s="1023"/>
      <c r="AI326" s="1023"/>
      <c r="AJ326" s="1023"/>
      <c r="AK326" s="1024"/>
      <c r="AL326" s="1025" t="s">
        <v>24</v>
      </c>
      <c r="AM326" s="1026"/>
      <c r="AN326" s="1026"/>
      <c r="AO326" s="1026"/>
      <c r="AP326" s="1026"/>
      <c r="AQ326" s="1026"/>
      <c r="AR326" s="1026"/>
      <c r="AS326" s="1026"/>
      <c r="AT326" s="1026"/>
      <c r="AU326" s="1026"/>
      <c r="AV326" s="1026"/>
      <c r="AW326" s="1026"/>
      <c r="AX326" s="1026"/>
      <c r="AY326" s="1026"/>
      <c r="AZ326" s="1027"/>
      <c r="BA326" s="1099"/>
      <c r="BB326" s="1023"/>
      <c r="BC326" s="1023"/>
      <c r="BD326" s="1023"/>
      <c r="BE326" s="1104"/>
      <c r="BF326" s="799" t="s">
        <v>1288</v>
      </c>
      <c r="BG326" s="798"/>
      <c r="BH326" s="826" t="s">
        <v>1518</v>
      </c>
      <c r="BI326" s="798"/>
      <c r="BJ326" s="827"/>
    </row>
    <row r="327" spans="1:62" ht="21.95" customHeight="1" x14ac:dyDescent="0.4">
      <c r="A327" s="1182"/>
      <c r="B327" s="1117"/>
      <c r="C327" s="1118"/>
      <c r="D327" s="1118"/>
      <c r="E327" s="1118"/>
      <c r="F327" s="1118"/>
      <c r="G327" s="1118"/>
      <c r="H327" s="1118"/>
      <c r="I327" s="1118"/>
      <c r="J327" s="1119"/>
      <c r="K327" s="1217"/>
      <c r="L327" s="1218"/>
      <c r="M327" s="1218"/>
      <c r="N327" s="1219"/>
      <c r="O327" s="1217"/>
      <c r="P327" s="1218"/>
      <c r="Q327" s="1218"/>
      <c r="R327" s="1218"/>
      <c r="S327" s="1218"/>
      <c r="T327" s="1219"/>
      <c r="U327" s="1217"/>
      <c r="V327" s="1218"/>
      <c r="W327" s="1218"/>
      <c r="X327" s="1218"/>
      <c r="Y327" s="1218"/>
      <c r="Z327" s="1219"/>
      <c r="AA327" s="1223"/>
      <c r="AB327" s="1224"/>
      <c r="AC327" s="1224"/>
      <c r="AD327" s="1224"/>
      <c r="AE327" s="1225"/>
      <c r="AF327" s="1099" t="s">
        <v>178</v>
      </c>
      <c r="AG327" s="1023"/>
      <c r="AH327" s="1023"/>
      <c r="AI327" s="1023"/>
      <c r="AJ327" s="1023"/>
      <c r="AK327" s="1024"/>
      <c r="AL327" s="1151" t="s">
        <v>17</v>
      </c>
      <c r="AM327" s="1201"/>
      <c r="AN327" s="1201"/>
      <c r="AO327" s="1201"/>
      <c r="AP327" s="1201"/>
      <c r="AQ327" s="1201"/>
      <c r="AR327" s="1201"/>
      <c r="AS327" s="1201"/>
      <c r="AT327" s="1201"/>
      <c r="AU327" s="1201"/>
      <c r="AV327" s="1201"/>
      <c r="AW327" s="1201"/>
      <c r="AX327" s="1201"/>
      <c r="AY327" s="1201"/>
      <c r="AZ327" s="1202"/>
      <c r="BA327" s="1099"/>
      <c r="BB327" s="1023"/>
      <c r="BC327" s="1023"/>
      <c r="BD327" s="1023"/>
      <c r="BE327" s="1104"/>
      <c r="BF327" s="804" t="s">
        <v>1392</v>
      </c>
      <c r="BG327" s="794"/>
      <c r="BH327" s="834" t="s">
        <v>1651</v>
      </c>
      <c r="BI327" s="794"/>
      <c r="BJ327" s="835"/>
    </row>
    <row r="328" spans="1:62" ht="21.95" customHeight="1" x14ac:dyDescent="0.4">
      <c r="A328" s="1182"/>
      <c r="B328" s="1120"/>
      <c r="C328" s="1121"/>
      <c r="D328" s="1121"/>
      <c r="E328" s="1121"/>
      <c r="F328" s="1121"/>
      <c r="G328" s="1121"/>
      <c r="H328" s="1121"/>
      <c r="I328" s="1121"/>
      <c r="J328" s="1122"/>
      <c r="K328" s="1174"/>
      <c r="L328" s="1175"/>
      <c r="M328" s="1175"/>
      <c r="N328" s="1176"/>
      <c r="O328" s="1174"/>
      <c r="P328" s="1175"/>
      <c r="Q328" s="1175"/>
      <c r="R328" s="1175"/>
      <c r="S328" s="1175"/>
      <c r="T328" s="1176"/>
      <c r="U328" s="1174"/>
      <c r="V328" s="1175"/>
      <c r="W328" s="1175"/>
      <c r="X328" s="1175"/>
      <c r="Y328" s="1175"/>
      <c r="Z328" s="1176"/>
      <c r="AA328" s="1226"/>
      <c r="AB328" s="1227"/>
      <c r="AC328" s="1227"/>
      <c r="AD328" s="1227"/>
      <c r="AE328" s="1228"/>
      <c r="AF328" s="1272" t="s">
        <v>1309</v>
      </c>
      <c r="AG328" s="1267"/>
      <c r="AH328" s="1267"/>
      <c r="AI328" s="1267"/>
      <c r="AJ328" s="1267"/>
      <c r="AK328" s="1268"/>
      <c r="AL328" s="1260" t="s">
        <v>17</v>
      </c>
      <c r="AM328" s="1261"/>
      <c r="AN328" s="1261"/>
      <c r="AO328" s="1261"/>
      <c r="AP328" s="1261"/>
      <c r="AQ328" s="1261"/>
      <c r="AR328" s="1261"/>
      <c r="AS328" s="1261"/>
      <c r="AT328" s="1261"/>
      <c r="AU328" s="1261"/>
      <c r="AV328" s="1261"/>
      <c r="AW328" s="1261"/>
      <c r="AX328" s="1261"/>
      <c r="AY328" s="1261"/>
      <c r="AZ328" s="1262"/>
      <c r="BA328" s="1273"/>
      <c r="BB328" s="1239"/>
      <c r="BC328" s="1239"/>
      <c r="BD328" s="1239"/>
      <c r="BE328" s="1274"/>
      <c r="BF328" s="797" t="s">
        <v>1516</v>
      </c>
      <c r="BG328" s="798"/>
      <c r="BH328" s="1039" t="s">
        <v>1638</v>
      </c>
      <c r="BI328" s="1040"/>
      <c r="BJ328" s="1041"/>
    </row>
    <row r="329" spans="1:62" ht="21.95" customHeight="1" x14ac:dyDescent="0.4">
      <c r="A329" s="1182"/>
      <c r="B329" s="1114" t="s">
        <v>196</v>
      </c>
      <c r="C329" s="1115"/>
      <c r="D329" s="1115"/>
      <c r="E329" s="1115"/>
      <c r="F329" s="1115"/>
      <c r="G329" s="1115"/>
      <c r="H329" s="1115"/>
      <c r="I329" s="1115"/>
      <c r="J329" s="1116"/>
      <c r="K329" s="1214"/>
      <c r="L329" s="1215"/>
      <c r="M329" s="1215"/>
      <c r="N329" s="1216"/>
      <c r="O329" s="1214"/>
      <c r="P329" s="1215"/>
      <c r="Q329" s="1215"/>
      <c r="R329" s="1215"/>
      <c r="S329" s="1215"/>
      <c r="T329" s="1216"/>
      <c r="U329" s="1214"/>
      <c r="V329" s="1215"/>
      <c r="W329" s="1215"/>
      <c r="X329" s="1215"/>
      <c r="Y329" s="1215"/>
      <c r="Z329" s="1216"/>
      <c r="AA329" s="1220"/>
      <c r="AB329" s="1221"/>
      <c r="AC329" s="1221"/>
      <c r="AD329" s="1221"/>
      <c r="AE329" s="1222"/>
      <c r="AF329" s="1099" t="s">
        <v>16</v>
      </c>
      <c r="AG329" s="1023"/>
      <c r="AH329" s="1023"/>
      <c r="AI329" s="1023"/>
      <c r="AJ329" s="1023"/>
      <c r="AK329" s="1024"/>
      <c r="AL329" s="1100" t="s">
        <v>17</v>
      </c>
      <c r="AM329" s="1101"/>
      <c r="AN329" s="1101"/>
      <c r="AO329" s="1101"/>
      <c r="AP329" s="1101"/>
      <c r="AQ329" s="1101"/>
      <c r="AR329" s="1101"/>
      <c r="AS329" s="1101"/>
      <c r="AT329" s="1101"/>
      <c r="AU329" s="1101"/>
      <c r="AV329" s="1101"/>
      <c r="AW329" s="1101"/>
      <c r="AX329" s="1101"/>
      <c r="AY329" s="1101"/>
      <c r="AZ329" s="1102"/>
      <c r="BA329" s="1099"/>
      <c r="BB329" s="1023"/>
      <c r="BC329" s="1023"/>
      <c r="BD329" s="1023"/>
      <c r="BE329" s="1104"/>
      <c r="BF329" s="795" t="s">
        <v>1505</v>
      </c>
      <c r="BG329" s="796"/>
      <c r="BH329" s="832" t="s">
        <v>1505</v>
      </c>
      <c r="BI329" s="796"/>
      <c r="BJ329" s="833"/>
    </row>
    <row r="330" spans="1:62" ht="21.95" customHeight="1" x14ac:dyDescent="0.4">
      <c r="A330" s="1182"/>
      <c r="B330" s="1117"/>
      <c r="C330" s="1118"/>
      <c r="D330" s="1118"/>
      <c r="E330" s="1118"/>
      <c r="F330" s="1118"/>
      <c r="G330" s="1118"/>
      <c r="H330" s="1118"/>
      <c r="I330" s="1118"/>
      <c r="J330" s="1119"/>
      <c r="K330" s="1217"/>
      <c r="L330" s="1218"/>
      <c r="M330" s="1218"/>
      <c r="N330" s="1219"/>
      <c r="O330" s="1217"/>
      <c r="P330" s="1218"/>
      <c r="Q330" s="1218"/>
      <c r="R330" s="1218"/>
      <c r="S330" s="1218"/>
      <c r="T330" s="1219"/>
      <c r="U330" s="1217"/>
      <c r="V330" s="1218"/>
      <c r="W330" s="1218"/>
      <c r="X330" s="1218"/>
      <c r="Y330" s="1218"/>
      <c r="Z330" s="1219"/>
      <c r="AA330" s="1223"/>
      <c r="AB330" s="1224"/>
      <c r="AC330" s="1224"/>
      <c r="AD330" s="1224"/>
      <c r="AE330" s="1225"/>
      <c r="AF330" s="1237" t="s">
        <v>37</v>
      </c>
      <c r="AG330" s="1237"/>
      <c r="AH330" s="1237"/>
      <c r="AI330" s="1237"/>
      <c r="AJ330" s="1237"/>
      <c r="AK330" s="1238"/>
      <c r="AL330" s="1025" t="s">
        <v>17</v>
      </c>
      <c r="AM330" s="1026"/>
      <c r="AN330" s="1026"/>
      <c r="AO330" s="1026"/>
      <c r="AP330" s="1026"/>
      <c r="AQ330" s="1026"/>
      <c r="AR330" s="1026"/>
      <c r="AS330" s="1026"/>
      <c r="AT330" s="1026"/>
      <c r="AU330" s="1026"/>
      <c r="AV330" s="1026"/>
      <c r="AW330" s="1026"/>
      <c r="AX330" s="1026"/>
      <c r="AY330" s="1026"/>
      <c r="AZ330" s="1027"/>
      <c r="BA330" s="1099"/>
      <c r="BB330" s="1023"/>
      <c r="BC330" s="1023"/>
      <c r="BD330" s="1023"/>
      <c r="BE330" s="1104"/>
      <c r="BF330" s="797" t="s">
        <v>1505</v>
      </c>
      <c r="BG330" s="798"/>
      <c r="BH330" s="826" t="s">
        <v>1505</v>
      </c>
      <c r="BI330" s="798"/>
      <c r="BJ330" s="827"/>
    </row>
    <row r="331" spans="1:62" ht="21.95" customHeight="1" x14ac:dyDescent="0.4">
      <c r="A331" s="1182"/>
      <c r="B331" s="1117"/>
      <c r="C331" s="1118"/>
      <c r="D331" s="1118"/>
      <c r="E331" s="1118"/>
      <c r="F331" s="1118"/>
      <c r="G331" s="1118"/>
      <c r="H331" s="1118"/>
      <c r="I331" s="1118"/>
      <c r="J331" s="1119"/>
      <c r="K331" s="1217"/>
      <c r="L331" s="1218"/>
      <c r="M331" s="1218"/>
      <c r="N331" s="1219"/>
      <c r="O331" s="1217"/>
      <c r="P331" s="1218"/>
      <c r="Q331" s="1218"/>
      <c r="R331" s="1218"/>
      <c r="S331" s="1218"/>
      <c r="T331" s="1219"/>
      <c r="U331" s="1217"/>
      <c r="V331" s="1218"/>
      <c r="W331" s="1218"/>
      <c r="X331" s="1218"/>
      <c r="Y331" s="1218"/>
      <c r="Z331" s="1219"/>
      <c r="AA331" s="1223"/>
      <c r="AB331" s="1224"/>
      <c r="AC331" s="1224"/>
      <c r="AD331" s="1224"/>
      <c r="AE331" s="1225"/>
      <c r="AF331" s="1023" t="s">
        <v>18</v>
      </c>
      <c r="AG331" s="1023"/>
      <c r="AH331" s="1023"/>
      <c r="AI331" s="1023"/>
      <c r="AJ331" s="1023"/>
      <c r="AK331" s="1024"/>
      <c r="AL331" s="1025" t="s">
        <v>17</v>
      </c>
      <c r="AM331" s="1026"/>
      <c r="AN331" s="1026"/>
      <c r="AO331" s="1026"/>
      <c r="AP331" s="1026"/>
      <c r="AQ331" s="1026"/>
      <c r="AR331" s="1026"/>
      <c r="AS331" s="1026"/>
      <c r="AT331" s="1026"/>
      <c r="AU331" s="1026"/>
      <c r="AV331" s="1026"/>
      <c r="AW331" s="1026"/>
      <c r="AX331" s="1026"/>
      <c r="AY331" s="1026"/>
      <c r="AZ331" s="1027"/>
      <c r="BA331" s="1099"/>
      <c r="BB331" s="1023"/>
      <c r="BC331" s="1023"/>
      <c r="BD331" s="1023"/>
      <c r="BE331" s="1104"/>
      <c r="BF331" s="797" t="s">
        <v>1505</v>
      </c>
      <c r="BG331" s="798"/>
      <c r="BH331" s="826" t="s">
        <v>1505</v>
      </c>
      <c r="BI331" s="798"/>
      <c r="BJ331" s="827"/>
    </row>
    <row r="332" spans="1:62" ht="21.95" customHeight="1" x14ac:dyDescent="0.4">
      <c r="A332" s="1182"/>
      <c r="B332" s="1117"/>
      <c r="C332" s="1118"/>
      <c r="D332" s="1118"/>
      <c r="E332" s="1118"/>
      <c r="F332" s="1118"/>
      <c r="G332" s="1118"/>
      <c r="H332" s="1118"/>
      <c r="I332" s="1118"/>
      <c r="J332" s="1119"/>
      <c r="K332" s="1217"/>
      <c r="L332" s="1218"/>
      <c r="M332" s="1218"/>
      <c r="N332" s="1219"/>
      <c r="O332" s="1217"/>
      <c r="P332" s="1218"/>
      <c r="Q332" s="1218"/>
      <c r="R332" s="1218"/>
      <c r="S332" s="1218"/>
      <c r="T332" s="1219"/>
      <c r="U332" s="1217"/>
      <c r="V332" s="1218"/>
      <c r="W332" s="1218"/>
      <c r="X332" s="1218"/>
      <c r="Y332" s="1218"/>
      <c r="Z332" s="1219"/>
      <c r="AA332" s="1223"/>
      <c r="AB332" s="1224"/>
      <c r="AC332" s="1224"/>
      <c r="AD332" s="1224"/>
      <c r="AE332" s="1225"/>
      <c r="AF332" s="1023" t="s">
        <v>176</v>
      </c>
      <c r="AG332" s="1023"/>
      <c r="AH332" s="1023"/>
      <c r="AI332" s="1023"/>
      <c r="AJ332" s="1023"/>
      <c r="AK332" s="1024"/>
      <c r="AL332" s="1025" t="s">
        <v>24</v>
      </c>
      <c r="AM332" s="1026"/>
      <c r="AN332" s="1026"/>
      <c r="AO332" s="1026"/>
      <c r="AP332" s="1026"/>
      <c r="AQ332" s="1026"/>
      <c r="AR332" s="1026"/>
      <c r="AS332" s="1026"/>
      <c r="AT332" s="1026"/>
      <c r="AU332" s="1026"/>
      <c r="AV332" s="1026"/>
      <c r="AW332" s="1026"/>
      <c r="AX332" s="1026"/>
      <c r="AY332" s="1026"/>
      <c r="AZ332" s="1027"/>
      <c r="BA332" s="1099"/>
      <c r="BB332" s="1023"/>
      <c r="BC332" s="1023"/>
      <c r="BD332" s="1023"/>
      <c r="BE332" s="1104"/>
      <c r="BF332" s="799" t="s">
        <v>1383</v>
      </c>
      <c r="BG332" s="798"/>
      <c r="BH332" s="826" t="s">
        <v>1521</v>
      </c>
      <c r="BI332" s="798"/>
      <c r="BJ332" s="827"/>
    </row>
    <row r="333" spans="1:62" ht="21.95" customHeight="1" x14ac:dyDescent="0.4">
      <c r="A333" s="1182"/>
      <c r="B333" s="1117"/>
      <c r="C333" s="1118"/>
      <c r="D333" s="1118"/>
      <c r="E333" s="1118"/>
      <c r="F333" s="1118"/>
      <c r="G333" s="1118"/>
      <c r="H333" s="1118"/>
      <c r="I333" s="1118"/>
      <c r="J333" s="1119"/>
      <c r="K333" s="1217"/>
      <c r="L333" s="1218"/>
      <c r="M333" s="1218"/>
      <c r="N333" s="1219"/>
      <c r="O333" s="1217"/>
      <c r="P333" s="1218"/>
      <c r="Q333" s="1218"/>
      <c r="R333" s="1218"/>
      <c r="S333" s="1218"/>
      <c r="T333" s="1219"/>
      <c r="U333" s="1217"/>
      <c r="V333" s="1218"/>
      <c r="W333" s="1218"/>
      <c r="X333" s="1218"/>
      <c r="Y333" s="1218"/>
      <c r="Z333" s="1219"/>
      <c r="AA333" s="1223"/>
      <c r="AB333" s="1224"/>
      <c r="AC333" s="1224"/>
      <c r="AD333" s="1224"/>
      <c r="AE333" s="1225"/>
      <c r="AF333" s="1023" t="s">
        <v>177</v>
      </c>
      <c r="AG333" s="1023"/>
      <c r="AH333" s="1023"/>
      <c r="AI333" s="1023"/>
      <c r="AJ333" s="1023"/>
      <c r="AK333" s="1024"/>
      <c r="AL333" s="1151" t="s">
        <v>17</v>
      </c>
      <c r="AM333" s="1201"/>
      <c r="AN333" s="1201"/>
      <c r="AO333" s="1201"/>
      <c r="AP333" s="1201"/>
      <c r="AQ333" s="1201"/>
      <c r="AR333" s="1201"/>
      <c r="AS333" s="1201"/>
      <c r="AT333" s="1201"/>
      <c r="AU333" s="1201"/>
      <c r="AV333" s="1201"/>
      <c r="AW333" s="1201"/>
      <c r="AX333" s="1201"/>
      <c r="AY333" s="1201"/>
      <c r="AZ333" s="1202"/>
      <c r="BA333" s="1099"/>
      <c r="BB333" s="1023"/>
      <c r="BC333" s="1023"/>
      <c r="BD333" s="1023"/>
      <c r="BE333" s="1104"/>
      <c r="BF333" s="799" t="s">
        <v>1386</v>
      </c>
      <c r="BG333" s="798"/>
      <c r="BH333" s="826" t="s">
        <v>1523</v>
      </c>
      <c r="BI333" s="798"/>
      <c r="BJ333" s="827"/>
    </row>
    <row r="334" spans="1:62" ht="21.95" customHeight="1" x14ac:dyDescent="0.4">
      <c r="A334" s="1182"/>
      <c r="B334" s="1117"/>
      <c r="C334" s="1118"/>
      <c r="D334" s="1118"/>
      <c r="E334" s="1118"/>
      <c r="F334" s="1118"/>
      <c r="G334" s="1118"/>
      <c r="H334" s="1118"/>
      <c r="I334" s="1118"/>
      <c r="J334" s="1119"/>
      <c r="K334" s="1217"/>
      <c r="L334" s="1218"/>
      <c r="M334" s="1218"/>
      <c r="N334" s="1219"/>
      <c r="O334" s="1217"/>
      <c r="P334" s="1218"/>
      <c r="Q334" s="1218"/>
      <c r="R334" s="1218"/>
      <c r="S334" s="1218"/>
      <c r="T334" s="1219"/>
      <c r="U334" s="1217"/>
      <c r="V334" s="1218"/>
      <c r="W334" s="1218"/>
      <c r="X334" s="1218"/>
      <c r="Y334" s="1218"/>
      <c r="Z334" s="1219"/>
      <c r="AA334" s="1223"/>
      <c r="AB334" s="1224"/>
      <c r="AC334" s="1224"/>
      <c r="AD334" s="1224"/>
      <c r="AE334" s="1225"/>
      <c r="AF334" s="1023" t="s">
        <v>25</v>
      </c>
      <c r="AG334" s="1023"/>
      <c r="AH334" s="1023"/>
      <c r="AI334" s="1023"/>
      <c r="AJ334" s="1023"/>
      <c r="AK334" s="1024"/>
      <c r="AL334" s="1025" t="s">
        <v>24</v>
      </c>
      <c r="AM334" s="1026"/>
      <c r="AN334" s="1026"/>
      <c r="AO334" s="1026"/>
      <c r="AP334" s="1026"/>
      <c r="AQ334" s="1026"/>
      <c r="AR334" s="1026"/>
      <c r="AS334" s="1026"/>
      <c r="AT334" s="1026"/>
      <c r="AU334" s="1026"/>
      <c r="AV334" s="1026"/>
      <c r="AW334" s="1026"/>
      <c r="AX334" s="1026"/>
      <c r="AY334" s="1026"/>
      <c r="AZ334" s="1027"/>
      <c r="BA334" s="1099"/>
      <c r="BB334" s="1023"/>
      <c r="BC334" s="1023"/>
      <c r="BD334" s="1023"/>
      <c r="BE334" s="1104"/>
      <c r="BF334" s="799" t="s">
        <v>1288</v>
      </c>
      <c r="BG334" s="798"/>
      <c r="BH334" s="826" t="s">
        <v>1518</v>
      </c>
      <c r="BI334" s="798"/>
      <c r="BJ334" s="827"/>
    </row>
    <row r="335" spans="1:62" ht="21.95" customHeight="1" x14ac:dyDescent="0.4">
      <c r="A335" s="1182"/>
      <c r="B335" s="1117"/>
      <c r="C335" s="1118"/>
      <c r="D335" s="1118"/>
      <c r="E335" s="1118"/>
      <c r="F335" s="1118"/>
      <c r="G335" s="1118"/>
      <c r="H335" s="1118"/>
      <c r="I335" s="1118"/>
      <c r="J335" s="1119"/>
      <c r="K335" s="1217"/>
      <c r="L335" s="1218"/>
      <c r="M335" s="1218"/>
      <c r="N335" s="1219"/>
      <c r="O335" s="1217"/>
      <c r="P335" s="1218"/>
      <c r="Q335" s="1218"/>
      <c r="R335" s="1218"/>
      <c r="S335" s="1218"/>
      <c r="T335" s="1219"/>
      <c r="U335" s="1217"/>
      <c r="V335" s="1218"/>
      <c r="W335" s="1218"/>
      <c r="X335" s="1218"/>
      <c r="Y335" s="1218"/>
      <c r="Z335" s="1219"/>
      <c r="AA335" s="1223"/>
      <c r="AB335" s="1224"/>
      <c r="AC335" s="1224"/>
      <c r="AD335" s="1224"/>
      <c r="AE335" s="1225"/>
      <c r="AF335" s="1099" t="s">
        <v>178</v>
      </c>
      <c r="AG335" s="1023"/>
      <c r="AH335" s="1023"/>
      <c r="AI335" s="1023"/>
      <c r="AJ335" s="1023"/>
      <c r="AK335" s="1024"/>
      <c r="AL335" s="1151" t="s">
        <v>17</v>
      </c>
      <c r="AM335" s="1201"/>
      <c r="AN335" s="1201"/>
      <c r="AO335" s="1201"/>
      <c r="AP335" s="1201"/>
      <c r="AQ335" s="1201"/>
      <c r="AR335" s="1201"/>
      <c r="AS335" s="1201"/>
      <c r="AT335" s="1201"/>
      <c r="AU335" s="1201"/>
      <c r="AV335" s="1201"/>
      <c r="AW335" s="1201"/>
      <c r="AX335" s="1201"/>
      <c r="AY335" s="1201"/>
      <c r="AZ335" s="1202"/>
      <c r="BA335" s="1099"/>
      <c r="BB335" s="1023"/>
      <c r="BC335" s="1023"/>
      <c r="BD335" s="1023"/>
      <c r="BE335" s="1104"/>
      <c r="BF335" s="804" t="s">
        <v>1392</v>
      </c>
      <c r="BG335" s="794"/>
      <c r="BH335" s="834" t="s">
        <v>1651</v>
      </c>
      <c r="BI335" s="794"/>
      <c r="BJ335" s="835"/>
    </row>
    <row r="336" spans="1:62" ht="21.95" customHeight="1" x14ac:dyDescent="0.4">
      <c r="A336" s="1183"/>
      <c r="B336" s="1120"/>
      <c r="C336" s="1121"/>
      <c r="D336" s="1121"/>
      <c r="E336" s="1121"/>
      <c r="F336" s="1121"/>
      <c r="G336" s="1121"/>
      <c r="H336" s="1121"/>
      <c r="I336" s="1121"/>
      <c r="J336" s="1122"/>
      <c r="K336" s="1174"/>
      <c r="L336" s="1175"/>
      <c r="M336" s="1175"/>
      <c r="N336" s="1176"/>
      <c r="O336" s="1174"/>
      <c r="P336" s="1175"/>
      <c r="Q336" s="1175"/>
      <c r="R336" s="1175"/>
      <c r="S336" s="1175"/>
      <c r="T336" s="1176"/>
      <c r="U336" s="1174"/>
      <c r="V336" s="1175"/>
      <c r="W336" s="1175"/>
      <c r="X336" s="1175"/>
      <c r="Y336" s="1175"/>
      <c r="Z336" s="1176"/>
      <c r="AA336" s="1226"/>
      <c r="AB336" s="1227"/>
      <c r="AC336" s="1227"/>
      <c r="AD336" s="1227"/>
      <c r="AE336" s="1228"/>
      <c r="AF336" s="1272" t="s">
        <v>1309</v>
      </c>
      <c r="AG336" s="1267"/>
      <c r="AH336" s="1267"/>
      <c r="AI336" s="1267"/>
      <c r="AJ336" s="1267"/>
      <c r="AK336" s="1268"/>
      <c r="AL336" s="1260" t="s">
        <v>17</v>
      </c>
      <c r="AM336" s="1261"/>
      <c r="AN336" s="1261"/>
      <c r="AO336" s="1261"/>
      <c r="AP336" s="1261"/>
      <c r="AQ336" s="1261"/>
      <c r="AR336" s="1261"/>
      <c r="AS336" s="1261"/>
      <c r="AT336" s="1261"/>
      <c r="AU336" s="1261"/>
      <c r="AV336" s="1261"/>
      <c r="AW336" s="1261"/>
      <c r="AX336" s="1261"/>
      <c r="AY336" s="1261"/>
      <c r="AZ336" s="1262"/>
      <c r="BA336" s="1263"/>
      <c r="BB336" s="1237"/>
      <c r="BC336" s="1237"/>
      <c r="BD336" s="1237"/>
      <c r="BE336" s="1264"/>
      <c r="BF336" s="849" t="s">
        <v>1516</v>
      </c>
      <c r="BG336" s="801"/>
      <c r="BH336" s="1039" t="s">
        <v>1638</v>
      </c>
      <c r="BI336" s="1040"/>
      <c r="BJ336" s="1041"/>
    </row>
    <row r="337" spans="1:62" ht="21.95" customHeight="1" outlineLevel="1" x14ac:dyDescent="0.4">
      <c r="A337" s="1181" t="s">
        <v>197</v>
      </c>
      <c r="B337" s="1114" t="s">
        <v>198</v>
      </c>
      <c r="C337" s="1115"/>
      <c r="D337" s="1115"/>
      <c r="E337" s="1115"/>
      <c r="F337" s="1115"/>
      <c r="G337" s="1115"/>
      <c r="H337" s="1115"/>
      <c r="I337" s="1115"/>
      <c r="J337" s="1116"/>
      <c r="K337" s="1214"/>
      <c r="L337" s="1215"/>
      <c r="M337" s="1215"/>
      <c r="N337" s="1216"/>
      <c r="O337" s="1214"/>
      <c r="P337" s="1215"/>
      <c r="Q337" s="1215"/>
      <c r="R337" s="1215"/>
      <c r="S337" s="1215"/>
      <c r="T337" s="1216"/>
      <c r="U337" s="1214"/>
      <c r="V337" s="1215"/>
      <c r="W337" s="1215"/>
      <c r="X337" s="1215"/>
      <c r="Y337" s="1215"/>
      <c r="Z337" s="1216"/>
      <c r="AA337" s="1220"/>
      <c r="AB337" s="1221"/>
      <c r="AC337" s="1221"/>
      <c r="AD337" s="1221"/>
      <c r="AE337" s="1222"/>
      <c r="AF337" s="1229" t="s">
        <v>199</v>
      </c>
      <c r="AG337" s="1028"/>
      <c r="AH337" s="1028"/>
      <c r="AI337" s="1028"/>
      <c r="AJ337" s="1028"/>
      <c r="AK337" s="1028"/>
      <c r="AL337" s="1151" t="s">
        <v>200</v>
      </c>
      <c r="AM337" s="1201"/>
      <c r="AN337" s="1201"/>
      <c r="AO337" s="1201"/>
      <c r="AP337" s="1201"/>
      <c r="AQ337" s="1201"/>
      <c r="AR337" s="1201"/>
      <c r="AS337" s="1201"/>
      <c r="AT337" s="1201"/>
      <c r="AU337" s="1201"/>
      <c r="AV337" s="1201"/>
      <c r="AW337" s="1201"/>
      <c r="AX337" s="1201"/>
      <c r="AY337" s="1201"/>
      <c r="AZ337" s="1202"/>
      <c r="BA337" s="1147"/>
      <c r="BB337" s="1148"/>
      <c r="BC337" s="1148"/>
      <c r="BD337" s="1148"/>
      <c r="BE337" s="1150"/>
      <c r="BF337" s="843"/>
      <c r="BG337" s="844"/>
      <c r="BH337" s="844"/>
      <c r="BI337" s="844"/>
      <c r="BJ337" s="845"/>
    </row>
    <row r="338" spans="1:62" ht="21.95" customHeight="1" outlineLevel="1" x14ac:dyDescent="0.4">
      <c r="A338" s="1182"/>
      <c r="B338" s="1117"/>
      <c r="C338" s="1118"/>
      <c r="D338" s="1118"/>
      <c r="E338" s="1118"/>
      <c r="F338" s="1118"/>
      <c r="G338" s="1118"/>
      <c r="H338" s="1118"/>
      <c r="I338" s="1118"/>
      <c r="J338" s="1119"/>
      <c r="K338" s="1217"/>
      <c r="L338" s="1218"/>
      <c r="M338" s="1218"/>
      <c r="N338" s="1219"/>
      <c r="O338" s="1217"/>
      <c r="P338" s="1218"/>
      <c r="Q338" s="1218"/>
      <c r="R338" s="1218"/>
      <c r="S338" s="1218"/>
      <c r="T338" s="1219"/>
      <c r="U338" s="1217"/>
      <c r="V338" s="1218"/>
      <c r="W338" s="1218"/>
      <c r="X338" s="1218"/>
      <c r="Y338" s="1218"/>
      <c r="Z338" s="1219"/>
      <c r="AA338" s="1223"/>
      <c r="AB338" s="1224"/>
      <c r="AC338" s="1224"/>
      <c r="AD338" s="1224"/>
      <c r="AE338" s="1225"/>
      <c r="AF338" s="1099" t="s">
        <v>16</v>
      </c>
      <c r="AG338" s="1023"/>
      <c r="AH338" s="1023"/>
      <c r="AI338" s="1023"/>
      <c r="AJ338" s="1023"/>
      <c r="AK338" s="1024"/>
      <c r="AL338" s="1100" t="s">
        <v>17</v>
      </c>
      <c r="AM338" s="1101"/>
      <c r="AN338" s="1101"/>
      <c r="AO338" s="1101"/>
      <c r="AP338" s="1101"/>
      <c r="AQ338" s="1101"/>
      <c r="AR338" s="1101"/>
      <c r="AS338" s="1101"/>
      <c r="AT338" s="1101"/>
      <c r="AU338" s="1101"/>
      <c r="AV338" s="1101"/>
      <c r="AW338" s="1101"/>
      <c r="AX338" s="1101"/>
      <c r="AY338" s="1101"/>
      <c r="AZ338" s="1102"/>
      <c r="BA338" s="1100"/>
      <c r="BB338" s="1101"/>
      <c r="BC338" s="1101"/>
      <c r="BD338" s="1101"/>
      <c r="BE338" s="1152"/>
      <c r="BF338" s="843"/>
      <c r="BG338" s="844"/>
      <c r="BH338" s="844"/>
      <c r="BI338" s="844"/>
      <c r="BJ338" s="845"/>
    </row>
    <row r="339" spans="1:62" ht="21.95" customHeight="1" outlineLevel="1" x14ac:dyDescent="0.4">
      <c r="A339" s="1182"/>
      <c r="B339" s="1117"/>
      <c r="C339" s="1118"/>
      <c r="D339" s="1118"/>
      <c r="E339" s="1118"/>
      <c r="F339" s="1118"/>
      <c r="G339" s="1118"/>
      <c r="H339" s="1118"/>
      <c r="I339" s="1118"/>
      <c r="J339" s="1119"/>
      <c r="K339" s="1217"/>
      <c r="L339" s="1218"/>
      <c r="M339" s="1218"/>
      <c r="N339" s="1219"/>
      <c r="O339" s="1217"/>
      <c r="P339" s="1218"/>
      <c r="Q339" s="1218"/>
      <c r="R339" s="1218"/>
      <c r="S339" s="1218"/>
      <c r="T339" s="1219"/>
      <c r="U339" s="1217"/>
      <c r="V339" s="1218"/>
      <c r="W339" s="1218"/>
      <c r="X339" s="1218"/>
      <c r="Y339" s="1218"/>
      <c r="Z339" s="1219"/>
      <c r="AA339" s="1223"/>
      <c r="AB339" s="1224"/>
      <c r="AC339" s="1224"/>
      <c r="AD339" s="1224"/>
      <c r="AE339" s="1225"/>
      <c r="AF339" s="1237" t="s">
        <v>37</v>
      </c>
      <c r="AG339" s="1237"/>
      <c r="AH339" s="1237"/>
      <c r="AI339" s="1237"/>
      <c r="AJ339" s="1237"/>
      <c r="AK339" s="1238"/>
      <c r="AL339" s="1025" t="s">
        <v>17</v>
      </c>
      <c r="AM339" s="1026"/>
      <c r="AN339" s="1026"/>
      <c r="AO339" s="1026"/>
      <c r="AP339" s="1026"/>
      <c r="AQ339" s="1026"/>
      <c r="AR339" s="1026"/>
      <c r="AS339" s="1026"/>
      <c r="AT339" s="1026"/>
      <c r="AU339" s="1026"/>
      <c r="AV339" s="1026"/>
      <c r="AW339" s="1026"/>
      <c r="AX339" s="1026"/>
      <c r="AY339" s="1026"/>
      <c r="AZ339" s="1027"/>
      <c r="BA339" s="1099"/>
      <c r="BB339" s="1023"/>
      <c r="BC339" s="1023"/>
      <c r="BD339" s="1023"/>
      <c r="BE339" s="1104"/>
      <c r="BF339" s="843"/>
      <c r="BG339" s="844"/>
      <c r="BH339" s="844"/>
      <c r="BI339" s="844"/>
      <c r="BJ339" s="845"/>
    </row>
    <row r="340" spans="1:62" ht="21.95" customHeight="1" outlineLevel="1" x14ac:dyDescent="0.4">
      <c r="A340" s="1182"/>
      <c r="B340" s="1117"/>
      <c r="C340" s="1118"/>
      <c r="D340" s="1118"/>
      <c r="E340" s="1118"/>
      <c r="F340" s="1118"/>
      <c r="G340" s="1118"/>
      <c r="H340" s="1118"/>
      <c r="I340" s="1118"/>
      <c r="J340" s="1119"/>
      <c r="K340" s="1217"/>
      <c r="L340" s="1218"/>
      <c r="M340" s="1218"/>
      <c r="N340" s="1219"/>
      <c r="O340" s="1217"/>
      <c r="P340" s="1218"/>
      <c r="Q340" s="1218"/>
      <c r="R340" s="1218"/>
      <c r="S340" s="1218"/>
      <c r="T340" s="1219"/>
      <c r="U340" s="1217"/>
      <c r="V340" s="1218"/>
      <c r="W340" s="1218"/>
      <c r="X340" s="1218"/>
      <c r="Y340" s="1218"/>
      <c r="Z340" s="1219"/>
      <c r="AA340" s="1223"/>
      <c r="AB340" s="1224"/>
      <c r="AC340" s="1224"/>
      <c r="AD340" s="1224"/>
      <c r="AE340" s="1225"/>
      <c r="AF340" s="1023" t="s">
        <v>18</v>
      </c>
      <c r="AG340" s="1023"/>
      <c r="AH340" s="1023"/>
      <c r="AI340" s="1023"/>
      <c r="AJ340" s="1023"/>
      <c r="AK340" s="1024"/>
      <c r="AL340" s="1025" t="s">
        <v>17</v>
      </c>
      <c r="AM340" s="1026"/>
      <c r="AN340" s="1026"/>
      <c r="AO340" s="1026"/>
      <c r="AP340" s="1026"/>
      <c r="AQ340" s="1026"/>
      <c r="AR340" s="1026"/>
      <c r="AS340" s="1026"/>
      <c r="AT340" s="1026"/>
      <c r="AU340" s="1026"/>
      <c r="AV340" s="1026"/>
      <c r="AW340" s="1026"/>
      <c r="AX340" s="1026"/>
      <c r="AY340" s="1026"/>
      <c r="AZ340" s="1027"/>
      <c r="BA340" s="1099"/>
      <c r="BB340" s="1023"/>
      <c r="BC340" s="1023"/>
      <c r="BD340" s="1023"/>
      <c r="BE340" s="1104"/>
      <c r="BF340" s="843"/>
      <c r="BG340" s="844"/>
      <c r="BH340" s="844"/>
      <c r="BI340" s="844"/>
      <c r="BJ340" s="845"/>
    </row>
    <row r="341" spans="1:62" ht="21.95" customHeight="1" outlineLevel="1" x14ac:dyDescent="0.4">
      <c r="A341" s="1182"/>
      <c r="B341" s="1117"/>
      <c r="C341" s="1118"/>
      <c r="D341" s="1118"/>
      <c r="E341" s="1118"/>
      <c r="F341" s="1118"/>
      <c r="G341" s="1118"/>
      <c r="H341" s="1118"/>
      <c r="I341" s="1118"/>
      <c r="J341" s="1119"/>
      <c r="K341" s="1217"/>
      <c r="L341" s="1218"/>
      <c r="M341" s="1218"/>
      <c r="N341" s="1219"/>
      <c r="O341" s="1217"/>
      <c r="P341" s="1218"/>
      <c r="Q341" s="1218"/>
      <c r="R341" s="1218"/>
      <c r="S341" s="1218"/>
      <c r="T341" s="1219"/>
      <c r="U341" s="1217"/>
      <c r="V341" s="1218"/>
      <c r="W341" s="1218"/>
      <c r="X341" s="1218"/>
      <c r="Y341" s="1218"/>
      <c r="Z341" s="1219"/>
      <c r="AA341" s="1223"/>
      <c r="AB341" s="1224"/>
      <c r="AC341" s="1224"/>
      <c r="AD341" s="1224"/>
      <c r="AE341" s="1225"/>
      <c r="AF341" s="1099" t="s">
        <v>201</v>
      </c>
      <c r="AG341" s="1023"/>
      <c r="AH341" s="1023"/>
      <c r="AI341" s="1023"/>
      <c r="AJ341" s="1023"/>
      <c r="AK341" s="1024"/>
      <c r="AL341" s="1151" t="s">
        <v>66</v>
      </c>
      <c r="AM341" s="1201"/>
      <c r="AN341" s="1201"/>
      <c r="AO341" s="1201"/>
      <c r="AP341" s="1201"/>
      <c r="AQ341" s="1201"/>
      <c r="AR341" s="1201"/>
      <c r="AS341" s="1201"/>
      <c r="AT341" s="1201"/>
      <c r="AU341" s="1201"/>
      <c r="AV341" s="1201"/>
      <c r="AW341" s="1201"/>
      <c r="AX341" s="1201"/>
      <c r="AY341" s="1201"/>
      <c r="AZ341" s="1202"/>
      <c r="BA341" s="1100"/>
      <c r="BB341" s="1101"/>
      <c r="BC341" s="1101"/>
      <c r="BD341" s="1101"/>
      <c r="BE341" s="1152"/>
      <c r="BF341" s="843"/>
      <c r="BG341" s="844"/>
      <c r="BH341" s="844"/>
      <c r="BI341" s="844"/>
      <c r="BJ341" s="845"/>
    </row>
    <row r="342" spans="1:62" ht="21.95" customHeight="1" outlineLevel="1" x14ac:dyDescent="0.4">
      <c r="A342" s="1182"/>
      <c r="B342" s="1117"/>
      <c r="C342" s="1118"/>
      <c r="D342" s="1118"/>
      <c r="E342" s="1118"/>
      <c r="F342" s="1118"/>
      <c r="G342" s="1118"/>
      <c r="H342" s="1118"/>
      <c r="I342" s="1118"/>
      <c r="J342" s="1119"/>
      <c r="K342" s="1217"/>
      <c r="L342" s="1218"/>
      <c r="M342" s="1218"/>
      <c r="N342" s="1219"/>
      <c r="O342" s="1217"/>
      <c r="P342" s="1218"/>
      <c r="Q342" s="1218"/>
      <c r="R342" s="1218"/>
      <c r="S342" s="1218"/>
      <c r="T342" s="1219"/>
      <c r="U342" s="1217"/>
      <c r="V342" s="1218"/>
      <c r="W342" s="1218"/>
      <c r="X342" s="1218"/>
      <c r="Y342" s="1218"/>
      <c r="Z342" s="1219"/>
      <c r="AA342" s="1223"/>
      <c r="AB342" s="1224"/>
      <c r="AC342" s="1224"/>
      <c r="AD342" s="1224"/>
      <c r="AE342" s="1225"/>
      <c r="AF342" s="1099" t="s">
        <v>202</v>
      </c>
      <c r="AG342" s="1023"/>
      <c r="AH342" s="1023"/>
      <c r="AI342" s="1023"/>
      <c r="AJ342" s="1023"/>
      <c r="AK342" s="1024"/>
      <c r="AL342" s="1151" t="s">
        <v>66</v>
      </c>
      <c r="AM342" s="1201"/>
      <c r="AN342" s="1201"/>
      <c r="AO342" s="1201"/>
      <c r="AP342" s="1201"/>
      <c r="AQ342" s="1201"/>
      <c r="AR342" s="1201"/>
      <c r="AS342" s="1201"/>
      <c r="AT342" s="1201"/>
      <c r="AU342" s="1201"/>
      <c r="AV342" s="1201"/>
      <c r="AW342" s="1201"/>
      <c r="AX342" s="1201"/>
      <c r="AY342" s="1201"/>
      <c r="AZ342" s="1202"/>
      <c r="BA342" s="1100"/>
      <c r="BB342" s="1101"/>
      <c r="BC342" s="1101"/>
      <c r="BD342" s="1101"/>
      <c r="BE342" s="1152"/>
      <c r="BF342" s="843"/>
      <c r="BG342" s="844"/>
      <c r="BH342" s="844"/>
      <c r="BI342" s="844"/>
      <c r="BJ342" s="845"/>
    </row>
    <row r="343" spans="1:62" ht="21.95" customHeight="1" outlineLevel="1" x14ac:dyDescent="0.4">
      <c r="A343" s="1182"/>
      <c r="B343" s="1117"/>
      <c r="C343" s="1118"/>
      <c r="D343" s="1118"/>
      <c r="E343" s="1118"/>
      <c r="F343" s="1118"/>
      <c r="G343" s="1118"/>
      <c r="H343" s="1118"/>
      <c r="I343" s="1118"/>
      <c r="J343" s="1119"/>
      <c r="K343" s="1217"/>
      <c r="L343" s="1218"/>
      <c r="M343" s="1218"/>
      <c r="N343" s="1219"/>
      <c r="O343" s="1217"/>
      <c r="P343" s="1218"/>
      <c r="Q343" s="1218"/>
      <c r="R343" s="1218"/>
      <c r="S343" s="1218"/>
      <c r="T343" s="1219"/>
      <c r="U343" s="1217"/>
      <c r="V343" s="1218"/>
      <c r="W343" s="1218"/>
      <c r="X343" s="1218"/>
      <c r="Y343" s="1218"/>
      <c r="Z343" s="1219"/>
      <c r="AA343" s="1223"/>
      <c r="AB343" s="1224"/>
      <c r="AC343" s="1224"/>
      <c r="AD343" s="1224"/>
      <c r="AE343" s="1225"/>
      <c r="AF343" s="1028" t="s">
        <v>203</v>
      </c>
      <c r="AG343" s="1028"/>
      <c r="AH343" s="1028"/>
      <c r="AI343" s="1028"/>
      <c r="AJ343" s="1028"/>
      <c r="AK343" s="1028"/>
      <c r="AL343" s="1151" t="s">
        <v>66</v>
      </c>
      <c r="AM343" s="1201"/>
      <c r="AN343" s="1201"/>
      <c r="AO343" s="1201"/>
      <c r="AP343" s="1201"/>
      <c r="AQ343" s="1201"/>
      <c r="AR343" s="1201"/>
      <c r="AS343" s="1201"/>
      <c r="AT343" s="1201"/>
      <c r="AU343" s="1201"/>
      <c r="AV343" s="1201"/>
      <c r="AW343" s="1201"/>
      <c r="AX343" s="1201"/>
      <c r="AY343" s="1201"/>
      <c r="AZ343" s="1202"/>
      <c r="BA343" s="1147"/>
      <c r="BB343" s="1148"/>
      <c r="BC343" s="1148"/>
      <c r="BD343" s="1148"/>
      <c r="BE343" s="1150"/>
      <c r="BF343" s="843"/>
      <c r="BG343" s="844"/>
      <c r="BH343" s="844"/>
      <c r="BI343" s="844"/>
      <c r="BJ343" s="845"/>
    </row>
    <row r="344" spans="1:62" ht="21.95" customHeight="1" outlineLevel="1" x14ac:dyDescent="0.4">
      <c r="A344" s="1182"/>
      <c r="B344" s="1117"/>
      <c r="C344" s="1118"/>
      <c r="D344" s="1118"/>
      <c r="E344" s="1118"/>
      <c r="F344" s="1118"/>
      <c r="G344" s="1118"/>
      <c r="H344" s="1118"/>
      <c r="I344" s="1118"/>
      <c r="J344" s="1119"/>
      <c r="K344" s="1217"/>
      <c r="L344" s="1218"/>
      <c r="M344" s="1218"/>
      <c r="N344" s="1219"/>
      <c r="O344" s="1217"/>
      <c r="P344" s="1218"/>
      <c r="Q344" s="1218"/>
      <c r="R344" s="1218"/>
      <c r="S344" s="1218"/>
      <c r="T344" s="1219"/>
      <c r="U344" s="1217"/>
      <c r="V344" s="1218"/>
      <c r="W344" s="1218"/>
      <c r="X344" s="1218"/>
      <c r="Y344" s="1218"/>
      <c r="Z344" s="1219"/>
      <c r="AA344" s="1223"/>
      <c r="AB344" s="1224"/>
      <c r="AC344" s="1224"/>
      <c r="AD344" s="1224"/>
      <c r="AE344" s="1225"/>
      <c r="AF344" s="1099" t="s">
        <v>204</v>
      </c>
      <c r="AG344" s="1023"/>
      <c r="AH344" s="1023"/>
      <c r="AI344" s="1023"/>
      <c r="AJ344" s="1023"/>
      <c r="AK344" s="1024"/>
      <c r="AL344" s="1151" t="s">
        <v>66</v>
      </c>
      <c r="AM344" s="1201"/>
      <c r="AN344" s="1201"/>
      <c r="AO344" s="1201"/>
      <c r="AP344" s="1201"/>
      <c r="AQ344" s="1201"/>
      <c r="AR344" s="1201"/>
      <c r="AS344" s="1201"/>
      <c r="AT344" s="1201"/>
      <c r="AU344" s="1201"/>
      <c r="AV344" s="1201"/>
      <c r="AW344" s="1201"/>
      <c r="AX344" s="1201"/>
      <c r="AY344" s="1201"/>
      <c r="AZ344" s="1202"/>
      <c r="BA344" s="1100"/>
      <c r="BB344" s="1101"/>
      <c r="BC344" s="1101"/>
      <c r="BD344" s="1101"/>
      <c r="BE344" s="1152"/>
      <c r="BF344" s="843"/>
      <c r="BG344" s="844"/>
      <c r="BH344" s="844"/>
      <c r="BI344" s="844"/>
      <c r="BJ344" s="845"/>
    </row>
    <row r="345" spans="1:62" ht="21.95" customHeight="1" outlineLevel="1" x14ac:dyDescent="0.4">
      <c r="A345" s="1182"/>
      <c r="B345" s="1117"/>
      <c r="C345" s="1118"/>
      <c r="D345" s="1118"/>
      <c r="E345" s="1118"/>
      <c r="F345" s="1118"/>
      <c r="G345" s="1118"/>
      <c r="H345" s="1118"/>
      <c r="I345" s="1118"/>
      <c r="J345" s="1119"/>
      <c r="K345" s="1217"/>
      <c r="L345" s="1218"/>
      <c r="M345" s="1218"/>
      <c r="N345" s="1219"/>
      <c r="O345" s="1217"/>
      <c r="P345" s="1218"/>
      <c r="Q345" s="1218"/>
      <c r="R345" s="1218"/>
      <c r="S345" s="1218"/>
      <c r="T345" s="1219"/>
      <c r="U345" s="1217"/>
      <c r="V345" s="1218"/>
      <c r="W345" s="1218"/>
      <c r="X345" s="1218"/>
      <c r="Y345" s="1218"/>
      <c r="Z345" s="1219"/>
      <c r="AA345" s="1223"/>
      <c r="AB345" s="1224"/>
      <c r="AC345" s="1224"/>
      <c r="AD345" s="1224"/>
      <c r="AE345" s="1225"/>
      <c r="AF345" s="1023" t="s">
        <v>177</v>
      </c>
      <c r="AG345" s="1023"/>
      <c r="AH345" s="1023"/>
      <c r="AI345" s="1023"/>
      <c r="AJ345" s="1023"/>
      <c r="AK345" s="1024"/>
      <c r="AL345" s="1151" t="s">
        <v>17</v>
      </c>
      <c r="AM345" s="1201"/>
      <c r="AN345" s="1201"/>
      <c r="AO345" s="1201"/>
      <c r="AP345" s="1201"/>
      <c r="AQ345" s="1201"/>
      <c r="AR345" s="1201"/>
      <c r="AS345" s="1201"/>
      <c r="AT345" s="1201"/>
      <c r="AU345" s="1201"/>
      <c r="AV345" s="1201"/>
      <c r="AW345" s="1201"/>
      <c r="AX345" s="1201"/>
      <c r="AY345" s="1201"/>
      <c r="AZ345" s="1202"/>
      <c r="BA345" s="1099"/>
      <c r="BB345" s="1023"/>
      <c r="BC345" s="1023"/>
      <c r="BD345" s="1023"/>
      <c r="BE345" s="1104"/>
      <c r="BF345" s="843"/>
      <c r="BG345" s="844"/>
      <c r="BH345" s="844"/>
      <c r="BI345" s="844"/>
      <c r="BJ345" s="845"/>
    </row>
    <row r="346" spans="1:62" ht="21.95" customHeight="1" outlineLevel="1" x14ac:dyDescent="0.4">
      <c r="A346" s="1182"/>
      <c r="B346" s="1117"/>
      <c r="C346" s="1118"/>
      <c r="D346" s="1118"/>
      <c r="E346" s="1118"/>
      <c r="F346" s="1118"/>
      <c r="G346" s="1118"/>
      <c r="H346" s="1118"/>
      <c r="I346" s="1118"/>
      <c r="J346" s="1119"/>
      <c r="K346" s="1217"/>
      <c r="L346" s="1218"/>
      <c r="M346" s="1218"/>
      <c r="N346" s="1219"/>
      <c r="O346" s="1217"/>
      <c r="P346" s="1218"/>
      <c r="Q346" s="1218"/>
      <c r="R346" s="1218"/>
      <c r="S346" s="1218"/>
      <c r="T346" s="1219"/>
      <c r="U346" s="1217"/>
      <c r="V346" s="1218"/>
      <c r="W346" s="1218"/>
      <c r="X346" s="1218"/>
      <c r="Y346" s="1218"/>
      <c r="Z346" s="1219"/>
      <c r="AA346" s="1223"/>
      <c r="AB346" s="1224"/>
      <c r="AC346" s="1224"/>
      <c r="AD346" s="1224"/>
      <c r="AE346" s="1225"/>
      <c r="AF346" s="1023" t="s">
        <v>25</v>
      </c>
      <c r="AG346" s="1023"/>
      <c r="AH346" s="1023"/>
      <c r="AI346" s="1023"/>
      <c r="AJ346" s="1023"/>
      <c r="AK346" s="1024"/>
      <c r="AL346" s="1025" t="s">
        <v>24</v>
      </c>
      <c r="AM346" s="1026"/>
      <c r="AN346" s="1026"/>
      <c r="AO346" s="1026"/>
      <c r="AP346" s="1026"/>
      <c r="AQ346" s="1026"/>
      <c r="AR346" s="1026"/>
      <c r="AS346" s="1026"/>
      <c r="AT346" s="1026"/>
      <c r="AU346" s="1026"/>
      <c r="AV346" s="1026"/>
      <c r="AW346" s="1026"/>
      <c r="AX346" s="1026"/>
      <c r="AY346" s="1026"/>
      <c r="AZ346" s="1027"/>
      <c r="BA346" s="1099"/>
      <c r="BB346" s="1023"/>
      <c r="BC346" s="1023"/>
      <c r="BD346" s="1023"/>
      <c r="BE346" s="1104"/>
      <c r="BF346" s="843"/>
      <c r="BG346" s="844"/>
      <c r="BH346" s="844"/>
      <c r="BI346" s="844"/>
      <c r="BJ346" s="845"/>
    </row>
    <row r="347" spans="1:62" ht="21.95" customHeight="1" outlineLevel="1" x14ac:dyDescent="0.4">
      <c r="A347" s="1182"/>
      <c r="B347" s="1117"/>
      <c r="C347" s="1118"/>
      <c r="D347" s="1118"/>
      <c r="E347" s="1118"/>
      <c r="F347" s="1118"/>
      <c r="G347" s="1118"/>
      <c r="H347" s="1118"/>
      <c r="I347" s="1118"/>
      <c r="J347" s="1119"/>
      <c r="K347" s="1217"/>
      <c r="L347" s="1218"/>
      <c r="M347" s="1218"/>
      <c r="N347" s="1219"/>
      <c r="O347" s="1217"/>
      <c r="P347" s="1218"/>
      <c r="Q347" s="1218"/>
      <c r="R347" s="1218"/>
      <c r="S347" s="1218"/>
      <c r="T347" s="1219"/>
      <c r="U347" s="1217"/>
      <c r="V347" s="1218"/>
      <c r="W347" s="1218"/>
      <c r="X347" s="1218"/>
      <c r="Y347" s="1218"/>
      <c r="Z347" s="1219"/>
      <c r="AA347" s="1223"/>
      <c r="AB347" s="1224"/>
      <c r="AC347" s="1224"/>
      <c r="AD347" s="1224"/>
      <c r="AE347" s="1225"/>
      <c r="AF347" s="1023" t="s">
        <v>205</v>
      </c>
      <c r="AG347" s="1023"/>
      <c r="AH347" s="1023"/>
      <c r="AI347" s="1023"/>
      <c r="AJ347" s="1023"/>
      <c r="AK347" s="1024"/>
      <c r="AL347" s="1151" t="s">
        <v>17</v>
      </c>
      <c r="AM347" s="1201"/>
      <c r="AN347" s="1201"/>
      <c r="AO347" s="1201"/>
      <c r="AP347" s="1201"/>
      <c r="AQ347" s="1201"/>
      <c r="AR347" s="1201"/>
      <c r="AS347" s="1201"/>
      <c r="AT347" s="1201"/>
      <c r="AU347" s="1201"/>
      <c r="AV347" s="1201"/>
      <c r="AW347" s="1201"/>
      <c r="AX347" s="1201"/>
      <c r="AY347" s="1201"/>
      <c r="AZ347" s="1202"/>
      <c r="BA347" s="1099"/>
      <c r="BB347" s="1023"/>
      <c r="BC347" s="1023"/>
      <c r="BD347" s="1023"/>
      <c r="BE347" s="1104"/>
      <c r="BF347" s="843"/>
      <c r="BG347" s="844"/>
      <c r="BH347" s="844"/>
      <c r="BI347" s="844"/>
      <c r="BJ347" s="845"/>
    </row>
    <row r="348" spans="1:62" ht="21.95" customHeight="1" outlineLevel="1" x14ac:dyDescent="0.4">
      <c r="A348" s="1182"/>
      <c r="B348" s="1117"/>
      <c r="C348" s="1118"/>
      <c r="D348" s="1118"/>
      <c r="E348" s="1118"/>
      <c r="F348" s="1118"/>
      <c r="G348" s="1118"/>
      <c r="H348" s="1118"/>
      <c r="I348" s="1118"/>
      <c r="J348" s="1119"/>
      <c r="K348" s="1217"/>
      <c r="L348" s="1218"/>
      <c r="M348" s="1218"/>
      <c r="N348" s="1219"/>
      <c r="O348" s="1217"/>
      <c r="P348" s="1218"/>
      <c r="Q348" s="1218"/>
      <c r="R348" s="1218"/>
      <c r="S348" s="1218"/>
      <c r="T348" s="1219"/>
      <c r="U348" s="1217"/>
      <c r="V348" s="1218"/>
      <c r="W348" s="1218"/>
      <c r="X348" s="1218"/>
      <c r="Y348" s="1218"/>
      <c r="Z348" s="1219"/>
      <c r="AA348" s="1223"/>
      <c r="AB348" s="1224"/>
      <c r="AC348" s="1224"/>
      <c r="AD348" s="1224"/>
      <c r="AE348" s="1225"/>
      <c r="AF348" s="1099" t="s">
        <v>178</v>
      </c>
      <c r="AG348" s="1023"/>
      <c r="AH348" s="1023"/>
      <c r="AI348" s="1023"/>
      <c r="AJ348" s="1023"/>
      <c r="AK348" s="1024"/>
      <c r="AL348" s="1151" t="s">
        <v>17</v>
      </c>
      <c r="AM348" s="1201"/>
      <c r="AN348" s="1201"/>
      <c r="AO348" s="1201"/>
      <c r="AP348" s="1201"/>
      <c r="AQ348" s="1201"/>
      <c r="AR348" s="1201"/>
      <c r="AS348" s="1201"/>
      <c r="AT348" s="1201"/>
      <c r="AU348" s="1201"/>
      <c r="AV348" s="1201"/>
      <c r="AW348" s="1201"/>
      <c r="AX348" s="1201"/>
      <c r="AY348" s="1201"/>
      <c r="AZ348" s="1202"/>
      <c r="BA348" s="1099"/>
      <c r="BB348" s="1023"/>
      <c r="BC348" s="1023"/>
      <c r="BD348" s="1023"/>
      <c r="BE348" s="1104"/>
      <c r="BF348" s="843"/>
      <c r="BG348" s="844"/>
      <c r="BH348" s="844"/>
      <c r="BI348" s="844"/>
      <c r="BJ348" s="845"/>
    </row>
    <row r="349" spans="1:62" ht="21.95" customHeight="1" outlineLevel="1" x14ac:dyDescent="0.4">
      <c r="A349" s="1182"/>
      <c r="B349" s="1117"/>
      <c r="C349" s="1118"/>
      <c r="D349" s="1118"/>
      <c r="E349" s="1118"/>
      <c r="F349" s="1118"/>
      <c r="G349" s="1118"/>
      <c r="H349" s="1118"/>
      <c r="I349" s="1118"/>
      <c r="J349" s="1119"/>
      <c r="K349" s="1217"/>
      <c r="L349" s="1218"/>
      <c r="M349" s="1218"/>
      <c r="N349" s="1219"/>
      <c r="O349" s="1217"/>
      <c r="P349" s="1218"/>
      <c r="Q349" s="1218"/>
      <c r="R349" s="1218"/>
      <c r="S349" s="1218"/>
      <c r="T349" s="1219"/>
      <c r="U349" s="1217"/>
      <c r="V349" s="1218"/>
      <c r="W349" s="1218"/>
      <c r="X349" s="1218"/>
      <c r="Y349" s="1218"/>
      <c r="Z349" s="1219"/>
      <c r="AA349" s="1223"/>
      <c r="AB349" s="1224"/>
      <c r="AC349" s="1224"/>
      <c r="AD349" s="1224"/>
      <c r="AE349" s="1225"/>
      <c r="AF349" s="1023" t="s">
        <v>206</v>
      </c>
      <c r="AG349" s="1023"/>
      <c r="AH349" s="1023"/>
      <c r="AI349" s="1023"/>
      <c r="AJ349" s="1023"/>
      <c r="AK349" s="1024"/>
      <c r="AL349" s="1151" t="s">
        <v>66</v>
      </c>
      <c r="AM349" s="1201"/>
      <c r="AN349" s="1201"/>
      <c r="AO349" s="1201"/>
      <c r="AP349" s="1201"/>
      <c r="AQ349" s="1201"/>
      <c r="AR349" s="1201"/>
      <c r="AS349" s="1201"/>
      <c r="AT349" s="1201"/>
      <c r="AU349" s="1201"/>
      <c r="AV349" s="1201"/>
      <c r="AW349" s="1201"/>
      <c r="AX349" s="1201"/>
      <c r="AY349" s="1201"/>
      <c r="AZ349" s="1202"/>
      <c r="BA349" s="1099"/>
      <c r="BB349" s="1023"/>
      <c r="BC349" s="1023"/>
      <c r="BD349" s="1023"/>
      <c r="BE349" s="1104"/>
      <c r="BF349" s="806"/>
    </row>
    <row r="350" spans="1:62" ht="21.95" customHeight="1" outlineLevel="1" thickBot="1" x14ac:dyDescent="0.45">
      <c r="A350" s="1182"/>
      <c r="B350" s="1117"/>
      <c r="C350" s="1118"/>
      <c r="D350" s="1118"/>
      <c r="E350" s="1118"/>
      <c r="F350" s="1118"/>
      <c r="G350" s="1118"/>
      <c r="H350" s="1118"/>
      <c r="I350" s="1118"/>
      <c r="J350" s="1119"/>
      <c r="K350" s="1217"/>
      <c r="L350" s="1218"/>
      <c r="M350" s="1218"/>
      <c r="N350" s="1219"/>
      <c r="O350" s="1217"/>
      <c r="P350" s="1218"/>
      <c r="Q350" s="1218"/>
      <c r="R350" s="1218"/>
      <c r="S350" s="1218"/>
      <c r="T350" s="1219"/>
      <c r="U350" s="1217"/>
      <c r="V350" s="1218"/>
      <c r="W350" s="1218"/>
      <c r="X350" s="1218"/>
      <c r="Y350" s="1218"/>
      <c r="Z350" s="1219"/>
      <c r="AA350" s="1223"/>
      <c r="AB350" s="1224"/>
      <c r="AC350" s="1224"/>
      <c r="AD350" s="1224"/>
      <c r="AE350" s="1225"/>
      <c r="AF350" s="1267" t="s">
        <v>1309</v>
      </c>
      <c r="AG350" s="1267"/>
      <c r="AH350" s="1267"/>
      <c r="AI350" s="1267"/>
      <c r="AJ350" s="1267"/>
      <c r="AK350" s="1268"/>
      <c r="AL350" s="1260" t="s">
        <v>17</v>
      </c>
      <c r="AM350" s="1261"/>
      <c r="AN350" s="1261"/>
      <c r="AO350" s="1261"/>
      <c r="AP350" s="1261"/>
      <c r="AQ350" s="1261"/>
      <c r="AR350" s="1261"/>
      <c r="AS350" s="1261"/>
      <c r="AT350" s="1261"/>
      <c r="AU350" s="1261"/>
      <c r="AV350" s="1261"/>
      <c r="AW350" s="1261"/>
      <c r="AX350" s="1261"/>
      <c r="AY350" s="1261"/>
      <c r="AZ350" s="1262"/>
      <c r="BA350" s="1269"/>
      <c r="BB350" s="1270"/>
      <c r="BC350" s="1270"/>
      <c r="BD350" s="1270"/>
      <c r="BE350" s="1271"/>
    </row>
    <row r="351" spans="1:62" ht="11.25" customHeight="1" outlineLevel="1" x14ac:dyDescent="0.4">
      <c r="A351" s="592"/>
      <c r="B351" s="593"/>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3"/>
      <c r="AL351" s="593"/>
      <c r="AM351" s="593"/>
      <c r="AN351" s="593"/>
      <c r="AO351" s="593"/>
      <c r="AP351" s="593"/>
      <c r="AQ351" s="593"/>
      <c r="AR351" s="593"/>
      <c r="AS351" s="593"/>
      <c r="AT351" s="593"/>
      <c r="AU351" s="593"/>
      <c r="AV351" s="593"/>
      <c r="AW351" s="593"/>
      <c r="AX351" s="593"/>
      <c r="AY351" s="593"/>
      <c r="AZ351" s="593"/>
      <c r="BA351" s="593"/>
      <c r="BB351" s="593"/>
      <c r="BC351" s="593"/>
      <c r="BD351" s="593"/>
      <c r="BE351" s="593"/>
    </row>
    <row r="352" spans="1:62" ht="9" customHeight="1" x14ac:dyDescent="0.4">
      <c r="A352" s="594"/>
      <c r="B352" s="594"/>
      <c r="C352" s="594"/>
      <c r="D352" s="594"/>
      <c r="E352" s="594"/>
      <c r="F352" s="594"/>
      <c r="G352" s="594"/>
      <c r="H352" s="594"/>
      <c r="I352" s="594"/>
      <c r="J352" s="594"/>
      <c r="K352" s="594"/>
      <c r="L352" s="594"/>
      <c r="M352" s="594"/>
      <c r="N352" s="594"/>
      <c r="O352" s="594"/>
      <c r="P352" s="594"/>
      <c r="Q352" s="594"/>
      <c r="R352" s="594"/>
      <c r="S352" s="594"/>
      <c r="T352" s="594"/>
      <c r="U352" s="594"/>
      <c r="V352" s="594"/>
      <c r="W352" s="594"/>
      <c r="X352" s="594"/>
      <c r="Y352" s="594"/>
      <c r="Z352" s="594"/>
      <c r="AA352" s="594"/>
      <c r="AB352" s="594"/>
      <c r="AC352" s="594"/>
      <c r="AD352" s="594"/>
      <c r="AE352" s="594"/>
      <c r="AF352" s="594"/>
      <c r="AG352" s="594"/>
      <c r="AH352" s="594"/>
      <c r="AI352" s="594"/>
      <c r="AJ352" s="594"/>
      <c r="AK352" s="594"/>
      <c r="AL352" s="594"/>
      <c r="AM352" s="594"/>
      <c r="AN352" s="594"/>
      <c r="AO352" s="594"/>
      <c r="AP352" s="594"/>
      <c r="AQ352" s="594"/>
      <c r="AR352" s="594"/>
      <c r="AS352" s="594"/>
      <c r="AT352" s="594"/>
      <c r="AU352" s="594"/>
      <c r="AV352" s="594"/>
      <c r="AW352" s="594"/>
      <c r="AX352" s="594"/>
      <c r="AY352" s="594"/>
      <c r="AZ352" s="594"/>
      <c r="BA352" s="594"/>
      <c r="BB352" s="594"/>
      <c r="BC352" s="594"/>
      <c r="BD352" s="594"/>
      <c r="BE352" s="594"/>
    </row>
    <row r="353" spans="1:58" ht="27" customHeight="1" x14ac:dyDescent="0.4">
      <c r="A353" s="595" t="s">
        <v>207</v>
      </c>
      <c r="B353" s="596"/>
      <c r="C353" s="1230" t="s">
        <v>208</v>
      </c>
      <c r="D353" s="1230"/>
      <c r="E353" s="1230"/>
      <c r="F353" s="1230"/>
      <c r="G353" s="1230"/>
      <c r="H353" s="1230"/>
      <c r="I353" s="1230"/>
      <c r="J353" s="1230"/>
      <c r="K353" s="1230"/>
      <c r="L353" s="1230"/>
      <c r="M353" s="1230"/>
      <c r="N353" s="1230"/>
      <c r="O353" s="1230"/>
      <c r="P353" s="1230"/>
      <c r="Q353" s="1230"/>
      <c r="R353" s="1230"/>
      <c r="S353" s="1230"/>
      <c r="T353" s="1230"/>
      <c r="U353" s="1230"/>
      <c r="V353" s="1230"/>
      <c r="W353" s="1230"/>
      <c r="X353" s="1230"/>
      <c r="Y353" s="1230"/>
      <c r="Z353" s="1230"/>
      <c r="AA353" s="1230"/>
      <c r="AB353" s="1230"/>
      <c r="AC353" s="1230"/>
      <c r="AD353" s="1230"/>
      <c r="AE353" s="1230"/>
      <c r="AF353" s="1230"/>
      <c r="AG353" s="1230"/>
      <c r="AH353" s="1230"/>
      <c r="AI353" s="1230"/>
      <c r="AJ353" s="1230"/>
      <c r="AK353" s="1230"/>
      <c r="AL353" s="1230"/>
      <c r="AM353" s="1230"/>
      <c r="AN353" s="1230"/>
      <c r="AO353" s="1230"/>
      <c r="AP353" s="1230"/>
      <c r="AQ353" s="1230"/>
      <c r="AR353" s="1230"/>
      <c r="AS353" s="1230"/>
      <c r="AT353" s="1230"/>
      <c r="AU353" s="1230"/>
      <c r="AV353" s="1230"/>
      <c r="AW353" s="1230"/>
      <c r="AX353" s="1230"/>
      <c r="AY353" s="1230"/>
      <c r="AZ353" s="1230"/>
      <c r="BA353" s="1230"/>
      <c r="BB353" s="1230"/>
      <c r="BC353" s="1230"/>
      <c r="BD353" s="1230"/>
      <c r="BE353" s="1230"/>
      <c r="BF353" s="806"/>
    </row>
    <row r="354" spans="1:58" ht="248.25" customHeight="1" x14ac:dyDescent="0.4">
      <c r="A354" s="595"/>
      <c r="B354" s="596"/>
      <c r="C354" s="1230"/>
      <c r="D354" s="1230"/>
      <c r="E354" s="1230"/>
      <c r="F354" s="1230"/>
      <c r="G354" s="1230"/>
      <c r="H354" s="1230"/>
      <c r="I354" s="1230"/>
      <c r="J354" s="1230"/>
      <c r="K354" s="1230"/>
      <c r="L354" s="1230"/>
      <c r="M354" s="1230"/>
      <c r="N354" s="1230"/>
      <c r="O354" s="1230"/>
      <c r="P354" s="1230"/>
      <c r="Q354" s="1230"/>
      <c r="R354" s="1230"/>
      <c r="S354" s="1230"/>
      <c r="T354" s="1230"/>
      <c r="U354" s="1230"/>
      <c r="V354" s="1230"/>
      <c r="W354" s="1230"/>
      <c r="X354" s="1230"/>
      <c r="Y354" s="1230"/>
      <c r="Z354" s="1230"/>
      <c r="AA354" s="1230"/>
      <c r="AB354" s="1230"/>
      <c r="AC354" s="1230"/>
      <c r="AD354" s="1230"/>
      <c r="AE354" s="1230"/>
      <c r="AF354" s="1230"/>
      <c r="AG354" s="1230"/>
      <c r="AH354" s="1230"/>
      <c r="AI354" s="1230"/>
      <c r="AJ354" s="1230"/>
      <c r="AK354" s="1230"/>
      <c r="AL354" s="1230"/>
      <c r="AM354" s="1230"/>
      <c r="AN354" s="1230"/>
      <c r="AO354" s="1230"/>
      <c r="AP354" s="1230"/>
      <c r="AQ354" s="1230"/>
      <c r="AR354" s="1230"/>
      <c r="AS354" s="1230"/>
      <c r="AT354" s="1230"/>
      <c r="AU354" s="1230"/>
      <c r="AV354" s="1230"/>
      <c r="AW354" s="1230"/>
      <c r="AX354" s="1230"/>
      <c r="AY354" s="1230"/>
      <c r="AZ354" s="1230"/>
      <c r="BA354" s="1230"/>
      <c r="BB354" s="1230"/>
      <c r="BC354" s="1230"/>
      <c r="BD354" s="1230"/>
      <c r="BE354" s="1230"/>
    </row>
    <row r="355" spans="1:58" ht="26.25" customHeight="1" x14ac:dyDescent="0.4">
      <c r="A355" s="595" t="s">
        <v>209</v>
      </c>
      <c r="B355" s="595"/>
      <c r="C355" s="595" t="s">
        <v>210</v>
      </c>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5"/>
      <c r="AJ355" s="595"/>
      <c r="AK355" s="595"/>
      <c r="AL355" s="595"/>
      <c r="AM355" s="595"/>
      <c r="AN355" s="595"/>
      <c r="AO355" s="595"/>
      <c r="AP355" s="595"/>
      <c r="AQ355" s="595"/>
      <c r="AR355" s="595"/>
      <c r="AS355" s="595"/>
      <c r="AT355" s="595"/>
      <c r="AU355" s="595"/>
      <c r="AV355" s="595"/>
      <c r="AW355" s="595"/>
      <c r="AX355" s="595"/>
      <c r="AY355" s="595"/>
      <c r="AZ355" s="595"/>
      <c r="BA355" s="595"/>
      <c r="BB355" s="595"/>
      <c r="BC355" s="595"/>
      <c r="BD355" s="595"/>
      <c r="BE355" s="595"/>
    </row>
    <row r="356" spans="1:58" ht="26.25" customHeight="1" x14ac:dyDescent="0.4">
      <c r="A356" s="595" t="s">
        <v>211</v>
      </c>
      <c r="B356" s="596"/>
      <c r="C356" s="596" t="s">
        <v>212</v>
      </c>
      <c r="D356" s="597"/>
      <c r="E356" s="597"/>
      <c r="F356" s="597"/>
      <c r="G356" s="597"/>
      <c r="H356" s="597"/>
      <c r="I356" s="597"/>
      <c r="J356" s="597"/>
      <c r="K356" s="597"/>
      <c r="L356" s="597"/>
      <c r="M356" s="597"/>
      <c r="N356" s="597"/>
      <c r="O356" s="597"/>
      <c r="P356" s="597"/>
      <c r="Q356" s="597"/>
      <c r="R356" s="597"/>
      <c r="S356" s="597"/>
      <c r="T356" s="597"/>
      <c r="U356" s="597"/>
      <c r="V356" s="597"/>
      <c r="W356" s="597"/>
      <c r="X356" s="597"/>
      <c r="Y356" s="597"/>
      <c r="Z356" s="597"/>
      <c r="AA356" s="597"/>
      <c r="AB356" s="597"/>
      <c r="AC356" s="597"/>
      <c r="AD356" s="597"/>
      <c r="AE356" s="597"/>
      <c r="AF356" s="597"/>
      <c r="AG356" s="597"/>
      <c r="AH356" s="597"/>
      <c r="AI356" s="597"/>
      <c r="AJ356" s="597"/>
      <c r="AK356" s="597"/>
      <c r="AL356" s="597"/>
      <c r="AM356" s="597"/>
      <c r="AN356" s="597"/>
      <c r="AO356" s="597"/>
      <c r="AP356" s="597"/>
      <c r="AQ356" s="597"/>
      <c r="AR356" s="597"/>
      <c r="AS356" s="597"/>
      <c r="AT356" s="597"/>
      <c r="AU356" s="597"/>
      <c r="AV356" s="597"/>
      <c r="AW356" s="597"/>
      <c r="AX356" s="597"/>
      <c r="AY356" s="597"/>
      <c r="AZ356" s="597"/>
      <c r="BA356" s="597"/>
      <c r="BB356" s="597"/>
      <c r="BC356" s="597"/>
      <c r="BD356" s="597"/>
      <c r="BE356" s="597"/>
    </row>
    <row r="357" spans="1:58" ht="27.75" customHeight="1" x14ac:dyDescent="0.4">
      <c r="A357" s="595" t="s">
        <v>213</v>
      </c>
      <c r="B357" s="596"/>
      <c r="C357" s="598" t="s">
        <v>214</v>
      </c>
      <c r="D357" s="598"/>
      <c r="E357" s="598"/>
      <c r="F357" s="598"/>
      <c r="G357" s="598"/>
      <c r="H357" s="598"/>
      <c r="I357" s="598"/>
      <c r="J357" s="598"/>
      <c r="K357" s="598"/>
      <c r="L357" s="598"/>
      <c r="M357" s="598"/>
      <c r="N357" s="598"/>
      <c r="O357" s="598"/>
      <c r="P357" s="598"/>
      <c r="Q357" s="598"/>
      <c r="R357" s="598"/>
      <c r="S357" s="598"/>
      <c r="T357" s="598"/>
      <c r="U357" s="598"/>
      <c r="V357" s="598"/>
      <c r="W357" s="598"/>
      <c r="X357" s="598"/>
      <c r="Y357" s="598"/>
      <c r="Z357" s="598"/>
      <c r="AA357" s="598"/>
      <c r="AB357" s="598"/>
      <c r="AC357" s="598"/>
      <c r="AD357" s="598"/>
      <c r="AE357" s="598"/>
      <c r="AF357" s="598"/>
      <c r="AG357" s="598"/>
      <c r="AH357" s="598"/>
      <c r="AI357" s="598"/>
      <c r="AJ357" s="598"/>
      <c r="AK357" s="598"/>
      <c r="AL357" s="598"/>
      <c r="AM357" s="598"/>
      <c r="AN357" s="598"/>
      <c r="AO357" s="598"/>
      <c r="AP357" s="598"/>
      <c r="AQ357" s="598"/>
      <c r="AR357" s="598"/>
      <c r="AS357" s="598"/>
      <c r="AT357" s="598"/>
      <c r="AU357" s="598"/>
      <c r="AV357" s="598"/>
      <c r="AW357" s="598"/>
      <c r="AX357" s="598"/>
      <c r="AY357" s="598"/>
      <c r="AZ357" s="598"/>
      <c r="BA357" s="598"/>
      <c r="BB357" s="598"/>
      <c r="BC357" s="598"/>
      <c r="BD357" s="598"/>
      <c r="BE357" s="599"/>
    </row>
    <row r="358" spans="1:58" ht="27.75" customHeight="1" x14ac:dyDescent="0.4">
      <c r="A358" s="595" t="s">
        <v>215</v>
      </c>
      <c r="B358" s="598"/>
      <c r="C358" s="596" t="s">
        <v>216</v>
      </c>
      <c r="D358" s="599"/>
      <c r="E358" s="599"/>
      <c r="F358" s="599"/>
      <c r="G358" s="599"/>
      <c r="H358" s="599"/>
      <c r="I358" s="599"/>
      <c r="J358" s="599"/>
      <c r="K358" s="599"/>
      <c r="L358" s="599"/>
      <c r="M358" s="599"/>
      <c r="N358" s="599"/>
      <c r="O358" s="599"/>
      <c r="P358" s="599"/>
      <c r="Q358" s="599"/>
      <c r="R358" s="599"/>
      <c r="S358" s="599"/>
      <c r="T358" s="599"/>
      <c r="U358" s="599"/>
      <c r="V358" s="599"/>
      <c r="W358" s="599"/>
      <c r="X358" s="599"/>
      <c r="Y358" s="599"/>
      <c r="Z358" s="599"/>
      <c r="AA358" s="599"/>
      <c r="AB358" s="599"/>
      <c r="AC358" s="599"/>
      <c r="AD358" s="599"/>
      <c r="AE358" s="599"/>
      <c r="AF358" s="599"/>
      <c r="AG358" s="599"/>
      <c r="AH358" s="599"/>
      <c r="AI358" s="599"/>
      <c r="AJ358" s="599"/>
      <c r="AK358" s="599"/>
      <c r="AL358" s="599"/>
      <c r="AM358" s="599"/>
      <c r="AN358" s="599"/>
      <c r="AO358" s="599"/>
      <c r="AP358" s="599"/>
      <c r="AQ358" s="599"/>
      <c r="AR358" s="599"/>
      <c r="AS358" s="599"/>
      <c r="AT358" s="599"/>
      <c r="AU358" s="599"/>
      <c r="AV358" s="599"/>
      <c r="AW358" s="599"/>
      <c r="AX358" s="599"/>
      <c r="AY358" s="599"/>
      <c r="AZ358" s="599"/>
      <c r="BA358" s="599"/>
      <c r="BB358" s="599"/>
      <c r="BC358" s="599"/>
      <c r="BD358" s="599"/>
      <c r="BE358" s="599"/>
    </row>
    <row r="359" spans="1:58" ht="27.75" customHeight="1" x14ac:dyDescent="0.4">
      <c r="A359" s="595" t="s">
        <v>217</v>
      </c>
      <c r="B359" s="598"/>
      <c r="C359" s="1230" t="s">
        <v>218</v>
      </c>
      <c r="D359" s="1230"/>
      <c r="E359" s="1230"/>
      <c r="F359" s="1230"/>
      <c r="G359" s="1230"/>
      <c r="H359" s="1230"/>
      <c r="I359" s="1230"/>
      <c r="J359" s="1230"/>
      <c r="K359" s="1230"/>
      <c r="L359" s="1230"/>
      <c r="M359" s="1230"/>
      <c r="N359" s="1230"/>
      <c r="O359" s="1230"/>
      <c r="P359" s="1230"/>
      <c r="Q359" s="1230"/>
      <c r="R359" s="1230"/>
      <c r="S359" s="1230"/>
      <c r="T359" s="1230"/>
      <c r="U359" s="1230"/>
      <c r="V359" s="1230"/>
      <c r="W359" s="1230"/>
      <c r="X359" s="1230"/>
      <c r="Y359" s="1230"/>
      <c r="Z359" s="1230"/>
      <c r="AA359" s="1230"/>
      <c r="AB359" s="1230"/>
      <c r="AC359" s="1230"/>
      <c r="AD359" s="1230"/>
      <c r="AE359" s="1230"/>
      <c r="AF359" s="1230"/>
      <c r="AG359" s="1230"/>
      <c r="AH359" s="1230"/>
      <c r="AI359" s="1230"/>
      <c r="AJ359" s="1230"/>
      <c r="AK359" s="1230"/>
      <c r="AL359" s="1230"/>
      <c r="AM359" s="1230"/>
      <c r="AN359" s="1230"/>
      <c r="AO359" s="1230"/>
      <c r="AP359" s="1230"/>
      <c r="AQ359" s="1230"/>
      <c r="AR359" s="1230"/>
      <c r="AS359" s="1230"/>
      <c r="AT359" s="1230"/>
      <c r="AU359" s="1230"/>
      <c r="AV359" s="1230"/>
      <c r="AW359" s="1230"/>
      <c r="AX359" s="1230"/>
      <c r="AY359" s="1230"/>
      <c r="AZ359" s="1230"/>
      <c r="BA359" s="1230"/>
      <c r="BB359" s="1230"/>
      <c r="BC359" s="1230"/>
      <c r="BD359" s="1230"/>
      <c r="BE359" s="1230"/>
    </row>
    <row r="360" spans="1:58" ht="34.5" customHeight="1" x14ac:dyDescent="0.4">
      <c r="A360" s="595"/>
      <c r="B360" s="598"/>
      <c r="C360" s="1230"/>
      <c r="D360" s="1230"/>
      <c r="E360" s="1230"/>
      <c r="F360" s="1230"/>
      <c r="G360" s="1230"/>
      <c r="H360" s="1230"/>
      <c r="I360" s="1230"/>
      <c r="J360" s="1230"/>
      <c r="K360" s="1230"/>
      <c r="L360" s="1230"/>
      <c r="M360" s="1230"/>
      <c r="N360" s="1230"/>
      <c r="O360" s="1230"/>
      <c r="P360" s="1230"/>
      <c r="Q360" s="1230"/>
      <c r="R360" s="1230"/>
      <c r="S360" s="1230"/>
      <c r="T360" s="1230"/>
      <c r="U360" s="1230"/>
      <c r="V360" s="1230"/>
      <c r="W360" s="1230"/>
      <c r="X360" s="1230"/>
      <c r="Y360" s="1230"/>
      <c r="Z360" s="1230"/>
      <c r="AA360" s="1230"/>
      <c r="AB360" s="1230"/>
      <c r="AC360" s="1230"/>
      <c r="AD360" s="1230"/>
      <c r="AE360" s="1230"/>
      <c r="AF360" s="1230"/>
      <c r="AG360" s="1230"/>
      <c r="AH360" s="1230"/>
      <c r="AI360" s="1230"/>
      <c r="AJ360" s="1230"/>
      <c r="AK360" s="1230"/>
      <c r="AL360" s="1230"/>
      <c r="AM360" s="1230"/>
      <c r="AN360" s="1230"/>
      <c r="AO360" s="1230"/>
      <c r="AP360" s="1230"/>
      <c r="AQ360" s="1230"/>
      <c r="AR360" s="1230"/>
      <c r="AS360" s="1230"/>
      <c r="AT360" s="1230"/>
      <c r="AU360" s="1230"/>
      <c r="AV360" s="1230"/>
      <c r="AW360" s="1230"/>
      <c r="AX360" s="1230"/>
      <c r="AY360" s="1230"/>
      <c r="AZ360" s="1230"/>
      <c r="BA360" s="1230"/>
      <c r="BB360" s="1230"/>
      <c r="BC360" s="1230"/>
      <c r="BD360" s="1230"/>
      <c r="BE360" s="1230"/>
    </row>
    <row r="361" spans="1:58" ht="34.5" customHeight="1" x14ac:dyDescent="0.4">
      <c r="A361" s="595"/>
      <c r="B361" s="598"/>
      <c r="C361" s="1230"/>
      <c r="D361" s="1230"/>
      <c r="E361" s="1230"/>
      <c r="F361" s="1230"/>
      <c r="G361" s="1230"/>
      <c r="H361" s="1230"/>
      <c r="I361" s="1230"/>
      <c r="J361" s="1230"/>
      <c r="K361" s="1230"/>
      <c r="L361" s="1230"/>
      <c r="M361" s="1230"/>
      <c r="N361" s="1230"/>
      <c r="O361" s="1230"/>
      <c r="P361" s="1230"/>
      <c r="Q361" s="1230"/>
      <c r="R361" s="1230"/>
      <c r="S361" s="1230"/>
      <c r="T361" s="1230"/>
      <c r="U361" s="1230"/>
      <c r="V361" s="1230"/>
      <c r="W361" s="1230"/>
      <c r="X361" s="1230"/>
      <c r="Y361" s="1230"/>
      <c r="Z361" s="1230"/>
      <c r="AA361" s="1230"/>
      <c r="AB361" s="1230"/>
      <c r="AC361" s="1230"/>
      <c r="AD361" s="1230"/>
      <c r="AE361" s="1230"/>
      <c r="AF361" s="1230"/>
      <c r="AG361" s="1230"/>
      <c r="AH361" s="1230"/>
      <c r="AI361" s="1230"/>
      <c r="AJ361" s="1230"/>
      <c r="AK361" s="1230"/>
      <c r="AL361" s="1230"/>
      <c r="AM361" s="1230"/>
      <c r="AN361" s="1230"/>
      <c r="AO361" s="1230"/>
      <c r="AP361" s="1230"/>
      <c r="AQ361" s="1230"/>
      <c r="AR361" s="1230"/>
      <c r="AS361" s="1230"/>
      <c r="AT361" s="1230"/>
      <c r="AU361" s="1230"/>
      <c r="AV361" s="1230"/>
      <c r="AW361" s="1230"/>
      <c r="AX361" s="1230"/>
      <c r="AY361" s="1230"/>
      <c r="AZ361" s="1230"/>
      <c r="BA361" s="1230"/>
      <c r="BB361" s="1230"/>
      <c r="BC361" s="1230"/>
      <c r="BD361" s="1230"/>
      <c r="BE361" s="1230"/>
    </row>
    <row r="362" spans="1:58" ht="22.5" customHeight="1" x14ac:dyDescent="0.4">
      <c r="A362" s="595" t="s">
        <v>219</v>
      </c>
      <c r="B362" s="596"/>
      <c r="C362" s="1231" t="s">
        <v>220</v>
      </c>
      <c r="D362" s="1231"/>
      <c r="E362" s="1231"/>
      <c r="F362" s="1231"/>
      <c r="G362" s="1231"/>
      <c r="H362" s="1231"/>
      <c r="I362" s="1231"/>
      <c r="J362" s="1231"/>
      <c r="K362" s="1231"/>
      <c r="L362" s="1231"/>
      <c r="M362" s="1231"/>
      <c r="N362" s="1231"/>
      <c r="O362" s="1231"/>
      <c r="P362" s="1231"/>
      <c r="Q362" s="1231"/>
      <c r="R362" s="1231"/>
      <c r="S362" s="1231"/>
      <c r="T362" s="1231"/>
      <c r="U362" s="1231"/>
      <c r="V362" s="1231"/>
      <c r="W362" s="1231"/>
      <c r="X362" s="1231"/>
      <c r="Y362" s="1231"/>
      <c r="Z362" s="1231"/>
      <c r="AA362" s="1231"/>
      <c r="AB362" s="1231"/>
      <c r="AC362" s="1231"/>
      <c r="AD362" s="1231"/>
      <c r="AE362" s="1231"/>
      <c r="AF362" s="1231"/>
      <c r="AG362" s="1231"/>
      <c r="AH362" s="1231"/>
      <c r="AI362" s="1231"/>
      <c r="AJ362" s="1231"/>
      <c r="AK362" s="1231"/>
      <c r="AL362" s="1231"/>
      <c r="AM362" s="1231"/>
      <c r="AN362" s="1231"/>
      <c r="AO362" s="1231"/>
      <c r="AP362" s="1231"/>
      <c r="AQ362" s="1231"/>
      <c r="AR362" s="1231"/>
      <c r="AS362" s="1231"/>
      <c r="AT362" s="1231"/>
      <c r="AU362" s="1231"/>
      <c r="AV362" s="1231"/>
      <c r="AW362" s="1231"/>
      <c r="AX362" s="1231"/>
      <c r="AY362" s="1231"/>
      <c r="AZ362" s="1231"/>
      <c r="BA362" s="1231"/>
      <c r="BB362" s="1231"/>
      <c r="BC362" s="1231"/>
      <c r="BD362" s="1231"/>
      <c r="BE362" s="1231"/>
    </row>
    <row r="363" spans="1:58" ht="22.5" customHeight="1" x14ac:dyDescent="0.4">
      <c r="A363" s="595"/>
      <c r="B363" s="596"/>
      <c r="C363" s="1231"/>
      <c r="D363" s="1231"/>
      <c r="E363" s="1231"/>
      <c r="F363" s="1231"/>
      <c r="G363" s="1231"/>
      <c r="H363" s="1231"/>
      <c r="I363" s="1231"/>
      <c r="J363" s="1231"/>
      <c r="K363" s="1231"/>
      <c r="L363" s="1231"/>
      <c r="M363" s="1231"/>
      <c r="N363" s="1231"/>
      <c r="O363" s="1231"/>
      <c r="P363" s="1231"/>
      <c r="Q363" s="1231"/>
      <c r="R363" s="1231"/>
      <c r="S363" s="1231"/>
      <c r="T363" s="1231"/>
      <c r="U363" s="1231"/>
      <c r="V363" s="1231"/>
      <c r="W363" s="1231"/>
      <c r="X363" s="1231"/>
      <c r="Y363" s="1231"/>
      <c r="Z363" s="1231"/>
      <c r="AA363" s="1231"/>
      <c r="AB363" s="1231"/>
      <c r="AC363" s="1231"/>
      <c r="AD363" s="1231"/>
      <c r="AE363" s="1231"/>
      <c r="AF363" s="1231"/>
      <c r="AG363" s="1231"/>
      <c r="AH363" s="1231"/>
      <c r="AI363" s="1231"/>
      <c r="AJ363" s="1231"/>
      <c r="AK363" s="1231"/>
      <c r="AL363" s="1231"/>
      <c r="AM363" s="1231"/>
      <c r="AN363" s="1231"/>
      <c r="AO363" s="1231"/>
      <c r="AP363" s="1231"/>
      <c r="AQ363" s="1231"/>
      <c r="AR363" s="1231"/>
      <c r="AS363" s="1231"/>
      <c r="AT363" s="1231"/>
      <c r="AU363" s="1231"/>
      <c r="AV363" s="1231"/>
      <c r="AW363" s="1231"/>
      <c r="AX363" s="1231"/>
      <c r="AY363" s="1231"/>
      <c r="AZ363" s="1231"/>
      <c r="BA363" s="1231"/>
      <c r="BB363" s="1231"/>
      <c r="BC363" s="1231"/>
      <c r="BD363" s="1231"/>
      <c r="BE363" s="1231"/>
    </row>
    <row r="364" spans="1:58" ht="27.75" customHeight="1" x14ac:dyDescent="0.4">
      <c r="A364" s="595" t="s">
        <v>221</v>
      </c>
      <c r="B364" s="596"/>
      <c r="C364" s="1231" t="s">
        <v>222</v>
      </c>
      <c r="D364" s="1231"/>
      <c r="E364" s="1231"/>
      <c r="F364" s="1231"/>
      <c r="G364" s="1231"/>
      <c r="H364" s="1231"/>
      <c r="I364" s="1231"/>
      <c r="J364" s="1231"/>
      <c r="K364" s="1231"/>
      <c r="L364" s="1231"/>
      <c r="M364" s="1231"/>
      <c r="N364" s="1231"/>
      <c r="O364" s="1231"/>
      <c r="P364" s="1231"/>
      <c r="Q364" s="1231"/>
      <c r="R364" s="1231"/>
      <c r="S364" s="1231"/>
      <c r="T364" s="1231"/>
      <c r="U364" s="1231"/>
      <c r="V364" s="1231"/>
      <c r="W364" s="1231"/>
      <c r="X364" s="1231"/>
      <c r="Y364" s="1231"/>
      <c r="Z364" s="1231"/>
      <c r="AA364" s="1231"/>
      <c r="AB364" s="1231"/>
      <c r="AC364" s="1231"/>
      <c r="AD364" s="1231"/>
      <c r="AE364" s="1231"/>
      <c r="AF364" s="1231"/>
      <c r="AG364" s="1231"/>
      <c r="AH364" s="1231"/>
      <c r="AI364" s="1231"/>
      <c r="AJ364" s="1231"/>
      <c r="AK364" s="1231"/>
      <c r="AL364" s="1231"/>
      <c r="AM364" s="1231"/>
      <c r="AN364" s="1231"/>
      <c r="AO364" s="1231"/>
      <c r="AP364" s="1231"/>
      <c r="AQ364" s="1231"/>
      <c r="AR364" s="1231"/>
      <c r="AS364" s="1231"/>
      <c r="AT364" s="1231"/>
      <c r="AU364" s="1231"/>
      <c r="AV364" s="1231"/>
      <c r="AW364" s="1231"/>
      <c r="AX364" s="1231"/>
      <c r="AY364" s="1231"/>
      <c r="AZ364" s="1231"/>
      <c r="BA364" s="1231"/>
      <c r="BB364" s="1231"/>
      <c r="BC364" s="1231"/>
      <c r="BD364" s="1231"/>
      <c r="BE364" s="599"/>
    </row>
    <row r="365" spans="1:58" ht="26.25" customHeight="1" x14ac:dyDescent="0.4">
      <c r="A365" s="595" t="s">
        <v>223</v>
      </c>
      <c r="B365" s="599"/>
      <c r="C365" s="596" t="s">
        <v>224</v>
      </c>
      <c r="D365" s="599"/>
      <c r="E365" s="599"/>
      <c r="F365" s="599"/>
      <c r="G365" s="599"/>
      <c r="H365" s="599"/>
      <c r="I365" s="599"/>
      <c r="J365" s="599"/>
      <c r="K365" s="599"/>
      <c r="L365" s="599"/>
      <c r="M365" s="599"/>
      <c r="N365" s="599"/>
      <c r="O365" s="599"/>
      <c r="P365" s="599"/>
      <c r="Q365" s="599"/>
      <c r="R365" s="599"/>
      <c r="S365" s="599"/>
      <c r="T365" s="599"/>
      <c r="U365" s="599"/>
      <c r="V365" s="599"/>
      <c r="W365" s="599"/>
      <c r="X365" s="599"/>
      <c r="Y365" s="599"/>
      <c r="Z365" s="599"/>
      <c r="AA365" s="599"/>
      <c r="AB365" s="599"/>
      <c r="AC365" s="599"/>
      <c r="AD365" s="599"/>
      <c r="AE365" s="599"/>
      <c r="AF365" s="599"/>
      <c r="AG365" s="599"/>
      <c r="AH365" s="599"/>
      <c r="AI365" s="599"/>
      <c r="AJ365" s="599"/>
      <c r="AK365" s="599"/>
      <c r="AL365" s="599"/>
      <c r="AM365" s="599"/>
      <c r="AN365" s="599"/>
      <c r="AO365" s="599"/>
      <c r="AP365" s="599"/>
      <c r="AQ365" s="599"/>
      <c r="AR365" s="599"/>
      <c r="AS365" s="599"/>
      <c r="AT365" s="599"/>
      <c r="AU365" s="599"/>
      <c r="AV365" s="599"/>
      <c r="AW365" s="599"/>
      <c r="AX365" s="599"/>
      <c r="AY365" s="599"/>
      <c r="AZ365" s="599"/>
      <c r="BA365" s="599"/>
      <c r="BB365" s="599"/>
      <c r="BC365" s="599"/>
      <c r="BD365" s="599"/>
      <c r="BE365" s="599"/>
    </row>
    <row r="366" spans="1:58" ht="26.25" customHeight="1" x14ac:dyDescent="0.4">
      <c r="A366" s="595"/>
      <c r="B366" s="599"/>
      <c r="C366" s="596" t="s">
        <v>225</v>
      </c>
      <c r="D366" s="599"/>
      <c r="E366" s="599"/>
      <c r="F366" s="599"/>
      <c r="G366" s="599"/>
      <c r="H366" s="599"/>
      <c r="I366" s="599"/>
      <c r="J366" s="599"/>
      <c r="K366" s="599"/>
      <c r="L366" s="599"/>
      <c r="M366" s="599"/>
      <c r="N366" s="599"/>
      <c r="O366" s="599"/>
      <c r="P366" s="599"/>
      <c r="Q366" s="599"/>
      <c r="R366" s="599"/>
      <c r="S366" s="599"/>
      <c r="T366" s="599"/>
      <c r="U366" s="599"/>
      <c r="V366" s="599"/>
      <c r="W366" s="599"/>
      <c r="X366" s="599"/>
      <c r="Y366" s="599"/>
      <c r="Z366" s="599"/>
      <c r="AA366" s="599"/>
      <c r="AB366" s="599"/>
      <c r="AC366" s="599"/>
      <c r="AD366" s="599"/>
      <c r="AE366" s="599"/>
      <c r="AF366" s="599"/>
      <c r="AG366" s="599"/>
      <c r="AH366" s="599"/>
      <c r="AI366" s="599"/>
      <c r="AJ366" s="599"/>
      <c r="AK366" s="599"/>
      <c r="AL366" s="599"/>
      <c r="AM366" s="599"/>
      <c r="AN366" s="599"/>
      <c r="AO366" s="599"/>
      <c r="AP366" s="599"/>
      <c r="AQ366" s="599"/>
      <c r="AR366" s="599"/>
      <c r="AS366" s="599"/>
      <c r="AT366" s="599"/>
      <c r="AU366" s="599"/>
      <c r="AV366" s="599"/>
      <c r="AW366" s="599"/>
      <c r="AX366" s="599"/>
      <c r="AY366" s="599"/>
      <c r="AZ366" s="599"/>
      <c r="BA366" s="599"/>
      <c r="BB366" s="599"/>
      <c r="BC366" s="599"/>
      <c r="BD366" s="599"/>
      <c r="BE366" s="599"/>
    </row>
    <row r="367" spans="1:58" ht="26.25" customHeight="1" x14ac:dyDescent="0.4">
      <c r="A367" s="595" t="s">
        <v>226</v>
      </c>
      <c r="B367" s="599"/>
      <c r="C367" s="596" t="s">
        <v>227</v>
      </c>
      <c r="D367" s="599"/>
      <c r="E367" s="599"/>
      <c r="F367" s="599"/>
      <c r="G367" s="599"/>
      <c r="H367" s="599"/>
      <c r="I367" s="599"/>
      <c r="J367" s="599"/>
      <c r="K367" s="599"/>
      <c r="L367" s="599"/>
      <c r="M367" s="599"/>
      <c r="N367" s="599"/>
      <c r="O367" s="599"/>
      <c r="P367" s="599"/>
      <c r="Q367" s="599"/>
      <c r="R367" s="599"/>
      <c r="S367" s="599"/>
      <c r="T367" s="599"/>
      <c r="U367" s="599"/>
      <c r="V367" s="599"/>
      <c r="W367" s="599"/>
      <c r="X367" s="599"/>
      <c r="Y367" s="599"/>
      <c r="Z367" s="599"/>
      <c r="AA367" s="599"/>
      <c r="AB367" s="599"/>
      <c r="AC367" s="599"/>
      <c r="AD367" s="599"/>
      <c r="AE367" s="599"/>
      <c r="AF367" s="599"/>
      <c r="AG367" s="599"/>
      <c r="AH367" s="599"/>
      <c r="AI367" s="599"/>
      <c r="AJ367" s="599"/>
      <c r="AK367" s="599"/>
      <c r="AL367" s="599"/>
      <c r="AM367" s="599"/>
      <c r="AN367" s="599"/>
      <c r="AO367" s="599"/>
      <c r="AP367" s="599"/>
      <c r="AQ367" s="599"/>
      <c r="AR367" s="599"/>
      <c r="AS367" s="599"/>
      <c r="AT367" s="599"/>
      <c r="AU367" s="599"/>
      <c r="AV367" s="599"/>
      <c r="AW367" s="599"/>
      <c r="AX367" s="599"/>
      <c r="AY367" s="599"/>
      <c r="AZ367" s="599"/>
      <c r="BA367" s="599"/>
      <c r="BB367" s="599"/>
      <c r="BC367" s="599"/>
      <c r="BD367" s="599"/>
      <c r="BE367" s="599"/>
    </row>
    <row r="368" spans="1:58" ht="66.75" customHeight="1" x14ac:dyDescent="0.4">
      <c r="A368" s="600" t="s">
        <v>228</v>
      </c>
      <c r="B368" s="599"/>
      <c r="C368" s="1230" t="s">
        <v>229</v>
      </c>
      <c r="D368" s="1230"/>
      <c r="E368" s="1230"/>
      <c r="F368" s="1230"/>
      <c r="G368" s="1230"/>
      <c r="H368" s="1230"/>
      <c r="I368" s="1230"/>
      <c r="J368" s="1230"/>
      <c r="K368" s="1230"/>
      <c r="L368" s="1230"/>
      <c r="M368" s="1230"/>
      <c r="N368" s="1230"/>
      <c r="O368" s="1230"/>
      <c r="P368" s="1230"/>
      <c r="Q368" s="1230"/>
      <c r="R368" s="1230"/>
      <c r="S368" s="1230"/>
      <c r="T368" s="1230"/>
      <c r="U368" s="1230"/>
      <c r="V368" s="1230"/>
      <c r="W368" s="1230"/>
      <c r="X368" s="1230"/>
      <c r="Y368" s="1230"/>
      <c r="Z368" s="1230"/>
      <c r="AA368" s="1230"/>
      <c r="AB368" s="1230"/>
      <c r="AC368" s="1230"/>
      <c r="AD368" s="1230"/>
      <c r="AE368" s="1230"/>
      <c r="AF368" s="1230"/>
      <c r="AG368" s="1230"/>
      <c r="AH368" s="1230"/>
      <c r="AI368" s="1230"/>
      <c r="AJ368" s="1230"/>
      <c r="AK368" s="1230"/>
      <c r="AL368" s="1230"/>
      <c r="AM368" s="1230"/>
      <c r="AN368" s="1230"/>
      <c r="AO368" s="1230"/>
      <c r="AP368" s="1230"/>
      <c r="AQ368" s="1230"/>
      <c r="AR368" s="1230"/>
      <c r="AS368" s="1230"/>
      <c r="AT368" s="1230"/>
      <c r="AU368" s="1230"/>
      <c r="AV368" s="1230"/>
      <c r="AW368" s="1230"/>
      <c r="AX368" s="1230"/>
      <c r="AY368" s="1230"/>
      <c r="AZ368" s="1230"/>
      <c r="BA368" s="1230"/>
      <c r="BB368" s="1230"/>
      <c r="BC368" s="1230"/>
      <c r="BD368" s="1230"/>
      <c r="BE368" s="1230"/>
    </row>
    <row r="369" spans="1:57" ht="57.75" customHeight="1" x14ac:dyDescent="0.4">
      <c r="A369" s="600" t="s">
        <v>230</v>
      </c>
      <c r="B369" s="599"/>
      <c r="C369" s="1230" t="s">
        <v>231</v>
      </c>
      <c r="D369" s="1230"/>
      <c r="E369" s="1230"/>
      <c r="F369" s="1230"/>
      <c r="G369" s="1230"/>
      <c r="H369" s="1230"/>
      <c r="I369" s="1230"/>
      <c r="J369" s="1230"/>
      <c r="K369" s="1230"/>
      <c r="L369" s="1230"/>
      <c r="M369" s="1230"/>
      <c r="N369" s="1230"/>
      <c r="O369" s="1230"/>
      <c r="P369" s="1230"/>
      <c r="Q369" s="1230"/>
      <c r="R369" s="1230"/>
      <c r="S369" s="1230"/>
      <c r="T369" s="1230"/>
      <c r="U369" s="1230"/>
      <c r="V369" s="1230"/>
      <c r="W369" s="1230"/>
      <c r="X369" s="1230"/>
      <c r="Y369" s="1230"/>
      <c r="Z369" s="1230"/>
      <c r="AA369" s="1230"/>
      <c r="AB369" s="1230"/>
      <c r="AC369" s="1230"/>
      <c r="AD369" s="1230"/>
      <c r="AE369" s="1230"/>
      <c r="AF369" s="1230"/>
      <c r="AG369" s="1230"/>
      <c r="AH369" s="1230"/>
      <c r="AI369" s="1230"/>
      <c r="AJ369" s="1230"/>
      <c r="AK369" s="1230"/>
      <c r="AL369" s="1230"/>
      <c r="AM369" s="1230"/>
      <c r="AN369" s="1230"/>
      <c r="AO369" s="1230"/>
      <c r="AP369" s="1230"/>
      <c r="AQ369" s="1230"/>
      <c r="AR369" s="1230"/>
      <c r="AS369" s="1230"/>
      <c r="AT369" s="1230"/>
      <c r="AU369" s="1230"/>
      <c r="AV369" s="1230"/>
      <c r="AW369" s="1230"/>
      <c r="AX369" s="1230"/>
      <c r="AY369" s="1230"/>
      <c r="AZ369" s="1230"/>
      <c r="BA369" s="1230"/>
      <c r="BB369" s="1230"/>
      <c r="BC369" s="1230"/>
      <c r="BD369" s="1230"/>
      <c r="BE369" s="1230"/>
    </row>
    <row r="370" spans="1:57" ht="26.25" customHeight="1" x14ac:dyDescent="0.4">
      <c r="A370" s="600" t="s">
        <v>232</v>
      </c>
      <c r="B370" s="601"/>
      <c r="C370" s="597" t="s">
        <v>233</v>
      </c>
      <c r="D370" s="601"/>
      <c r="E370" s="599"/>
      <c r="F370" s="599"/>
      <c r="G370" s="599"/>
      <c r="H370" s="599"/>
      <c r="I370" s="599"/>
      <c r="J370" s="599"/>
      <c r="K370" s="599"/>
      <c r="L370" s="599"/>
      <c r="M370" s="599"/>
      <c r="N370" s="599"/>
      <c r="O370" s="599"/>
      <c r="P370" s="599"/>
      <c r="Q370" s="599"/>
      <c r="R370" s="599"/>
      <c r="S370" s="599"/>
      <c r="T370" s="599"/>
      <c r="U370" s="599"/>
      <c r="V370" s="599"/>
      <c r="W370" s="599"/>
      <c r="X370" s="599"/>
      <c r="Y370" s="599"/>
      <c r="Z370" s="599"/>
      <c r="AA370" s="599"/>
      <c r="AB370" s="599"/>
      <c r="AC370" s="599"/>
      <c r="AD370" s="599"/>
      <c r="AE370" s="599"/>
      <c r="AF370" s="599"/>
      <c r="AG370" s="599"/>
      <c r="AH370" s="599"/>
      <c r="AI370" s="599"/>
      <c r="AJ370" s="599"/>
      <c r="AK370" s="599"/>
      <c r="AL370" s="599"/>
      <c r="AM370" s="599"/>
      <c r="AN370" s="599"/>
      <c r="AO370" s="599"/>
      <c r="AP370" s="599"/>
      <c r="AQ370" s="599"/>
      <c r="AR370" s="599"/>
      <c r="AS370" s="599"/>
      <c r="AT370" s="599"/>
      <c r="AU370" s="599"/>
      <c r="AV370" s="599"/>
      <c r="AW370" s="599"/>
      <c r="AX370" s="599"/>
      <c r="AY370" s="599"/>
      <c r="AZ370" s="599"/>
      <c r="BA370" s="599"/>
      <c r="BB370" s="599"/>
      <c r="BC370" s="599"/>
      <c r="BD370" s="599"/>
      <c r="BE370" s="599"/>
    </row>
    <row r="371" spans="1:57" ht="30" customHeight="1" x14ac:dyDescent="0.4">
      <c r="A371" s="597" t="s">
        <v>234</v>
      </c>
      <c r="B371" s="599"/>
      <c r="C371" s="1230" t="s">
        <v>1307</v>
      </c>
      <c r="D371" s="1230"/>
      <c r="E371" s="1230"/>
      <c r="F371" s="1230"/>
      <c r="G371" s="1230"/>
      <c r="H371" s="1230"/>
      <c r="I371" s="1230"/>
      <c r="J371" s="1230"/>
      <c r="K371" s="1230"/>
      <c r="L371" s="1230"/>
      <c r="M371" s="1230"/>
      <c r="N371" s="1230"/>
      <c r="O371" s="1230"/>
      <c r="P371" s="1230"/>
      <c r="Q371" s="1230"/>
      <c r="R371" s="1230"/>
      <c r="S371" s="1230"/>
      <c r="T371" s="1230"/>
      <c r="U371" s="1230"/>
      <c r="V371" s="1230"/>
      <c r="W371" s="1230"/>
      <c r="X371" s="1230"/>
      <c r="Y371" s="1230"/>
      <c r="Z371" s="1230"/>
      <c r="AA371" s="1230"/>
      <c r="AB371" s="1230"/>
      <c r="AC371" s="1230"/>
      <c r="AD371" s="1230"/>
      <c r="AE371" s="1230"/>
      <c r="AF371" s="1230"/>
      <c r="AG371" s="1230"/>
      <c r="AH371" s="1230"/>
      <c r="AI371" s="1230"/>
      <c r="AJ371" s="1230"/>
      <c r="AK371" s="1230"/>
      <c r="AL371" s="1230"/>
      <c r="AM371" s="1230"/>
      <c r="AN371" s="1230"/>
      <c r="AO371" s="1230"/>
      <c r="AP371" s="1230"/>
      <c r="AQ371" s="1230"/>
      <c r="AR371" s="1230"/>
      <c r="AS371" s="1230"/>
      <c r="AT371" s="1230"/>
      <c r="AU371" s="1230"/>
      <c r="AV371" s="1230"/>
      <c r="AW371" s="1230"/>
      <c r="AX371" s="1230"/>
      <c r="AY371" s="1230"/>
      <c r="AZ371" s="1230"/>
      <c r="BA371" s="1230"/>
      <c r="BB371" s="1230"/>
      <c r="BC371" s="1230"/>
      <c r="BD371" s="1230"/>
      <c r="BE371" s="1230"/>
    </row>
    <row r="372" spans="1:57" ht="65.25" customHeight="1" x14ac:dyDescent="0.4">
      <c r="A372" s="597" t="s">
        <v>235</v>
      </c>
      <c r="B372" s="750"/>
      <c r="C372" s="1265" t="s">
        <v>1306</v>
      </c>
      <c r="D372" s="1265"/>
      <c r="E372" s="1265"/>
      <c r="F372" s="1265"/>
      <c r="G372" s="1265"/>
      <c r="H372" s="1265"/>
      <c r="I372" s="1265"/>
      <c r="J372" s="1265"/>
      <c r="K372" s="1265"/>
      <c r="L372" s="1265"/>
      <c r="M372" s="1265"/>
      <c r="N372" s="1265"/>
      <c r="O372" s="1265"/>
      <c r="P372" s="1265"/>
      <c r="Q372" s="1265"/>
      <c r="R372" s="1265"/>
      <c r="S372" s="1265"/>
      <c r="T372" s="1265"/>
      <c r="U372" s="1265"/>
      <c r="V372" s="1265"/>
      <c r="W372" s="1265"/>
      <c r="X372" s="1265"/>
      <c r="Y372" s="1265"/>
      <c r="Z372" s="1265"/>
      <c r="AA372" s="1265"/>
      <c r="AB372" s="1265"/>
      <c r="AC372" s="1265"/>
      <c r="AD372" s="1265"/>
      <c r="AE372" s="1265"/>
      <c r="AF372" s="1265"/>
      <c r="AG372" s="1265"/>
      <c r="AH372" s="1265"/>
      <c r="AI372" s="1265"/>
      <c r="AJ372" s="1265"/>
      <c r="AK372" s="1265"/>
      <c r="AL372" s="1265"/>
      <c r="AM372" s="1265"/>
      <c r="AN372" s="1265"/>
      <c r="AO372" s="1265"/>
      <c r="AP372" s="1265"/>
      <c r="AQ372" s="1265"/>
      <c r="AR372" s="1265"/>
      <c r="AS372" s="1265"/>
      <c r="AT372" s="1265"/>
      <c r="AU372" s="1265"/>
      <c r="AV372" s="1265"/>
      <c r="AW372" s="1265"/>
      <c r="AX372" s="1265"/>
      <c r="AY372" s="1265"/>
      <c r="AZ372" s="1265"/>
      <c r="BA372" s="1265"/>
      <c r="BB372" s="1265"/>
      <c r="BC372" s="1265"/>
      <c r="BD372" s="1265"/>
      <c r="BE372" s="599"/>
    </row>
    <row r="373" spans="1:57" ht="42" customHeight="1" x14ac:dyDescent="0.4">
      <c r="A373" s="749"/>
      <c r="B373" s="748"/>
      <c r="C373" s="1266"/>
      <c r="D373" s="1266"/>
      <c r="E373" s="1266"/>
      <c r="F373" s="1266"/>
      <c r="G373" s="1266"/>
      <c r="H373" s="1266"/>
      <c r="I373" s="1266"/>
      <c r="J373" s="1266"/>
      <c r="K373" s="1266"/>
      <c r="L373" s="1266"/>
      <c r="M373" s="1266"/>
      <c r="N373" s="1266"/>
      <c r="O373" s="1266"/>
      <c r="P373" s="1266"/>
      <c r="Q373" s="1266"/>
      <c r="R373" s="1266"/>
      <c r="S373" s="1266"/>
      <c r="T373" s="1266"/>
      <c r="U373" s="1266"/>
      <c r="V373" s="1266"/>
      <c r="W373" s="1266"/>
      <c r="X373" s="1266"/>
      <c r="Y373" s="1266"/>
      <c r="Z373" s="1266"/>
      <c r="AA373" s="1266"/>
      <c r="AB373" s="1266"/>
      <c r="AC373" s="1266"/>
      <c r="AD373" s="1266"/>
      <c r="AE373" s="1266"/>
      <c r="AF373" s="1266"/>
      <c r="AG373" s="1266"/>
      <c r="AH373" s="1266"/>
      <c r="AI373" s="1266"/>
      <c r="AJ373" s="1266"/>
      <c r="AK373" s="1266"/>
      <c r="AL373" s="1266"/>
      <c r="AM373" s="1266"/>
      <c r="AN373" s="1266"/>
      <c r="AO373" s="1266"/>
      <c r="AP373" s="1266"/>
      <c r="AQ373" s="1266"/>
      <c r="AR373" s="1266"/>
      <c r="AS373" s="1266"/>
      <c r="AT373" s="1266"/>
      <c r="AU373" s="1266"/>
      <c r="AV373" s="1266"/>
      <c r="AW373" s="1266"/>
      <c r="AX373" s="1266"/>
      <c r="AY373" s="1266"/>
      <c r="AZ373" s="1266"/>
      <c r="BA373" s="1266"/>
      <c r="BB373" s="1266"/>
      <c r="BC373" s="1266"/>
      <c r="BD373" s="1266"/>
      <c r="BE373" s="599"/>
    </row>
    <row r="374" spans="1:57" x14ac:dyDescent="0.4">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spans="1:57" x14ac:dyDescent="0.4">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spans="1:57" x14ac:dyDescent="0.4">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spans="1:57" x14ac:dyDescent="0.4">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spans="1:57" x14ac:dyDescent="0.4">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spans="1:57" x14ac:dyDescent="0.4">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spans="1:57" x14ac:dyDescent="0.4">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spans="1:57" x14ac:dyDescent="0.4">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spans="1:57" x14ac:dyDescent="0.4">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spans="1:57" x14ac:dyDescent="0.4">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spans="1:57" x14ac:dyDescent="0.4">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row r="385" spans="3:57" x14ac:dyDescent="0.4">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row>
    <row r="386" spans="3:57" x14ac:dyDescent="0.4">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row>
    <row r="387" spans="3:57" x14ac:dyDescent="0.4">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row>
    <row r="388" spans="3:57" x14ac:dyDescent="0.4">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row>
    <row r="389" spans="3:57" x14ac:dyDescent="0.4">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row>
    <row r="390" spans="3:57" x14ac:dyDescent="0.4">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row>
    <row r="391" spans="3:57" x14ac:dyDescent="0.4">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row>
    <row r="392" spans="3:57" x14ac:dyDescent="0.4">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row>
    <row r="393" spans="3:57" x14ac:dyDescent="0.4">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row>
    <row r="394" spans="3:57" x14ac:dyDescent="0.4">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row>
    <row r="395" spans="3:57" x14ac:dyDescent="0.4">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row>
    <row r="396" spans="3:57" x14ac:dyDescent="0.4">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row>
    <row r="397" spans="3:57" x14ac:dyDescent="0.4">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row>
    <row r="398" spans="3:57" x14ac:dyDescent="0.4">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row>
    <row r="399" spans="3:57" x14ac:dyDescent="0.4">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row>
    <row r="400" spans="3:57" x14ac:dyDescent="0.4">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row>
    <row r="401" spans="3:57" x14ac:dyDescent="0.4">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row>
    <row r="402" spans="3:57" x14ac:dyDescent="0.4">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row>
    <row r="403" spans="3:57" x14ac:dyDescent="0.4">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row>
    <row r="404" spans="3:57" x14ac:dyDescent="0.4">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row>
    <row r="405" spans="3:57" x14ac:dyDescent="0.4">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row>
    <row r="406" spans="3:57" x14ac:dyDescent="0.4">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row>
    <row r="407" spans="3:57" x14ac:dyDescent="0.4">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row>
    <row r="408" spans="3:57" x14ac:dyDescent="0.4">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row>
    <row r="409" spans="3:57" x14ac:dyDescent="0.4">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row>
    <row r="410" spans="3:57" x14ac:dyDescent="0.4">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row>
    <row r="411" spans="3:57" x14ac:dyDescent="0.4">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row>
    <row r="412" spans="3:57" x14ac:dyDescent="0.4">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row>
    <row r="413" spans="3:57" x14ac:dyDescent="0.4">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spans="3:57" x14ac:dyDescent="0.4">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row>
    <row r="415" spans="3:57" x14ac:dyDescent="0.4">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row>
    <row r="416" spans="3:57" x14ac:dyDescent="0.4">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row>
    <row r="417" spans="3:57" x14ac:dyDescent="0.4">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row>
    <row r="418" spans="3:57" x14ac:dyDescent="0.4">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row>
    <row r="419" spans="3:57" x14ac:dyDescent="0.4">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row>
    <row r="420" spans="3:57" x14ac:dyDescent="0.4">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row>
    <row r="421" spans="3:57" x14ac:dyDescent="0.4">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row>
    <row r="422" spans="3:57" x14ac:dyDescent="0.4">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row>
    <row r="423" spans="3:57" x14ac:dyDescent="0.4">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row>
    <row r="424" spans="3:57" x14ac:dyDescent="0.4">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row>
    <row r="425" spans="3:57" x14ac:dyDescent="0.4">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row>
    <row r="426" spans="3:57" x14ac:dyDescent="0.4">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row>
    <row r="427" spans="3:57" x14ac:dyDescent="0.4">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row>
    <row r="428" spans="3:57" x14ac:dyDescent="0.4">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row>
    <row r="429" spans="3:57" x14ac:dyDescent="0.4">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row>
    <row r="430" spans="3:57" x14ac:dyDescent="0.4">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row>
    <row r="431" spans="3:57" x14ac:dyDescent="0.4">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row>
    <row r="432" spans="3:57" x14ac:dyDescent="0.4">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row>
    <row r="433" spans="3:57" x14ac:dyDescent="0.4">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row>
    <row r="434" spans="3:57" x14ac:dyDescent="0.4">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row>
    <row r="435" spans="3:57" x14ac:dyDescent="0.4">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row>
    <row r="436" spans="3:57" x14ac:dyDescent="0.4">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row>
    <row r="437" spans="3:57" x14ac:dyDescent="0.4">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row>
    <row r="438" spans="3:57" x14ac:dyDescent="0.4">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row>
    <row r="439" spans="3:57" x14ac:dyDescent="0.4">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row>
    <row r="440" spans="3:57" x14ac:dyDescent="0.4">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row>
    <row r="441" spans="3:57" x14ac:dyDescent="0.4">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row>
    <row r="442" spans="3:57" x14ac:dyDescent="0.4">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row>
    <row r="443" spans="3:57" x14ac:dyDescent="0.4">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row>
    <row r="444" spans="3:57" x14ac:dyDescent="0.4">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row>
    <row r="445" spans="3:57" x14ac:dyDescent="0.4">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row>
    <row r="446" spans="3:57" x14ac:dyDescent="0.4">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row>
    <row r="447" spans="3:57" x14ac:dyDescent="0.4">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row>
    <row r="448" spans="3:57" x14ac:dyDescent="0.4">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row>
    <row r="449" spans="3:57" x14ac:dyDescent="0.4">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row>
    <row r="450" spans="3:57" x14ac:dyDescent="0.4">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row>
    <row r="451" spans="3:57" x14ac:dyDescent="0.4">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row>
    <row r="452" spans="3:57" x14ac:dyDescent="0.4">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row>
    <row r="453" spans="3:57" x14ac:dyDescent="0.4">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row>
    <row r="454" spans="3:57" x14ac:dyDescent="0.4">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row>
    <row r="455" spans="3:57" x14ac:dyDescent="0.4">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row>
    <row r="456" spans="3:57" x14ac:dyDescent="0.4">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row>
    <row r="457" spans="3:57" x14ac:dyDescent="0.4">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row>
    <row r="458" spans="3:57" x14ac:dyDescent="0.4">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row>
    <row r="459" spans="3:57" x14ac:dyDescent="0.4">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row>
    <row r="460" spans="3:57" x14ac:dyDescent="0.4">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row>
    <row r="461" spans="3:57" x14ac:dyDescent="0.4">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row>
    <row r="462" spans="3:57" x14ac:dyDescent="0.4">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row>
    <row r="463" spans="3:57" x14ac:dyDescent="0.4">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row>
    <row r="464" spans="3:57" x14ac:dyDescent="0.4">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row>
    <row r="465" spans="3:57" x14ac:dyDescent="0.4">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row>
    <row r="466" spans="3:57" x14ac:dyDescent="0.4">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row>
    <row r="467" spans="3:57" x14ac:dyDescent="0.4">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row>
    <row r="468" spans="3:57" x14ac:dyDescent="0.4">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row>
    <row r="469" spans="3:57" x14ac:dyDescent="0.4">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row>
    <row r="470" spans="3:57" x14ac:dyDescent="0.4">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row>
    <row r="471" spans="3:57" x14ac:dyDescent="0.4">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row>
    <row r="472" spans="3:57" x14ac:dyDescent="0.4">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row>
    <row r="473" spans="3:57" x14ac:dyDescent="0.4">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row>
    <row r="474" spans="3:57" x14ac:dyDescent="0.4">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row>
    <row r="475" spans="3:57" x14ac:dyDescent="0.4">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row>
    <row r="476" spans="3:57" x14ac:dyDescent="0.4">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row>
    <row r="477" spans="3:57" x14ac:dyDescent="0.4">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row>
    <row r="478" spans="3:57" x14ac:dyDescent="0.4">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row>
    <row r="479" spans="3:57" x14ac:dyDescent="0.4">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row>
    <row r="480" spans="3:57" x14ac:dyDescent="0.4">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row>
    <row r="481" spans="3:57" x14ac:dyDescent="0.4">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row>
    <row r="482" spans="3:57" x14ac:dyDescent="0.4">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row>
    <row r="483" spans="3:57" x14ac:dyDescent="0.4">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row>
    <row r="484" spans="3:57" x14ac:dyDescent="0.4">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row>
    <row r="485" spans="3:57" x14ac:dyDescent="0.4">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row>
    <row r="486" spans="3:57" x14ac:dyDescent="0.4">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row>
    <row r="487" spans="3:57" x14ac:dyDescent="0.4">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row>
    <row r="488" spans="3:57" x14ac:dyDescent="0.4">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row>
    <row r="489" spans="3:57" x14ac:dyDescent="0.4">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row>
  </sheetData>
  <mergeCells count="1172">
    <mergeCell ref="BH5:BJ5"/>
    <mergeCell ref="BH6:BJ6"/>
    <mergeCell ref="BH14:BJ14"/>
    <mergeCell ref="BH22:BJ22"/>
    <mergeCell ref="BH30:BJ30"/>
    <mergeCell ref="BH38:BJ38"/>
    <mergeCell ref="BH105:BJ105"/>
    <mergeCell ref="BH119:BJ119"/>
    <mergeCell ref="BH284:BJ284"/>
    <mergeCell ref="BH313:BJ313"/>
    <mergeCell ref="BH328:BJ328"/>
    <mergeCell ref="BH336:BJ336"/>
    <mergeCell ref="AF349:AK349"/>
    <mergeCell ref="AL349:AZ349"/>
    <mergeCell ref="BA349:BE349"/>
    <mergeCell ref="AF350:AK350"/>
    <mergeCell ref="AL350:AZ350"/>
    <mergeCell ref="BA350:BE350"/>
    <mergeCell ref="AF337:AK337"/>
    <mergeCell ref="AF334:AK334"/>
    <mergeCell ref="AL334:AZ334"/>
    <mergeCell ref="BA334:BE334"/>
    <mergeCell ref="AF335:AK335"/>
    <mergeCell ref="AL335:AZ335"/>
    <mergeCell ref="BA335:BE335"/>
    <mergeCell ref="AL337:AZ337"/>
    <mergeCell ref="BA337:BE337"/>
    <mergeCell ref="AF336:AK336"/>
    <mergeCell ref="AF328:AK328"/>
    <mergeCell ref="AL328:AZ328"/>
    <mergeCell ref="BA328:BE328"/>
    <mergeCell ref="BA330:BE330"/>
    <mergeCell ref="C353:BE354"/>
    <mergeCell ref="C359:BE361"/>
    <mergeCell ref="C362:BE363"/>
    <mergeCell ref="C372:BD372"/>
    <mergeCell ref="C373:BD373"/>
    <mergeCell ref="C364:BD364"/>
    <mergeCell ref="C368:BE368"/>
    <mergeCell ref="C369:BE369"/>
    <mergeCell ref="C371:BE371"/>
    <mergeCell ref="AL347:AZ347"/>
    <mergeCell ref="BA347:BE347"/>
    <mergeCell ref="AF344:AK344"/>
    <mergeCell ref="AL344:AZ344"/>
    <mergeCell ref="AF338:AK338"/>
    <mergeCell ref="AL338:AZ338"/>
    <mergeCell ref="BA338:BE338"/>
    <mergeCell ref="AF339:AK339"/>
    <mergeCell ref="AL339:AZ339"/>
    <mergeCell ref="BA339:BE339"/>
    <mergeCell ref="AF340:AK340"/>
    <mergeCell ref="AL340:AZ340"/>
    <mergeCell ref="BA340:BE340"/>
    <mergeCell ref="AF341:AK341"/>
    <mergeCell ref="AL341:AZ341"/>
    <mergeCell ref="BA341:BE341"/>
    <mergeCell ref="AF348:AK348"/>
    <mergeCell ref="AL348:AZ348"/>
    <mergeCell ref="BA348:BE348"/>
    <mergeCell ref="A337:A350"/>
    <mergeCell ref="B337:J350"/>
    <mergeCell ref="K337:N350"/>
    <mergeCell ref="O337:T350"/>
    <mergeCell ref="U337:Z350"/>
    <mergeCell ref="AA337:AE350"/>
    <mergeCell ref="BA344:BE344"/>
    <mergeCell ref="AF345:AK345"/>
    <mergeCell ref="AL345:AZ345"/>
    <mergeCell ref="BA345:BE345"/>
    <mergeCell ref="AF342:AK342"/>
    <mergeCell ref="AL342:AZ342"/>
    <mergeCell ref="BA342:BE342"/>
    <mergeCell ref="AF343:AK343"/>
    <mergeCell ref="AL343:AZ343"/>
    <mergeCell ref="BA343:BE343"/>
    <mergeCell ref="AL336:AZ336"/>
    <mergeCell ref="BA336:BE336"/>
    <mergeCell ref="AF346:AK346"/>
    <mergeCell ref="AL346:AZ346"/>
    <mergeCell ref="BA346:BE346"/>
    <mergeCell ref="AF347:AK347"/>
    <mergeCell ref="B329:J336"/>
    <mergeCell ref="K329:N336"/>
    <mergeCell ref="O329:T336"/>
    <mergeCell ref="U329:Z336"/>
    <mergeCell ref="AA329:AE336"/>
    <mergeCell ref="AF329:AK329"/>
    <mergeCell ref="AL329:AZ329"/>
    <mergeCell ref="BA329:BE329"/>
    <mergeCell ref="AF330:AK330"/>
    <mergeCell ref="AL330:AZ330"/>
    <mergeCell ref="AF331:AK331"/>
    <mergeCell ref="AL331:AZ331"/>
    <mergeCell ref="BA331:BE331"/>
    <mergeCell ref="AF332:AK332"/>
    <mergeCell ref="AL332:AZ332"/>
    <mergeCell ref="BA332:BE332"/>
    <mergeCell ref="AF333:AK333"/>
    <mergeCell ref="AL333:AZ333"/>
    <mergeCell ref="BA333:BE333"/>
    <mergeCell ref="AF325:AK325"/>
    <mergeCell ref="AL325:AZ325"/>
    <mergeCell ref="BA325:BE325"/>
    <mergeCell ref="AF322:AK322"/>
    <mergeCell ref="AL322:AZ322"/>
    <mergeCell ref="BA322:BE322"/>
    <mergeCell ref="AF323:AK323"/>
    <mergeCell ref="AL323:AZ323"/>
    <mergeCell ref="BA323:BE323"/>
    <mergeCell ref="AA147:AE182"/>
    <mergeCell ref="AF326:AK326"/>
    <mergeCell ref="AL326:AZ326"/>
    <mergeCell ref="BA326:BE326"/>
    <mergeCell ref="AF327:AK327"/>
    <mergeCell ref="AL327:AZ327"/>
    <mergeCell ref="BA327:BE327"/>
    <mergeCell ref="AF324:AK324"/>
    <mergeCell ref="AL324:AZ324"/>
    <mergeCell ref="BA324:BE324"/>
    <mergeCell ref="AL311:AZ311"/>
    <mergeCell ref="BA311:BE311"/>
    <mergeCell ref="AF312:AK312"/>
    <mergeCell ref="AL312:AZ312"/>
    <mergeCell ref="BA312:BE312"/>
    <mergeCell ref="AF314:AK314"/>
    <mergeCell ref="AL314:AZ314"/>
    <mergeCell ref="BA314:BE314"/>
    <mergeCell ref="AF315:AK315"/>
    <mergeCell ref="AL315:AZ315"/>
    <mergeCell ref="BA315:BE315"/>
    <mergeCell ref="AF316:AK316"/>
    <mergeCell ref="AL316:AZ316"/>
    <mergeCell ref="BA316:BE316"/>
    <mergeCell ref="AF317:AK317"/>
    <mergeCell ref="AL317:AZ317"/>
    <mergeCell ref="BA317:BE317"/>
    <mergeCell ref="AF308:AK308"/>
    <mergeCell ref="AL308:AZ308"/>
    <mergeCell ref="BA308:BE308"/>
    <mergeCell ref="AF305:AK305"/>
    <mergeCell ref="AL305:AZ305"/>
    <mergeCell ref="B288:J319"/>
    <mergeCell ref="K288:N319"/>
    <mergeCell ref="O288:T319"/>
    <mergeCell ref="U288:Z319"/>
    <mergeCell ref="AA288:AE319"/>
    <mergeCell ref="A147:A319"/>
    <mergeCell ref="B147:J182"/>
    <mergeCell ref="K147:N182"/>
    <mergeCell ref="O147:T182"/>
    <mergeCell ref="U147:Z182"/>
    <mergeCell ref="AF318:AK318"/>
    <mergeCell ref="AL318:AZ318"/>
    <mergeCell ref="BA318:BE318"/>
    <mergeCell ref="AF319:AK319"/>
    <mergeCell ref="AL319:AZ319"/>
    <mergeCell ref="BA319:BE319"/>
    <mergeCell ref="A320:A336"/>
    <mergeCell ref="B320:J328"/>
    <mergeCell ref="K320:N328"/>
    <mergeCell ref="O320:T328"/>
    <mergeCell ref="U320:Z328"/>
    <mergeCell ref="AA320:AE328"/>
    <mergeCell ref="AF320:AK320"/>
    <mergeCell ref="AL320:AZ320"/>
    <mergeCell ref="BA320:BE320"/>
    <mergeCell ref="AF321:AK321"/>
    <mergeCell ref="AL321:AZ321"/>
    <mergeCell ref="BA321:BE321"/>
    <mergeCell ref="AF313:AK313"/>
    <mergeCell ref="AL313:AZ313"/>
    <mergeCell ref="BA313:BE313"/>
    <mergeCell ref="AF311:AK311"/>
    <mergeCell ref="BA305:BE305"/>
    <mergeCell ref="AF306:AK306"/>
    <mergeCell ref="AL306:AZ306"/>
    <mergeCell ref="BA306:BE306"/>
    <mergeCell ref="AF300:AK300"/>
    <mergeCell ref="AF309:AK309"/>
    <mergeCell ref="AL309:AZ309"/>
    <mergeCell ref="BA309:BE309"/>
    <mergeCell ref="AF310:AK310"/>
    <mergeCell ref="AL310:AZ310"/>
    <mergeCell ref="BA310:BE310"/>
    <mergeCell ref="AF307:AK307"/>
    <mergeCell ref="AL307:AZ307"/>
    <mergeCell ref="BA307:BE307"/>
    <mergeCell ref="AL298:AZ298"/>
    <mergeCell ref="BA298:BE298"/>
    <mergeCell ref="AF299:AK299"/>
    <mergeCell ref="AL299:AZ299"/>
    <mergeCell ref="BA299:BE299"/>
    <mergeCell ref="AF297:AK297"/>
    <mergeCell ref="AF304:AK304"/>
    <mergeCell ref="AL304:AZ304"/>
    <mergeCell ref="BA304:BE304"/>
    <mergeCell ref="AL300:AZ300"/>
    <mergeCell ref="BA300:BE300"/>
    <mergeCell ref="AF301:AK301"/>
    <mergeCell ref="AL301:AZ301"/>
    <mergeCell ref="BA301:BE301"/>
    <mergeCell ref="AF302:AK302"/>
    <mergeCell ref="AL302:AZ302"/>
    <mergeCell ref="AF288:AK288"/>
    <mergeCell ref="AF291:AK291"/>
    <mergeCell ref="AF294:AK294"/>
    <mergeCell ref="AF303:AK303"/>
    <mergeCell ref="AL303:AZ303"/>
    <mergeCell ref="BA303:BE303"/>
    <mergeCell ref="BA302:BE302"/>
    <mergeCell ref="AL297:AZ297"/>
    <mergeCell ref="BA297:BE297"/>
    <mergeCell ref="AF298:AK298"/>
    <mergeCell ref="AF289:AK289"/>
    <mergeCell ref="AL289:AZ289"/>
    <mergeCell ref="BA289:BE289"/>
    <mergeCell ref="AF290:AK290"/>
    <mergeCell ref="AL290:AZ290"/>
    <mergeCell ref="BA290:BE290"/>
    <mergeCell ref="AF296:AK296"/>
    <mergeCell ref="AL296:AZ296"/>
    <mergeCell ref="BA296:BE296"/>
    <mergeCell ref="AL291:AZ291"/>
    <mergeCell ref="BA291:BE291"/>
    <mergeCell ref="AF292:AK292"/>
    <mergeCell ref="AL292:AZ292"/>
    <mergeCell ref="BA292:BE292"/>
    <mergeCell ref="AF293:AK293"/>
    <mergeCell ref="AL293:AZ293"/>
    <mergeCell ref="AL282:AZ282"/>
    <mergeCell ref="BA282:BE282"/>
    <mergeCell ref="AL294:AZ294"/>
    <mergeCell ref="BA294:BE294"/>
    <mergeCell ref="AF295:AK295"/>
    <mergeCell ref="AL295:AZ295"/>
    <mergeCell ref="BA295:BE295"/>
    <mergeCell ref="BA293:BE293"/>
    <mergeCell ref="AL288:AZ288"/>
    <mergeCell ref="BA288:BE288"/>
    <mergeCell ref="AL283:AZ283"/>
    <mergeCell ref="BA283:BE283"/>
    <mergeCell ref="AF284:AK284"/>
    <mergeCell ref="AL284:AZ284"/>
    <mergeCell ref="BA284:BE284"/>
    <mergeCell ref="AF281:AK281"/>
    <mergeCell ref="AL281:AZ281"/>
    <mergeCell ref="BA281:BE281"/>
    <mergeCell ref="AL285:AZ285"/>
    <mergeCell ref="BA285:BE285"/>
    <mergeCell ref="AF286:AK286"/>
    <mergeCell ref="AL286:AZ286"/>
    <mergeCell ref="BA286:BE286"/>
    <mergeCell ref="AF287:AK287"/>
    <mergeCell ref="AL287:AZ287"/>
    <mergeCell ref="BA287:BE287"/>
    <mergeCell ref="B277:J287"/>
    <mergeCell ref="K277:N287"/>
    <mergeCell ref="O277:T287"/>
    <mergeCell ref="U277:Z287"/>
    <mergeCell ref="AA277:AE287"/>
    <mergeCell ref="AF277:AK277"/>
    <mergeCell ref="AF280:AK280"/>
    <mergeCell ref="AF283:AK283"/>
    <mergeCell ref="AF285:AK285"/>
    <mergeCell ref="AF282:AK282"/>
    <mergeCell ref="AL277:AZ277"/>
    <mergeCell ref="BA277:BE277"/>
    <mergeCell ref="AF278:AK278"/>
    <mergeCell ref="AL278:AZ278"/>
    <mergeCell ref="BA278:BE278"/>
    <mergeCell ref="AF279:AK279"/>
    <mergeCell ref="AL279:AZ279"/>
    <mergeCell ref="BA279:BE279"/>
    <mergeCell ref="AF272:AK272"/>
    <mergeCell ref="AL272:AZ272"/>
    <mergeCell ref="BA272:BE272"/>
    <mergeCell ref="AF273:AK273"/>
    <mergeCell ref="AL273:AZ273"/>
    <mergeCell ref="BA273:BE273"/>
    <mergeCell ref="AF276:AK276"/>
    <mergeCell ref="AL276:AZ276"/>
    <mergeCell ref="BA276:BE276"/>
    <mergeCell ref="AF274:AK274"/>
    <mergeCell ref="AL274:AZ274"/>
    <mergeCell ref="BA274:BE274"/>
    <mergeCell ref="AF275:AK275"/>
    <mergeCell ref="AL275:AZ275"/>
    <mergeCell ref="BA275:BE275"/>
    <mergeCell ref="AL280:AZ280"/>
    <mergeCell ref="BA280:BE280"/>
    <mergeCell ref="AF262:AK262"/>
    <mergeCell ref="AL262:AZ262"/>
    <mergeCell ref="BA262:BE262"/>
    <mergeCell ref="AF264:AK264"/>
    <mergeCell ref="AL264:AZ264"/>
    <mergeCell ref="BA264:BE264"/>
    <mergeCell ref="B265:J276"/>
    <mergeCell ref="K265:N276"/>
    <mergeCell ref="O265:T276"/>
    <mergeCell ref="U265:Z276"/>
    <mergeCell ref="AA265:AE276"/>
    <mergeCell ref="AF265:AK265"/>
    <mergeCell ref="AL265:AZ265"/>
    <mergeCell ref="BA265:BE265"/>
    <mergeCell ref="AF266:AK266"/>
    <mergeCell ref="AL266:AZ266"/>
    <mergeCell ref="BA266:BE266"/>
    <mergeCell ref="AF267:AK267"/>
    <mergeCell ref="AL267:AZ267"/>
    <mergeCell ref="BA267:BE267"/>
    <mergeCell ref="AF268:AK268"/>
    <mergeCell ref="AL268:AZ268"/>
    <mergeCell ref="BA268:BE268"/>
    <mergeCell ref="AF269:AK269"/>
    <mergeCell ref="AL269:AZ269"/>
    <mergeCell ref="BA269:BE269"/>
    <mergeCell ref="AF270:AK270"/>
    <mergeCell ref="AL270:AZ270"/>
    <mergeCell ref="BA270:BE270"/>
    <mergeCell ref="AF271:AK271"/>
    <mergeCell ref="AL271:AZ271"/>
    <mergeCell ref="BA271:BE271"/>
    <mergeCell ref="AL256:AZ256"/>
    <mergeCell ref="BA256:BE256"/>
    <mergeCell ref="AF257:AK257"/>
    <mergeCell ref="AL257:AZ257"/>
    <mergeCell ref="BA257:BE257"/>
    <mergeCell ref="AF258:AK258"/>
    <mergeCell ref="AL258:AZ258"/>
    <mergeCell ref="BA258:BE258"/>
    <mergeCell ref="AF261:AK261"/>
    <mergeCell ref="AL261:AZ261"/>
    <mergeCell ref="BA261:BE261"/>
    <mergeCell ref="AF259:AK259"/>
    <mergeCell ref="AL259:AZ259"/>
    <mergeCell ref="BA259:BE259"/>
    <mergeCell ref="AF260:AK260"/>
    <mergeCell ref="AL260:AZ260"/>
    <mergeCell ref="BA260:BE260"/>
    <mergeCell ref="BA246:BE246"/>
    <mergeCell ref="AF247:AK247"/>
    <mergeCell ref="AL247:AZ247"/>
    <mergeCell ref="BA247:BE247"/>
    <mergeCell ref="AF248:AK248"/>
    <mergeCell ref="AL248:AZ248"/>
    <mergeCell ref="BA248:BE248"/>
    <mergeCell ref="AF249:AK249"/>
    <mergeCell ref="AL249:AZ249"/>
    <mergeCell ref="BA249:BE249"/>
    <mergeCell ref="AF250:AK250"/>
    <mergeCell ref="AL250:AZ250"/>
    <mergeCell ref="BA250:BE250"/>
    <mergeCell ref="AF263:AK263"/>
    <mergeCell ref="AL263:AZ263"/>
    <mergeCell ref="BA263:BE263"/>
    <mergeCell ref="AF251:AK251"/>
    <mergeCell ref="AL251:AZ251"/>
    <mergeCell ref="BA251:BE251"/>
    <mergeCell ref="AF252:AK252"/>
    <mergeCell ref="AL252:AZ252"/>
    <mergeCell ref="BA252:BE252"/>
    <mergeCell ref="AF253:AK253"/>
    <mergeCell ref="AL253:AZ253"/>
    <mergeCell ref="BA253:BE253"/>
    <mergeCell ref="AF254:AK254"/>
    <mergeCell ref="AL254:AZ254"/>
    <mergeCell ref="BA254:BE254"/>
    <mergeCell ref="AF255:AK255"/>
    <mergeCell ref="AL255:AZ255"/>
    <mergeCell ref="BA255:BE255"/>
    <mergeCell ref="AF256:AK256"/>
    <mergeCell ref="BA238:BE238"/>
    <mergeCell ref="AF236:AK236"/>
    <mergeCell ref="AL236:AZ236"/>
    <mergeCell ref="BA236:BE236"/>
    <mergeCell ref="AF237:AK237"/>
    <mergeCell ref="AL237:AZ237"/>
    <mergeCell ref="BA237:BE237"/>
    <mergeCell ref="AF239:AK239"/>
    <mergeCell ref="AL239:AZ239"/>
    <mergeCell ref="BA239:BE239"/>
    <mergeCell ref="AF241:AK241"/>
    <mergeCell ref="AL241:AZ241"/>
    <mergeCell ref="BA241:BE241"/>
    <mergeCell ref="B242:J264"/>
    <mergeCell ref="K242:N264"/>
    <mergeCell ref="O242:T264"/>
    <mergeCell ref="U242:Z264"/>
    <mergeCell ref="AA242:AE264"/>
    <mergeCell ref="AF242:AK242"/>
    <mergeCell ref="AL242:AZ242"/>
    <mergeCell ref="BA242:BE242"/>
    <mergeCell ref="AF243:AK243"/>
    <mergeCell ref="AL243:AZ243"/>
    <mergeCell ref="BA243:BE243"/>
    <mergeCell ref="AF244:AK244"/>
    <mergeCell ref="AL244:AZ244"/>
    <mergeCell ref="BA244:BE244"/>
    <mergeCell ref="AF245:AK245"/>
    <mergeCell ref="AL245:AZ245"/>
    <mergeCell ref="BA245:BE245"/>
    <mergeCell ref="AF246:AK246"/>
    <mergeCell ref="AL246:AZ246"/>
    <mergeCell ref="AF227:AK227"/>
    <mergeCell ref="AL227:AZ227"/>
    <mergeCell ref="BA227:BE227"/>
    <mergeCell ref="AF240:AK240"/>
    <mergeCell ref="AL240:AZ240"/>
    <mergeCell ref="BA240:BE240"/>
    <mergeCell ref="AF228:AK228"/>
    <mergeCell ref="AL228:AZ228"/>
    <mergeCell ref="BA228:BE228"/>
    <mergeCell ref="AF229:AK229"/>
    <mergeCell ref="AL229:AZ229"/>
    <mergeCell ref="BA229:BE229"/>
    <mergeCell ref="AF230:AK230"/>
    <mergeCell ref="AL230:AZ230"/>
    <mergeCell ref="BA230:BE230"/>
    <mergeCell ref="AF231:AK231"/>
    <mergeCell ref="AL231:AZ231"/>
    <mergeCell ref="BA231:BE231"/>
    <mergeCell ref="AF232:AK232"/>
    <mergeCell ref="AL232:AZ232"/>
    <mergeCell ref="BA232:BE232"/>
    <mergeCell ref="AF233:AK233"/>
    <mergeCell ref="AL233:AZ233"/>
    <mergeCell ref="BA233:BE233"/>
    <mergeCell ref="AF234:AK234"/>
    <mergeCell ref="AL234:AZ234"/>
    <mergeCell ref="BA234:BE234"/>
    <mergeCell ref="AF235:AK235"/>
    <mergeCell ref="AL235:AZ235"/>
    <mergeCell ref="BA235:BE235"/>
    <mergeCell ref="AF238:AK238"/>
    <mergeCell ref="AL238:AZ238"/>
    <mergeCell ref="AF198:AK198"/>
    <mergeCell ref="AL198:AZ198"/>
    <mergeCell ref="BA198:BE198"/>
    <mergeCell ref="AF222:AK222"/>
    <mergeCell ref="AL222:AZ222"/>
    <mergeCell ref="BA222:BE222"/>
    <mergeCell ref="AF223:AK223"/>
    <mergeCell ref="AL223:AZ223"/>
    <mergeCell ref="BA223:BE223"/>
    <mergeCell ref="AF224:AK224"/>
    <mergeCell ref="AL224:AZ224"/>
    <mergeCell ref="BA224:BE224"/>
    <mergeCell ref="AF225:AK225"/>
    <mergeCell ref="AL225:AZ225"/>
    <mergeCell ref="BA225:BE225"/>
    <mergeCell ref="AF226:AK226"/>
    <mergeCell ref="AL226:AZ226"/>
    <mergeCell ref="BA226:BE226"/>
    <mergeCell ref="BA213:BE213"/>
    <mergeCell ref="AF214:AK214"/>
    <mergeCell ref="AL214:AZ214"/>
    <mergeCell ref="BA214:BE214"/>
    <mergeCell ref="AF216:AK216"/>
    <mergeCell ref="AL216:AZ216"/>
    <mergeCell ref="BA216:BE216"/>
    <mergeCell ref="AF218:AK218"/>
    <mergeCell ref="AL218:AZ218"/>
    <mergeCell ref="BA218:BE218"/>
    <mergeCell ref="AL207:AZ207"/>
    <mergeCell ref="BA207:BE207"/>
    <mergeCell ref="AF208:AK208"/>
    <mergeCell ref="AL208:AZ208"/>
    <mergeCell ref="B219:J241"/>
    <mergeCell ref="K219:N241"/>
    <mergeCell ref="O219:T241"/>
    <mergeCell ref="U219:Z241"/>
    <mergeCell ref="AA219:AE241"/>
    <mergeCell ref="AF219:AK219"/>
    <mergeCell ref="AL219:AZ219"/>
    <mergeCell ref="BA219:BE219"/>
    <mergeCell ref="AF220:AK220"/>
    <mergeCell ref="AL220:AZ220"/>
    <mergeCell ref="BA220:BE220"/>
    <mergeCell ref="AF221:AK221"/>
    <mergeCell ref="AL221:AZ221"/>
    <mergeCell ref="BA221:BE221"/>
    <mergeCell ref="B197:J218"/>
    <mergeCell ref="K197:N218"/>
    <mergeCell ref="O197:T218"/>
    <mergeCell ref="U197:Z218"/>
    <mergeCell ref="AA197:AE218"/>
    <mergeCell ref="AF197:AK197"/>
    <mergeCell ref="AL197:AZ197"/>
    <mergeCell ref="BA197:BE197"/>
    <mergeCell ref="AF217:AK217"/>
    <mergeCell ref="AL217:AZ217"/>
    <mergeCell ref="BA217:BE217"/>
    <mergeCell ref="AF205:AK205"/>
    <mergeCell ref="AL205:AZ205"/>
    <mergeCell ref="BA205:BE205"/>
    <mergeCell ref="AF206:AK206"/>
    <mergeCell ref="AL206:AZ206"/>
    <mergeCell ref="BA206:BE206"/>
    <mergeCell ref="AF207:AK207"/>
    <mergeCell ref="BA208:BE208"/>
    <mergeCell ref="AF209:AK209"/>
    <mergeCell ref="AL209:AZ209"/>
    <mergeCell ref="BA209:BE209"/>
    <mergeCell ref="AF210:AK210"/>
    <mergeCell ref="AL210:AZ210"/>
    <mergeCell ref="BA210:BE210"/>
    <mergeCell ref="AF211:AK211"/>
    <mergeCell ref="AL211:AZ211"/>
    <mergeCell ref="BA211:BE211"/>
    <mergeCell ref="AF212:AK212"/>
    <mergeCell ref="AL212:AZ212"/>
    <mergeCell ref="BA212:BE212"/>
    <mergeCell ref="AF215:AK215"/>
    <mergeCell ref="AL215:AZ215"/>
    <mergeCell ref="BA215:BE215"/>
    <mergeCell ref="AF213:AK213"/>
    <mergeCell ref="AL213:AZ213"/>
    <mergeCell ref="AF199:AK199"/>
    <mergeCell ref="AL199:AZ199"/>
    <mergeCell ref="BA199:BE199"/>
    <mergeCell ref="AF200:AK200"/>
    <mergeCell ref="AL200:AZ200"/>
    <mergeCell ref="BA200:BE200"/>
    <mergeCell ref="AF201:AK201"/>
    <mergeCell ref="AL201:AZ201"/>
    <mergeCell ref="BA201:BE201"/>
    <mergeCell ref="AF202:AK202"/>
    <mergeCell ref="AL202:AZ202"/>
    <mergeCell ref="BA202:BE202"/>
    <mergeCell ref="AF203:AK203"/>
    <mergeCell ref="AL203:AZ203"/>
    <mergeCell ref="BA203:BE203"/>
    <mergeCell ref="AF204:AK204"/>
    <mergeCell ref="AL204:AZ204"/>
    <mergeCell ref="BA204:BE204"/>
    <mergeCell ref="B183:J196"/>
    <mergeCell ref="K183:N196"/>
    <mergeCell ref="O183:T196"/>
    <mergeCell ref="U183:Z196"/>
    <mergeCell ref="AA183:AE196"/>
    <mergeCell ref="AF192:AK192"/>
    <mergeCell ref="AF195:AK195"/>
    <mergeCell ref="AL192:AZ192"/>
    <mergeCell ref="BA192:BE192"/>
    <mergeCell ref="AF193:AK193"/>
    <mergeCell ref="AL193:AZ193"/>
    <mergeCell ref="BA193:BE193"/>
    <mergeCell ref="AF194:AK194"/>
    <mergeCell ref="AL194:AZ194"/>
    <mergeCell ref="BA194:BE194"/>
    <mergeCell ref="AL195:AZ195"/>
    <mergeCell ref="BA195:BE195"/>
    <mergeCell ref="AF196:AK196"/>
    <mergeCell ref="AL196:AZ196"/>
    <mergeCell ref="BA196:BE196"/>
    <mergeCell ref="AL183:AZ183"/>
    <mergeCell ref="BA183:BE183"/>
    <mergeCell ref="AF184:AK184"/>
    <mergeCell ref="AL184:AZ184"/>
    <mergeCell ref="BA184:BE184"/>
    <mergeCell ref="AF185:AK185"/>
    <mergeCell ref="AL185:AZ185"/>
    <mergeCell ref="BA185:BE185"/>
    <mergeCell ref="AF183:AK183"/>
    <mergeCell ref="AL186:AZ186"/>
    <mergeCell ref="BA186:BE186"/>
    <mergeCell ref="AF187:AK187"/>
    <mergeCell ref="AL187:AZ187"/>
    <mergeCell ref="BA187:BE187"/>
    <mergeCell ref="AF188:AK188"/>
    <mergeCell ref="AL188:AZ188"/>
    <mergeCell ref="BA188:BE188"/>
    <mergeCell ref="AF186:AK186"/>
    <mergeCell ref="AL189:AZ189"/>
    <mergeCell ref="BA189:BE189"/>
    <mergeCell ref="AF190:AK190"/>
    <mergeCell ref="AL190:AZ190"/>
    <mergeCell ref="BA190:BE190"/>
    <mergeCell ref="AF191:AK191"/>
    <mergeCell ref="AL191:AZ191"/>
    <mergeCell ref="BA191:BE191"/>
    <mergeCell ref="AF189:AK189"/>
    <mergeCell ref="AF177:AK177"/>
    <mergeCell ref="AL177:AZ177"/>
    <mergeCell ref="BA177:BE177"/>
    <mergeCell ref="AF178:AK178"/>
    <mergeCell ref="AL178:AZ178"/>
    <mergeCell ref="BA178:BE178"/>
    <mergeCell ref="AF179:AK179"/>
    <mergeCell ref="AL179:AZ179"/>
    <mergeCell ref="BA179:BE179"/>
    <mergeCell ref="AF180:AK180"/>
    <mergeCell ref="AL180:AZ180"/>
    <mergeCell ref="BA180:BE180"/>
    <mergeCell ref="AF181:AK181"/>
    <mergeCell ref="AL181:AZ181"/>
    <mergeCell ref="BA181:BE181"/>
    <mergeCell ref="AF182:AK182"/>
    <mergeCell ref="AL182:AZ182"/>
    <mergeCell ref="BA182:BE182"/>
    <mergeCell ref="AF170:AK170"/>
    <mergeCell ref="AL170:AZ170"/>
    <mergeCell ref="BA170:BE170"/>
    <mergeCell ref="AF171:AK171"/>
    <mergeCell ref="AL171:AZ171"/>
    <mergeCell ref="BA171:BE171"/>
    <mergeCell ref="AF172:AK172"/>
    <mergeCell ref="AL172:AZ172"/>
    <mergeCell ref="BA172:BE172"/>
    <mergeCell ref="AF173:AK173"/>
    <mergeCell ref="AL173:AZ173"/>
    <mergeCell ref="BA173:BE173"/>
    <mergeCell ref="AF176:AK176"/>
    <mergeCell ref="AL176:AZ176"/>
    <mergeCell ref="BA176:BE176"/>
    <mergeCell ref="AF174:AK174"/>
    <mergeCell ref="AL174:AZ174"/>
    <mergeCell ref="BA174:BE174"/>
    <mergeCell ref="AF175:AK175"/>
    <mergeCell ref="AL175:AZ175"/>
    <mergeCell ref="BA175:BE175"/>
    <mergeCell ref="BA166:BE166"/>
    <mergeCell ref="AF167:AK167"/>
    <mergeCell ref="AL167:AZ167"/>
    <mergeCell ref="BA167:BE167"/>
    <mergeCell ref="AF164:AK164"/>
    <mergeCell ref="AL164:AZ164"/>
    <mergeCell ref="BA164:BE164"/>
    <mergeCell ref="AF165:AK165"/>
    <mergeCell ref="AL165:AZ165"/>
    <mergeCell ref="BA165:BE165"/>
    <mergeCell ref="AL159:AZ159"/>
    <mergeCell ref="BA159:BE159"/>
    <mergeCell ref="AF168:AK168"/>
    <mergeCell ref="AL168:AZ168"/>
    <mergeCell ref="BA168:BE168"/>
    <mergeCell ref="AF169:AK169"/>
    <mergeCell ref="AL169:AZ169"/>
    <mergeCell ref="BA169:BE169"/>
    <mergeCell ref="AF166:AK166"/>
    <mergeCell ref="AL166:AZ166"/>
    <mergeCell ref="AF163:AK163"/>
    <mergeCell ref="AL163:AZ163"/>
    <mergeCell ref="BA163:BE163"/>
    <mergeCell ref="AF160:AK160"/>
    <mergeCell ref="AL160:AZ160"/>
    <mergeCell ref="BA160:BE160"/>
    <mergeCell ref="AF161:AK161"/>
    <mergeCell ref="AL161:AZ161"/>
    <mergeCell ref="BA161:BE161"/>
    <mergeCell ref="BA151:BE151"/>
    <mergeCell ref="AF153:AK153"/>
    <mergeCell ref="AL153:AZ153"/>
    <mergeCell ref="BA153:BE153"/>
    <mergeCell ref="AF162:AK162"/>
    <mergeCell ref="AL162:AZ162"/>
    <mergeCell ref="BA162:BE162"/>
    <mergeCell ref="AF158:AK158"/>
    <mergeCell ref="AL158:AZ158"/>
    <mergeCell ref="BA158:BE158"/>
    <mergeCell ref="AF159:AK159"/>
    <mergeCell ref="AF157:AK157"/>
    <mergeCell ref="AL157:AZ157"/>
    <mergeCell ref="BA157:BE157"/>
    <mergeCell ref="AF154:AK154"/>
    <mergeCell ref="AL154:AZ154"/>
    <mergeCell ref="BA154:BE154"/>
    <mergeCell ref="AF155:AK155"/>
    <mergeCell ref="AL155:AZ155"/>
    <mergeCell ref="BA155:BE155"/>
    <mergeCell ref="AF143:AK143"/>
    <mergeCell ref="AL143:AZ143"/>
    <mergeCell ref="BA143:BE143"/>
    <mergeCell ref="AF144:AK144"/>
    <mergeCell ref="AL144:AZ144"/>
    <mergeCell ref="BA144:BE144"/>
    <mergeCell ref="AF145:AK145"/>
    <mergeCell ref="AL145:AZ145"/>
    <mergeCell ref="BA145:BE145"/>
    <mergeCell ref="AF146:AK146"/>
    <mergeCell ref="AL146:AZ146"/>
    <mergeCell ref="BA146:BE146"/>
    <mergeCell ref="AF147:AK147"/>
    <mergeCell ref="AF156:AK156"/>
    <mergeCell ref="AL156:AZ156"/>
    <mergeCell ref="BA156:BE156"/>
    <mergeCell ref="AF152:AK152"/>
    <mergeCell ref="AL152:AZ152"/>
    <mergeCell ref="BA152:BE152"/>
    <mergeCell ref="AL147:AZ147"/>
    <mergeCell ref="BA147:BE147"/>
    <mergeCell ref="AF148:AK148"/>
    <mergeCell ref="AL148:AZ148"/>
    <mergeCell ref="BA148:BE148"/>
    <mergeCell ref="AF149:AK149"/>
    <mergeCell ref="AL149:AZ149"/>
    <mergeCell ref="BA149:BE149"/>
    <mergeCell ref="AF150:AK150"/>
    <mergeCell ref="AL150:AZ150"/>
    <mergeCell ref="BA150:BE150"/>
    <mergeCell ref="AF151:AK151"/>
    <mergeCell ref="AL151:AZ151"/>
    <mergeCell ref="AF139:AK139"/>
    <mergeCell ref="AL139:AZ139"/>
    <mergeCell ref="BA139:BE139"/>
    <mergeCell ref="AF137:AK137"/>
    <mergeCell ref="AL137:AZ137"/>
    <mergeCell ref="BA137:BE137"/>
    <mergeCell ref="AF138:AK138"/>
    <mergeCell ref="AL138:AZ138"/>
    <mergeCell ref="BA138:BE138"/>
    <mergeCell ref="AF140:AK140"/>
    <mergeCell ref="AL140:AZ140"/>
    <mergeCell ref="BA140:BE140"/>
    <mergeCell ref="AF141:AK141"/>
    <mergeCell ref="AL141:AZ141"/>
    <mergeCell ref="BA141:BE141"/>
    <mergeCell ref="AF142:AK142"/>
    <mergeCell ref="AL142:AZ142"/>
    <mergeCell ref="BA142:BE142"/>
    <mergeCell ref="AL130:AZ130"/>
    <mergeCell ref="BA130:BE130"/>
    <mergeCell ref="AL131:AZ131"/>
    <mergeCell ref="BA131:BE131"/>
    <mergeCell ref="AL134:AZ134"/>
    <mergeCell ref="BA134:BE134"/>
    <mergeCell ref="AF135:AK135"/>
    <mergeCell ref="AL135:AZ135"/>
    <mergeCell ref="BA135:BE135"/>
    <mergeCell ref="AF136:AK136"/>
    <mergeCell ref="AL136:AZ136"/>
    <mergeCell ref="BA136:BE136"/>
    <mergeCell ref="AF132:AK132"/>
    <mergeCell ref="AL132:AZ132"/>
    <mergeCell ref="BA132:BE132"/>
    <mergeCell ref="AF133:AK133"/>
    <mergeCell ref="AL133:AZ133"/>
    <mergeCell ref="BA133:BE133"/>
    <mergeCell ref="B122:J146"/>
    <mergeCell ref="K122:N146"/>
    <mergeCell ref="O122:T146"/>
    <mergeCell ref="U122:Z146"/>
    <mergeCell ref="AA122:AE146"/>
    <mergeCell ref="AF122:AK122"/>
    <mergeCell ref="AF125:AK125"/>
    <mergeCell ref="AF128:AK128"/>
    <mergeCell ref="AF131:AK131"/>
    <mergeCell ref="AF134:AK134"/>
    <mergeCell ref="AL122:AZ122"/>
    <mergeCell ref="BA122:BE122"/>
    <mergeCell ref="AF123:AK123"/>
    <mergeCell ref="AL123:AZ123"/>
    <mergeCell ref="BA123:BE123"/>
    <mergeCell ref="AF124:AK124"/>
    <mergeCell ref="AL124:AZ124"/>
    <mergeCell ref="BA124:BE124"/>
    <mergeCell ref="AL125:AZ125"/>
    <mergeCell ref="BA125:BE125"/>
    <mergeCell ref="AF126:AK126"/>
    <mergeCell ref="AL126:AZ126"/>
    <mergeCell ref="BA126:BE126"/>
    <mergeCell ref="AF127:AK127"/>
    <mergeCell ref="AL127:AZ127"/>
    <mergeCell ref="BA127:BE127"/>
    <mergeCell ref="AL128:AZ128"/>
    <mergeCell ref="BA128:BE128"/>
    <mergeCell ref="AF129:AK129"/>
    <mergeCell ref="AL129:AZ129"/>
    <mergeCell ref="BA129:BE129"/>
    <mergeCell ref="AF130:AK130"/>
    <mergeCell ref="AL119:AZ119"/>
    <mergeCell ref="BA119:BE119"/>
    <mergeCell ref="AL114:AZ114"/>
    <mergeCell ref="BA114:BE114"/>
    <mergeCell ref="AF115:AK115"/>
    <mergeCell ref="AL115:AZ115"/>
    <mergeCell ref="BA115:BE115"/>
    <mergeCell ref="AF116:AK116"/>
    <mergeCell ref="AL116:AZ116"/>
    <mergeCell ref="BA116:BE116"/>
    <mergeCell ref="AL120:AZ120"/>
    <mergeCell ref="BA120:BE120"/>
    <mergeCell ref="AF121:AK121"/>
    <mergeCell ref="AL121:AZ121"/>
    <mergeCell ref="BA121:BE121"/>
    <mergeCell ref="AL117:AZ117"/>
    <mergeCell ref="BA117:BE117"/>
    <mergeCell ref="AF118:AK118"/>
    <mergeCell ref="AL118:AZ118"/>
    <mergeCell ref="BA118:BE118"/>
    <mergeCell ref="AF109:AK109"/>
    <mergeCell ref="AL109:AZ109"/>
    <mergeCell ref="BA109:BE109"/>
    <mergeCell ref="AF110:AK110"/>
    <mergeCell ref="AL110:AZ110"/>
    <mergeCell ref="BA110:BE110"/>
    <mergeCell ref="B111:J121"/>
    <mergeCell ref="K111:N121"/>
    <mergeCell ref="O111:T121"/>
    <mergeCell ref="U111:Z121"/>
    <mergeCell ref="AA111:AE121"/>
    <mergeCell ref="AF111:AK111"/>
    <mergeCell ref="AF114:AK114"/>
    <mergeCell ref="AF117:AK117"/>
    <mergeCell ref="AF120:AK120"/>
    <mergeCell ref="AF119:AK119"/>
    <mergeCell ref="AL111:AZ111"/>
    <mergeCell ref="BA111:BE111"/>
    <mergeCell ref="AF112:AK112"/>
    <mergeCell ref="AL112:AZ112"/>
    <mergeCell ref="BA112:BE112"/>
    <mergeCell ref="AF113:AK113"/>
    <mergeCell ref="AL113:AZ113"/>
    <mergeCell ref="BA113:BE113"/>
    <mergeCell ref="B89:J110"/>
    <mergeCell ref="K89:N110"/>
    <mergeCell ref="O89:T110"/>
    <mergeCell ref="U89:Z110"/>
    <mergeCell ref="AA89:AE110"/>
    <mergeCell ref="AF89:AK89"/>
    <mergeCell ref="AF98:AK98"/>
    <mergeCell ref="AL89:AZ89"/>
    <mergeCell ref="AL100:AZ100"/>
    <mergeCell ref="BA100:BE100"/>
    <mergeCell ref="AF92:AK92"/>
    <mergeCell ref="AF95:AK95"/>
    <mergeCell ref="AL101:AZ101"/>
    <mergeCell ref="BA101:BE101"/>
    <mergeCell ref="AF102:AK102"/>
    <mergeCell ref="AL102:AZ102"/>
    <mergeCell ref="BA102:BE102"/>
    <mergeCell ref="AF103:AK103"/>
    <mergeCell ref="AL103:AZ103"/>
    <mergeCell ref="BA103:BE103"/>
    <mergeCell ref="AF106:AK106"/>
    <mergeCell ref="AL106:AZ106"/>
    <mergeCell ref="BA106:BE106"/>
    <mergeCell ref="AF104:AK104"/>
    <mergeCell ref="AL104:AZ104"/>
    <mergeCell ref="BA104:BE104"/>
    <mergeCell ref="AF105:AK105"/>
    <mergeCell ref="AL105:AZ105"/>
    <mergeCell ref="BA105:BE105"/>
    <mergeCell ref="AF101:AK101"/>
    <mergeCell ref="BA87:BE87"/>
    <mergeCell ref="AF88:AK88"/>
    <mergeCell ref="AL88:AZ88"/>
    <mergeCell ref="BA88:BE88"/>
    <mergeCell ref="AF107:AK107"/>
    <mergeCell ref="AL107:AZ107"/>
    <mergeCell ref="BA107:BE107"/>
    <mergeCell ref="AF108:AK108"/>
    <mergeCell ref="AL108:AZ108"/>
    <mergeCell ref="BA108:BE108"/>
    <mergeCell ref="AL92:AZ92"/>
    <mergeCell ref="BA92:BE92"/>
    <mergeCell ref="AF93:AK93"/>
    <mergeCell ref="AL93:AZ93"/>
    <mergeCell ref="BA93:BE93"/>
    <mergeCell ref="AF94:AK94"/>
    <mergeCell ref="AL94:AZ94"/>
    <mergeCell ref="BA94:BE94"/>
    <mergeCell ref="AL95:AZ95"/>
    <mergeCell ref="BA95:BE95"/>
    <mergeCell ref="AF96:AK96"/>
    <mergeCell ref="AL96:AZ96"/>
    <mergeCell ref="BA96:BE96"/>
    <mergeCell ref="AF97:AK97"/>
    <mergeCell ref="AL97:AZ97"/>
    <mergeCell ref="BA97:BE97"/>
    <mergeCell ref="AL98:AZ98"/>
    <mergeCell ref="BA98:BE98"/>
    <mergeCell ref="AF99:AK99"/>
    <mergeCell ref="AL99:AZ99"/>
    <mergeCell ref="BA99:BE99"/>
    <mergeCell ref="AF100:AK100"/>
    <mergeCell ref="AF79:AK79"/>
    <mergeCell ref="AL79:AZ79"/>
    <mergeCell ref="BA79:BE79"/>
    <mergeCell ref="AL82:AZ82"/>
    <mergeCell ref="BA82:BE82"/>
    <mergeCell ref="AF80:AK80"/>
    <mergeCell ref="AL80:AZ80"/>
    <mergeCell ref="BA80:BE80"/>
    <mergeCell ref="AF81:AK81"/>
    <mergeCell ref="AL81:AZ81"/>
    <mergeCell ref="BA81:BE81"/>
    <mergeCell ref="BA89:BE89"/>
    <mergeCell ref="AF90:AK90"/>
    <mergeCell ref="AL90:AZ90"/>
    <mergeCell ref="BA90:BE90"/>
    <mergeCell ref="AF91:AK91"/>
    <mergeCell ref="AL91:AZ91"/>
    <mergeCell ref="BA91:BE91"/>
    <mergeCell ref="AF83:AK83"/>
    <mergeCell ref="AL83:AZ83"/>
    <mergeCell ref="BA83:BE83"/>
    <mergeCell ref="AF84:AK84"/>
    <mergeCell ref="AL84:AZ84"/>
    <mergeCell ref="BA84:BE84"/>
    <mergeCell ref="AF85:AK85"/>
    <mergeCell ref="AL85:AZ85"/>
    <mergeCell ref="BA85:BE85"/>
    <mergeCell ref="AF86:AK86"/>
    <mergeCell ref="AL86:AZ86"/>
    <mergeCell ref="BA86:BE86"/>
    <mergeCell ref="AF87:AK87"/>
    <mergeCell ref="AL87:AZ87"/>
    <mergeCell ref="AL74:AZ74"/>
    <mergeCell ref="BA74:BE74"/>
    <mergeCell ref="AF75:AK75"/>
    <mergeCell ref="AL75:AZ75"/>
    <mergeCell ref="BA75:BE75"/>
    <mergeCell ref="AF72:AK72"/>
    <mergeCell ref="AL72:AZ72"/>
    <mergeCell ref="BA72:BE72"/>
    <mergeCell ref="AF73:AK73"/>
    <mergeCell ref="AL73:AZ73"/>
    <mergeCell ref="AF76:AK76"/>
    <mergeCell ref="AL76:AZ76"/>
    <mergeCell ref="BA76:BE76"/>
    <mergeCell ref="AF77:AK77"/>
    <mergeCell ref="AL77:AZ77"/>
    <mergeCell ref="BA77:BE77"/>
    <mergeCell ref="AF78:AK78"/>
    <mergeCell ref="AL78:AZ78"/>
    <mergeCell ref="BA78:BE78"/>
    <mergeCell ref="AL68:AZ68"/>
    <mergeCell ref="BA68:BE68"/>
    <mergeCell ref="AF69:AK69"/>
    <mergeCell ref="AL69:AZ69"/>
    <mergeCell ref="BA69:BE69"/>
    <mergeCell ref="AF66:AK66"/>
    <mergeCell ref="AL66:AZ66"/>
    <mergeCell ref="BA66:BE66"/>
    <mergeCell ref="AF67:AK67"/>
    <mergeCell ref="AL67:AZ67"/>
    <mergeCell ref="BA73:BE73"/>
    <mergeCell ref="AF70:AK70"/>
    <mergeCell ref="AL70:AZ70"/>
    <mergeCell ref="BA70:BE70"/>
    <mergeCell ref="AF71:AK71"/>
    <mergeCell ref="AL71:AZ71"/>
    <mergeCell ref="BA71:BE71"/>
    <mergeCell ref="AF59:AK59"/>
    <mergeCell ref="AL59:AZ59"/>
    <mergeCell ref="BA59:BE59"/>
    <mergeCell ref="AL62:AZ62"/>
    <mergeCell ref="BA62:BE62"/>
    <mergeCell ref="AF63:AK63"/>
    <mergeCell ref="AL63:AZ63"/>
    <mergeCell ref="BA63:BE63"/>
    <mergeCell ref="AF60:AK60"/>
    <mergeCell ref="AL60:AZ60"/>
    <mergeCell ref="BA60:BE60"/>
    <mergeCell ref="AF61:AK61"/>
    <mergeCell ref="AL61:AZ61"/>
    <mergeCell ref="BA67:BE67"/>
    <mergeCell ref="AF64:AK64"/>
    <mergeCell ref="AL64:AZ64"/>
    <mergeCell ref="BA64:BE64"/>
    <mergeCell ref="AF65:AK65"/>
    <mergeCell ref="AL65:AZ65"/>
    <mergeCell ref="BA65:BE65"/>
    <mergeCell ref="B53:J88"/>
    <mergeCell ref="K53:N88"/>
    <mergeCell ref="O53:T88"/>
    <mergeCell ref="U53:Z88"/>
    <mergeCell ref="AA53:AE88"/>
    <mergeCell ref="AF53:AK53"/>
    <mergeCell ref="AF62:AK62"/>
    <mergeCell ref="AF68:AK68"/>
    <mergeCell ref="AF74:AK74"/>
    <mergeCell ref="AF82:AK82"/>
    <mergeCell ref="BA54:BE54"/>
    <mergeCell ref="AF55:AK55"/>
    <mergeCell ref="AL55:AZ55"/>
    <mergeCell ref="BA55:BE55"/>
    <mergeCell ref="AF52:AK52"/>
    <mergeCell ref="AL52:AZ52"/>
    <mergeCell ref="BA52:BE52"/>
    <mergeCell ref="AL53:AZ53"/>
    <mergeCell ref="B40:J52"/>
    <mergeCell ref="K40:N52"/>
    <mergeCell ref="O40:T52"/>
    <mergeCell ref="U40:Z52"/>
    <mergeCell ref="AA40:AE52"/>
    <mergeCell ref="AF40:AK40"/>
    <mergeCell ref="BA41:BE41"/>
    <mergeCell ref="AF42:AK42"/>
    <mergeCell ref="AL42:AZ42"/>
    <mergeCell ref="BA42:BE42"/>
    <mergeCell ref="BA61:BE61"/>
    <mergeCell ref="AF58:AK58"/>
    <mergeCell ref="AL58:AZ58"/>
    <mergeCell ref="BA58:BE58"/>
    <mergeCell ref="BA46:BE46"/>
    <mergeCell ref="AF56:AK56"/>
    <mergeCell ref="AL56:AZ56"/>
    <mergeCell ref="BA56:BE56"/>
    <mergeCell ref="AF57:AK57"/>
    <mergeCell ref="AL57:AZ57"/>
    <mergeCell ref="BA57:BE57"/>
    <mergeCell ref="BA53:BE53"/>
    <mergeCell ref="AF54:AK54"/>
    <mergeCell ref="AL54:AZ54"/>
    <mergeCell ref="AL47:AZ47"/>
    <mergeCell ref="BA47:BE47"/>
    <mergeCell ref="AF48:AK48"/>
    <mergeCell ref="AL48:AZ48"/>
    <mergeCell ref="BA48:BE48"/>
    <mergeCell ref="AF45:AK45"/>
    <mergeCell ref="AL45:AZ45"/>
    <mergeCell ref="BA45:BE45"/>
    <mergeCell ref="AF46:AK46"/>
    <mergeCell ref="AL46:AZ46"/>
    <mergeCell ref="AL51:AZ51"/>
    <mergeCell ref="BA51:BE51"/>
    <mergeCell ref="AF49:AK49"/>
    <mergeCell ref="AL49:AZ49"/>
    <mergeCell ref="BA49:BE49"/>
    <mergeCell ref="AF50:AK50"/>
    <mergeCell ref="AL50:AZ50"/>
    <mergeCell ref="BA50:BE50"/>
    <mergeCell ref="AF51:AK51"/>
    <mergeCell ref="AF47:AK47"/>
    <mergeCell ref="AF39:AK39"/>
    <mergeCell ref="AL39:AZ39"/>
    <mergeCell ref="BA39:BE39"/>
    <mergeCell ref="AL40:AZ40"/>
    <mergeCell ref="BA33:BE33"/>
    <mergeCell ref="AF43:AK43"/>
    <mergeCell ref="AL43:AZ43"/>
    <mergeCell ref="BA43:BE43"/>
    <mergeCell ref="AF44:AK44"/>
    <mergeCell ref="AL44:AZ44"/>
    <mergeCell ref="BA44:BE44"/>
    <mergeCell ref="BA40:BE40"/>
    <mergeCell ref="AF41:AK41"/>
    <mergeCell ref="AL41:AZ41"/>
    <mergeCell ref="AL34:AZ34"/>
    <mergeCell ref="BA34:BE34"/>
    <mergeCell ref="AF35:AK35"/>
    <mergeCell ref="AL35:AZ35"/>
    <mergeCell ref="BA35:BE35"/>
    <mergeCell ref="AF32:AK32"/>
    <mergeCell ref="AL32:AZ32"/>
    <mergeCell ref="BA32:BE32"/>
    <mergeCell ref="AF33:AK33"/>
    <mergeCell ref="AL33:AZ33"/>
    <mergeCell ref="AL38:AZ38"/>
    <mergeCell ref="BA38:BE38"/>
    <mergeCell ref="AF36:AK36"/>
    <mergeCell ref="AL36:AZ36"/>
    <mergeCell ref="BA36:BE36"/>
    <mergeCell ref="AF37:AK37"/>
    <mergeCell ref="AL37:AZ37"/>
    <mergeCell ref="BA37:BE37"/>
    <mergeCell ref="O25:T31"/>
    <mergeCell ref="U25:Z31"/>
    <mergeCell ref="AA25:AE31"/>
    <mergeCell ref="AF25:AK25"/>
    <mergeCell ref="AF28:AK28"/>
    <mergeCell ref="AF38:AK38"/>
    <mergeCell ref="AF34:AK34"/>
    <mergeCell ref="AL25:AZ25"/>
    <mergeCell ref="BA25:BE25"/>
    <mergeCell ref="AF26:AK26"/>
    <mergeCell ref="AL26:AZ26"/>
    <mergeCell ref="BA26:BE26"/>
    <mergeCell ref="AF27:AK27"/>
    <mergeCell ref="AL27:AZ27"/>
    <mergeCell ref="BA27:BE27"/>
    <mergeCell ref="AL28:AZ28"/>
    <mergeCell ref="BA28:BE28"/>
    <mergeCell ref="AF29:AK29"/>
    <mergeCell ref="AL29:AZ29"/>
    <mergeCell ref="B17:J24"/>
    <mergeCell ref="K17:N24"/>
    <mergeCell ref="O17:T24"/>
    <mergeCell ref="U17:Z24"/>
    <mergeCell ref="AA17:AE24"/>
    <mergeCell ref="AF17:AK17"/>
    <mergeCell ref="AL17:AZ17"/>
    <mergeCell ref="BA29:BE29"/>
    <mergeCell ref="AF30:AK30"/>
    <mergeCell ref="AL30:AZ30"/>
    <mergeCell ref="BA30:BE30"/>
    <mergeCell ref="AF31:AK31"/>
    <mergeCell ref="AL31:AZ31"/>
    <mergeCell ref="BA31:BE31"/>
    <mergeCell ref="B32:J39"/>
    <mergeCell ref="K32:N39"/>
    <mergeCell ref="O32:T39"/>
    <mergeCell ref="U32:Z39"/>
    <mergeCell ref="AA32:AE39"/>
    <mergeCell ref="B25:J31"/>
    <mergeCell ref="K25:N31"/>
    <mergeCell ref="BA17:BE17"/>
    <mergeCell ref="AF18:AK18"/>
    <mergeCell ref="AL18:AZ18"/>
    <mergeCell ref="BA18:BE18"/>
    <mergeCell ref="AF19:AK19"/>
    <mergeCell ref="AL19:AZ19"/>
    <mergeCell ref="BA19:BE19"/>
    <mergeCell ref="AF22:AK22"/>
    <mergeCell ref="AL22:AZ22"/>
    <mergeCell ref="BA22:BE22"/>
    <mergeCell ref="AF20:AK20"/>
    <mergeCell ref="BA10:BE10"/>
    <mergeCell ref="AF11:AK11"/>
    <mergeCell ref="AL11:AZ11"/>
    <mergeCell ref="BA11:BE11"/>
    <mergeCell ref="AF12:AK12"/>
    <mergeCell ref="AL12:AZ12"/>
    <mergeCell ref="BA12:BE12"/>
    <mergeCell ref="BA23:BE23"/>
    <mergeCell ref="AF24:AK24"/>
    <mergeCell ref="AL24:AZ24"/>
    <mergeCell ref="BA24:BE24"/>
    <mergeCell ref="AF15:AK15"/>
    <mergeCell ref="AL15:AZ15"/>
    <mergeCell ref="BA15:BE15"/>
    <mergeCell ref="AF13:AK13"/>
    <mergeCell ref="AL13:AZ13"/>
    <mergeCell ref="BA13:BE13"/>
    <mergeCell ref="AF14:AK14"/>
    <mergeCell ref="AL14:AZ14"/>
    <mergeCell ref="BA14:BE14"/>
    <mergeCell ref="AF16:AK16"/>
    <mergeCell ref="AL16:AZ16"/>
    <mergeCell ref="BA16:BE16"/>
    <mergeCell ref="AL20:AZ20"/>
    <mergeCell ref="BA20:BE20"/>
    <mergeCell ref="AF21:AK21"/>
    <mergeCell ref="AL21:AZ21"/>
    <mergeCell ref="BA21:BE21"/>
    <mergeCell ref="AF23:AK23"/>
    <mergeCell ref="AL23:AZ23"/>
    <mergeCell ref="BF5:BG6"/>
    <mergeCell ref="BF320:BG320"/>
    <mergeCell ref="A3:BE3"/>
    <mergeCell ref="A5:J6"/>
    <mergeCell ref="K5:N6"/>
    <mergeCell ref="O5:T6"/>
    <mergeCell ref="U5:Z6"/>
    <mergeCell ref="AA5:AE6"/>
    <mergeCell ref="AF5:AZ6"/>
    <mergeCell ref="BA6:BE6"/>
    <mergeCell ref="A7:J7"/>
    <mergeCell ref="K7:N7"/>
    <mergeCell ref="O7:T7"/>
    <mergeCell ref="U7:Z7"/>
    <mergeCell ref="AA7:AE7"/>
    <mergeCell ref="AF7:AK7"/>
    <mergeCell ref="AL7:AZ7"/>
    <mergeCell ref="BA7:BE7"/>
    <mergeCell ref="A8:A146"/>
    <mergeCell ref="B8:J16"/>
    <mergeCell ref="K8:N16"/>
    <mergeCell ref="O8:T16"/>
    <mergeCell ref="U8:Z16"/>
    <mergeCell ref="AA8:AE16"/>
    <mergeCell ref="AF8:AK8"/>
    <mergeCell ref="AL8:AZ8"/>
    <mergeCell ref="BA8:BE8"/>
    <mergeCell ref="AF9:AK9"/>
    <mergeCell ref="AL9:AZ9"/>
    <mergeCell ref="BA9:BE9"/>
    <mergeCell ref="AF10:AK10"/>
    <mergeCell ref="AL10:AZ10"/>
  </mergeCells>
  <phoneticPr fontId="11"/>
  <hyperlinks>
    <hyperlink ref="BF12" location="'別紙２-１'!A1" display="別紙２-１" xr:uid="{A6DEFEC4-04C3-4FBE-B174-000DDDA3187E}"/>
    <hyperlink ref="BF21" location="'別紙２-２'!A1" display="別紙２-２" xr:uid="{98AA1405-CB5C-4359-A350-018D6ED2AF28}"/>
    <hyperlink ref="BF29" location="'別紙２-３'!A1" display="別紙２-３" xr:uid="{E6A8931F-9569-48F8-943A-58BC55715CC8}"/>
    <hyperlink ref="BF36" location="'別紙２-４'!A1" display="別紙２-４" xr:uid="{63C13D5D-E4FE-4DCD-B8B1-7F53455A1472}"/>
    <hyperlink ref="BF24" location="別紙47!A1" display="別紙47" xr:uid="{DB37D865-7B41-4BA0-B871-806C8CDE5F25}"/>
    <hyperlink ref="BF31" location="別紙47!A1" display="別紙47" xr:uid="{7BC7158C-A51E-4238-AE2C-8A11AECC646C}"/>
    <hyperlink ref="BF39" location="別紙47!A1" display="別紙47" xr:uid="{67CC334F-A365-4D91-8D70-FB994CBDDCE0}"/>
    <hyperlink ref="BF97" location="別紙５!A1" display="別紙５" xr:uid="{4061A266-555A-4528-93A7-5C7136B7AACB}"/>
    <hyperlink ref="BF98" location="'別紙８-２'!A1" display="別紙８-２" xr:uid="{7B2943BF-8A1B-41D2-994D-08F596A6F76E}"/>
    <hyperlink ref="BF100" location="別紙15!A1" display="別紙15" xr:uid="{7DC4028D-F2DF-4164-84B4-5612FF0E97B5}"/>
    <hyperlink ref="BF102" location="別紙10!A1" display="別紙10" xr:uid="{F4B07F71-46DF-48F3-9498-AD40978711D6}"/>
    <hyperlink ref="BF103" location="別紙48!A1" display="別紙48" xr:uid="{F28ADF09-A4DE-49CF-B7C4-AC649F5215E7}"/>
    <hyperlink ref="BF104" location="'別紙49 (260401～)'!A1" display="別紙49" xr:uid="{CDA6DF85-D90B-4E46-A349-C21210EEAB7D}"/>
    <hyperlink ref="BF108" location="'別紙３-２'!A1" display="別紙３-２" xr:uid="{6F3B2ABA-BC8F-4FD9-BC90-E1FDB9653D24}"/>
    <hyperlink ref="BF109" location="別紙47!A1" display="別紙47" xr:uid="{958F7265-74C9-4DE6-89CC-C1DEF84225E5}"/>
    <hyperlink ref="BF110" location="'別紙８-２'!A1" display="別紙８ｰ２" xr:uid="{BFB957F3-6655-413B-97FC-A4A90F1CB556}"/>
    <hyperlink ref="BF115" location="別紙48!A1" display="別紙48" xr:uid="{EB81ABB3-9796-4AF4-B75E-44E2C83E7249}"/>
    <hyperlink ref="BF116" location="別紙12!A1" display="別紙12" xr:uid="{95F3C502-A9E0-46C0-B53A-D6A212A22BD1}"/>
    <hyperlink ref="BF117" location="別紙13!A1" display="別紙13" xr:uid="{F8AD9142-B270-4567-B295-4E0321024364}"/>
    <hyperlink ref="BF118" location="別紙14!A1" display="別紙14" xr:uid="{48B40D56-2967-4A0C-A7C5-89B6CFECCBA5}"/>
    <hyperlink ref="BF121" location="別紙47!A1" display="別紙47" xr:uid="{0D628537-BA96-42C4-A13C-8E0D6E5AB3B5}"/>
    <hyperlink ref="BF282" location="'別紙３-１'!A1" display="別紙３-１" xr:uid="{8EED608E-2026-409B-97D2-D883F1448708}"/>
    <hyperlink ref="BF283" location="別紙55!A1" display="別紙55" xr:uid="{C2E11797-3C99-4398-820C-34EF33643CA8}"/>
    <hyperlink ref="BF285" location="別紙25!A1" display="別紙25" xr:uid="{A8A0EC20-C765-476D-9130-6BAA5CF06B45}"/>
    <hyperlink ref="BF286" location="別紙47!A1" display="別紙47" xr:uid="{2F7EAC4C-ECC7-45A6-BC17-58CD20BC872D}"/>
    <hyperlink ref="BF287" location="別紙36!A1" display="別紙36" xr:uid="{4E0E289D-2C37-44FF-A468-8FF9DF4448F0}"/>
    <hyperlink ref="BF296" location="'別紙３-１'!A1" display="別紙３-１" xr:uid="{43424A32-7B18-4BB5-8E06-0EB59ECCDD3F}"/>
    <hyperlink ref="BF297" location="'別紙６-１ (260401～)'!A1" display="別紙６-１" xr:uid="{09A40E74-19A7-49AA-863D-6A329C5BFE45}"/>
    <hyperlink ref="BG297" location="'別紙６-２ (260401～)'!A1" display="別紙６-２" xr:uid="{A009AA8B-5E18-4586-9A59-25CD624B4C5C}"/>
    <hyperlink ref="BF298" location="別紙５!A1" display="別紙５" xr:uid="{82D29B33-99C2-4889-8C43-A9499AEF6236}"/>
    <hyperlink ref="BF299" location="'別紙29-２'!A1" display="別紙29-２" xr:uid="{E7634972-67C1-444E-BF39-3901242ADCB7}"/>
    <hyperlink ref="BF301" location="別紙38!A1" display="別紙38" xr:uid="{B359901D-4860-43DA-899A-C7C416C540CC}"/>
    <hyperlink ref="BF302" location="'別紙８-３'!A1" display="別紙８-３" xr:uid="{085C3969-A32F-4802-8290-111FC3FC0E8F}"/>
    <hyperlink ref="BF303" location="別紙12!A1" display="別紙12" xr:uid="{946DB6D7-1203-4B62-8565-F49A0B0701FB}"/>
    <hyperlink ref="BF304" location="別紙13!A1" display="別紙13" xr:uid="{7A54AD15-E713-49AA-8CA7-B5C30BA27989}"/>
    <hyperlink ref="BF305" location="別紙14!A1" display="別紙14" xr:uid="{12685D8D-B0BC-4F9F-91AB-2D50CD725F32}"/>
    <hyperlink ref="BF306" location="別紙41!A1" display="別紙41" xr:uid="{EB1ED888-1355-4F3A-B83D-4FE292E3054C}"/>
    <hyperlink ref="BF307" location="別紙15!A1" display="別紙15" xr:uid="{F6E12714-B5B9-4CE2-A217-B3D03AFB068D}"/>
    <hyperlink ref="BF308" location="別紙56!A1" display="別紙56" xr:uid="{BEBA4910-FA13-4CAE-86C8-852FF91938C0}"/>
    <hyperlink ref="BF309" location="別紙39!A1" display="別紙39" xr:uid="{E3C41FB1-D4A5-4862-AE36-9A7DB7208AAB}"/>
    <hyperlink ref="BF310" location="別紙55!A1" display="別紙55" xr:uid="{F3DB40BB-B851-4322-BCAF-5CD90BF3FC75}"/>
    <hyperlink ref="BF311" location="別紙40!A1" display="別紙40" xr:uid="{1F8A7405-BF0A-4A21-9AE4-9C9696B41E3A}"/>
    <hyperlink ref="BF312" location="'別紙37（260401～）'!A1" display="別紙 37" xr:uid="{38DA15CA-2DED-41F7-9AEE-89900B8F56FB}"/>
    <hyperlink ref="BF315" location="'別紙23-１'!A1" display="別紙23-１" xr:uid="{FB975B8E-145C-4017-8D45-6FE36A57E528}"/>
    <hyperlink ref="BG315" location="別紙24!A1" display="別紙24" xr:uid="{729F2E8E-4AA2-4AB0-8DE2-2645448FBDAB}"/>
    <hyperlink ref="BF317" location="別紙22!A1" display="別紙22" xr:uid="{34FC2C53-6AA4-42F5-AFE0-55EF8AF5B6FC}"/>
    <hyperlink ref="BF318" location="'別紙８-３'!A1" display="別紙８-３" xr:uid="{65FD387E-A5EF-41F0-98B8-26D1405A5378}"/>
    <hyperlink ref="BF319" location="別紙７!A1" display="別紙７" xr:uid="{088CC60E-7AB4-4C3B-8380-BC84A09FEE7B}"/>
    <hyperlink ref="BF324" location="別紙55!A1" display="別紙55" xr:uid="{8858A63C-0A28-45C9-9BC6-4FF78DB3DE74}"/>
    <hyperlink ref="BF325" location="別紙25!A1" display="別紙25" xr:uid="{06E07748-1E4E-4BDC-B15E-A0D6F6E34F13}"/>
    <hyperlink ref="BF326" location="別紙47!A1" display="別紙47" xr:uid="{F54510BC-9B45-42BC-8C1C-0AA1E6E29B54}"/>
    <hyperlink ref="BF327" location="別紙36!A1" display="別紙36" xr:uid="{8E4DFCBE-6686-428F-B13B-775128FC8A16}"/>
    <hyperlink ref="BF332" location="別紙55!A1" display="別紙55" xr:uid="{DBC3FA31-9BE8-4A1B-AE89-386EDFFF7352}"/>
    <hyperlink ref="BF333" location="別紙25!A1" display="別紙25" xr:uid="{92FA2F5F-F264-4277-881A-8BA2AC515225}"/>
    <hyperlink ref="BF334" location="別紙47!A1" display="別紙47" xr:uid="{6BF86157-C9D8-4EEB-BA06-66DD8DC9D6A1}"/>
    <hyperlink ref="BF335" location="別紙36!A1" display="別紙36" xr:uid="{C8DA7D2E-0BA5-462C-8CFC-C1ECEF669A5D}"/>
    <hyperlink ref="BF101" location="別紙16!A1" display="別紙16" xr:uid="{C7B28C5D-E7BD-4C90-8493-C3D19CCD85BD}"/>
    <hyperlink ref="BF16" location="別紙47!A1" display="別紙47" xr:uid="{8BE7584D-9521-4C87-BBB1-C941E51595C2}"/>
    <hyperlink ref="BF320" location="地域移行支援サービス費!A1" display="地域移行支援サービス費(Ⅰ)(Ⅱ)に係る届出書" xr:uid="{1851DAEC-ECAF-480D-8B32-7FE5E6D6F0D7}"/>
    <hyperlink ref="BF300" location="'別紙29-２'!A1" display="別紙29-２" xr:uid="{93BAB5C2-2A27-46DF-A55D-5B9080A7EB3D}"/>
    <hyperlink ref="BF288" location="共同生活援助に係る体制!A1" display="共同生活援助に係る体制" xr:uid="{B2B317B8-93A4-4BC2-BB70-553638422C3B}"/>
    <hyperlink ref="BH14" r:id="rId1" display="処遇改善加算HPを参照" xr:uid="{67628691-7836-4274-84A9-F6845E0267F4}"/>
    <hyperlink ref="BI311" location="移行支援住居配置数算定票!A1" display="移行支援住居におけるサービス管理責任者配置数算定票" xr:uid="{9B9C1481-14FD-412F-88F8-DEE7AC16D106}"/>
    <hyperlink ref="BH22" r:id="rId2" display="処遇改善加算HPを参照" xr:uid="{BE19E739-5C29-4AF8-AEB1-BF4C27F316FE}"/>
    <hyperlink ref="BH30" r:id="rId3" display="処遇改善加算HPを参照" xr:uid="{450AD224-8B41-4518-BB88-B5525D4F8D2A}"/>
    <hyperlink ref="BH38" r:id="rId4" display="処遇改善加算HPを参照" xr:uid="{BD256FA2-A458-4865-9EC8-628C3DA4F06E}"/>
    <hyperlink ref="BH105" r:id="rId5" display="処遇改善加算HPを参照" xr:uid="{7D3AE715-54D1-467A-89BC-5AEC2AE31BA2}"/>
    <hyperlink ref="BH119" r:id="rId6" display="処遇改善加算HPを参照" xr:uid="{78E15704-AAB1-4DA5-AB68-72C56282E62B}"/>
    <hyperlink ref="BH284" r:id="rId7" display="処遇改善加算HPを参照" xr:uid="{01862C11-C5F3-4CC4-A593-D141DD4C1ACF}"/>
    <hyperlink ref="BH313" r:id="rId8" display="処遇改善加算HPを参照" xr:uid="{79EA765D-0944-42E4-B798-7D242F3833E5}"/>
    <hyperlink ref="BI312" location="'別添参考様式（人員配置体制確認表）'!A1" display="人員配置体制加算確認票" xr:uid="{EE004200-4136-4441-9BF7-A04242A26562}"/>
    <hyperlink ref="BJ312" location="'参考表（人員配置体制加算）'!A1" display="参考票" xr:uid="{AF26FC30-B3B0-4B38-BF0D-A6D7F8B09680}"/>
    <hyperlink ref="BH328" r:id="rId9" display="処遇改善加算HPを参照" xr:uid="{9ECC0A64-DB69-4588-B331-288395022B3D}"/>
    <hyperlink ref="BH336" r:id="rId10" display="処遇改善加算HPを参照" xr:uid="{FA6F1672-0ABE-43B9-AF50-5132DDA5D129}"/>
  </hyperlinks>
  <printOptions horizontalCentered="1"/>
  <pageMargins left="0.51181102362204722" right="0.51181102362204722" top="0.78740157480314965" bottom="0.19685039370078741" header="0.11811023622047245" footer="0.11811023622047245"/>
  <pageSetup paperSize="9" scale="53" fitToHeight="0" orientation="landscape" r:id="rId11"/>
  <headerFooter alignWithMargins="0"/>
  <rowBreaks count="12" manualBreakCount="12">
    <brk id="39" max="56" man="1"/>
    <brk id="52" max="16383" man="1"/>
    <brk id="88" max="16383" man="1"/>
    <brk id="110" max="16383" man="1"/>
    <brk id="146" max="16383" man="1"/>
    <brk id="182" max="56" man="1"/>
    <brk id="218" max="16383" man="1"/>
    <brk id="241" max="16383" man="1"/>
    <brk id="264" max="16383" man="1"/>
    <brk id="287" max="16383" man="1"/>
    <brk id="319" max="16383" man="1"/>
    <brk id="351" max="5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sheetPr>
    <tabColor rgb="FFFFFF00"/>
  </sheetPr>
  <dimension ref="A1:Y16"/>
  <sheetViews>
    <sheetView view="pageBreakPreview" zoomScale="90" zoomScaleNormal="100" zoomScaleSheetLayoutView="90" workbookViewId="0">
      <selection activeCell="E1" sqref="E1:F1"/>
    </sheetView>
  </sheetViews>
  <sheetFormatPr defaultRowHeight="18.75" x14ac:dyDescent="0.4"/>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25" s="760" customFormat="1" ht="23.25" customHeight="1" x14ac:dyDescent="0.4">
      <c r="B1" s="1736" t="s">
        <v>1488</v>
      </c>
      <c r="C1" s="1736"/>
      <c r="D1" s="1736"/>
      <c r="E1" s="1387" t="s">
        <v>1489</v>
      </c>
      <c r="F1" s="1387"/>
      <c r="G1" s="776"/>
      <c r="H1" s="776"/>
      <c r="I1" s="776"/>
      <c r="J1" s="776"/>
      <c r="K1" s="776"/>
      <c r="Q1" s="759"/>
      <c r="R1" s="759"/>
      <c r="S1" s="759"/>
      <c r="T1" s="759"/>
      <c r="U1" s="759"/>
      <c r="V1" s="759"/>
      <c r="W1" s="759"/>
      <c r="X1" s="759"/>
      <c r="Y1" s="759"/>
    </row>
    <row r="2" spans="1:25" ht="20.100000000000001" customHeight="1" x14ac:dyDescent="0.4">
      <c r="A2" s="157"/>
      <c r="B2" s="119" t="s">
        <v>645</v>
      </c>
      <c r="C2" s="119"/>
      <c r="D2" s="119"/>
      <c r="E2" s="119"/>
      <c r="F2" s="119"/>
      <c r="G2" s="119"/>
    </row>
    <row r="3" spans="1:25" ht="20.100000000000001" customHeight="1" x14ac:dyDescent="0.4">
      <c r="A3" s="157"/>
      <c r="B3" s="119"/>
      <c r="C3" s="119"/>
      <c r="D3" s="119"/>
      <c r="E3" s="119"/>
      <c r="F3" s="1391" t="s">
        <v>400</v>
      </c>
      <c r="G3" s="1391"/>
    </row>
    <row r="4" spans="1:25" ht="20.100000000000001" customHeight="1" x14ac:dyDescent="0.4">
      <c r="A4" s="157"/>
      <c r="B4" s="119"/>
      <c r="C4" s="119"/>
      <c r="D4" s="119"/>
      <c r="E4" s="119"/>
      <c r="F4" s="50"/>
      <c r="G4" s="50"/>
    </row>
    <row r="5" spans="1:25" ht="20.100000000000001" customHeight="1" x14ac:dyDescent="0.4">
      <c r="B5" s="1417" t="s">
        <v>646</v>
      </c>
      <c r="C5" s="1739"/>
      <c r="D5" s="1739"/>
      <c r="E5" s="1739"/>
      <c r="F5" s="1739"/>
      <c r="G5" s="1739"/>
    </row>
    <row r="6" spans="1:25" ht="20.100000000000001" customHeight="1" x14ac:dyDescent="0.4">
      <c r="A6" s="155"/>
      <c r="B6" s="156"/>
      <c r="C6" s="156"/>
      <c r="D6" s="156"/>
      <c r="E6" s="156"/>
      <c r="F6" s="156"/>
      <c r="G6" s="156"/>
    </row>
    <row r="7" spans="1:25" ht="36" customHeight="1" x14ac:dyDescent="0.4">
      <c r="A7" s="155"/>
      <c r="B7" s="477" t="s">
        <v>402</v>
      </c>
      <c r="C7" s="1397"/>
      <c r="D7" s="1398"/>
      <c r="E7" s="1398"/>
      <c r="F7" s="1398"/>
      <c r="G7" s="1399"/>
    </row>
    <row r="8" spans="1:25" ht="36" customHeight="1" x14ac:dyDescent="0.4">
      <c r="A8" s="155"/>
      <c r="B8" s="479" t="s">
        <v>552</v>
      </c>
      <c r="C8" s="1398"/>
      <c r="D8" s="1398"/>
      <c r="E8" s="1398"/>
      <c r="F8" s="1398"/>
      <c r="G8" s="1399"/>
    </row>
    <row r="9" spans="1:25" ht="55.5" customHeight="1" x14ac:dyDescent="0.4">
      <c r="B9" s="494" t="s">
        <v>553</v>
      </c>
      <c r="C9" s="1585" t="s">
        <v>444</v>
      </c>
      <c r="D9" s="1585"/>
      <c r="E9" s="1585"/>
      <c r="F9" s="1585"/>
      <c r="G9" s="1586"/>
    </row>
    <row r="10" spans="1:25" ht="55.5" customHeight="1" x14ac:dyDescent="0.4">
      <c r="B10" s="495" t="s">
        <v>647</v>
      </c>
      <c r="C10" s="1740" t="s">
        <v>648</v>
      </c>
      <c r="D10" s="1741"/>
      <c r="E10" s="1741"/>
      <c r="F10" s="1741"/>
      <c r="G10" s="1742"/>
    </row>
    <row r="11" spans="1:25" ht="117" customHeight="1" x14ac:dyDescent="0.4">
      <c r="B11" s="495" t="s">
        <v>649</v>
      </c>
      <c r="C11" s="1587" t="s">
        <v>650</v>
      </c>
      <c r="D11" s="1743"/>
      <c r="E11" s="1743"/>
      <c r="F11" s="1743"/>
      <c r="G11" s="1744"/>
    </row>
    <row r="12" spans="1:25" x14ac:dyDescent="0.4">
      <c r="B12" s="119"/>
      <c r="C12" s="119"/>
      <c r="D12" s="119"/>
      <c r="E12" s="119"/>
      <c r="F12" s="119"/>
      <c r="G12" s="119"/>
    </row>
    <row r="13" spans="1:25" ht="34.5" customHeight="1" x14ac:dyDescent="0.4">
      <c r="B13" s="1737" t="s">
        <v>651</v>
      </c>
      <c r="C13" s="1737"/>
      <c r="D13" s="1737"/>
      <c r="E13" s="1737"/>
      <c r="F13" s="1737"/>
      <c r="G13" s="1737"/>
      <c r="H13" s="116"/>
      <c r="I13" s="116"/>
    </row>
    <row r="14" spans="1:25" ht="34.5" customHeight="1" x14ac:dyDescent="0.4">
      <c r="B14" s="1388" t="s">
        <v>652</v>
      </c>
      <c r="C14" s="1388"/>
      <c r="D14" s="1388"/>
      <c r="E14" s="1388"/>
      <c r="F14" s="1388"/>
      <c r="G14" s="1388"/>
      <c r="H14" s="116"/>
      <c r="I14" s="116"/>
    </row>
    <row r="15" spans="1:25" x14ac:dyDescent="0.4">
      <c r="B15" s="1389" t="s">
        <v>653</v>
      </c>
      <c r="C15" s="1738"/>
      <c r="D15" s="1738"/>
      <c r="E15" s="1738"/>
      <c r="F15" s="1738"/>
      <c r="G15" s="1738"/>
    </row>
    <row r="16" spans="1:25" x14ac:dyDescent="0.4">
      <c r="B16" s="41"/>
      <c r="C16" s="119"/>
      <c r="D16" s="119"/>
      <c r="E16" s="119"/>
      <c r="F16" s="119"/>
      <c r="G16" s="119"/>
    </row>
  </sheetData>
  <mergeCells count="12">
    <mergeCell ref="E1:F1"/>
    <mergeCell ref="B1:D1"/>
    <mergeCell ref="B13:G13"/>
    <mergeCell ref="B14:G14"/>
    <mergeCell ref="B15:G15"/>
    <mergeCell ref="F3:G3"/>
    <mergeCell ref="B5:G5"/>
    <mergeCell ref="C7:G7"/>
    <mergeCell ref="C9:G9"/>
    <mergeCell ref="C10:G10"/>
    <mergeCell ref="C11:G11"/>
    <mergeCell ref="C8:G8"/>
  </mergeCells>
  <phoneticPr fontId="11"/>
  <hyperlinks>
    <hyperlink ref="B1" location="'別紙１-１(R8.4.1～5.31)'!A1" display="一覧表に戻る" xr:uid="{6A627E42-2E0B-4C14-B326-88621E51C3A2}"/>
    <hyperlink ref="E1" location="'別紙１-１(R8.6.1～)'!A1" display="別紙1-1(R8.6.1～)へ戻る" xr:uid="{79E122DB-A1B0-4811-86BA-DB0B9D78046C}"/>
  </hyperlinks>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sheetPr>
    <tabColor rgb="FFFFFF00"/>
  </sheetPr>
  <dimension ref="A1:Y352"/>
  <sheetViews>
    <sheetView view="pageBreakPreview" zoomScale="90" zoomScaleNormal="100" zoomScaleSheetLayoutView="90" workbookViewId="0">
      <selection activeCell="O1" sqref="O1"/>
    </sheetView>
  </sheetViews>
  <sheetFormatPr defaultRowHeight="13.5" x14ac:dyDescent="0.4"/>
  <cols>
    <col min="1" max="1" width="4.75" style="158" customWidth="1"/>
    <col min="2" max="14" width="2.625" style="158" customWidth="1"/>
    <col min="15" max="16" width="26.625" style="158" customWidth="1"/>
    <col min="17" max="17" width="0.875" style="158" customWidth="1"/>
    <col min="18" max="45" width="2.625" style="158" customWidth="1"/>
    <col min="46" max="256" width="9" style="158"/>
    <col min="257" max="257" width="1.125" style="158" customWidth="1"/>
    <col min="258" max="270" width="2.625" style="158" customWidth="1"/>
    <col min="271" max="272" width="26.625" style="158" customWidth="1"/>
    <col min="273" max="301" width="2.625" style="158" customWidth="1"/>
    <col min="302" max="512" width="9" style="158"/>
    <col min="513" max="513" width="1.125" style="158" customWidth="1"/>
    <col min="514" max="526" width="2.625" style="158" customWidth="1"/>
    <col min="527" max="528" width="26.625" style="158" customWidth="1"/>
    <col min="529" max="557" width="2.625" style="158" customWidth="1"/>
    <col min="558" max="768" width="9" style="158"/>
    <col min="769" max="769" width="1.125" style="158" customWidth="1"/>
    <col min="770" max="782" width="2.625" style="158" customWidth="1"/>
    <col min="783" max="784" width="26.625" style="158" customWidth="1"/>
    <col min="785" max="813" width="2.625" style="158" customWidth="1"/>
    <col min="814" max="1024" width="9" style="158"/>
    <col min="1025" max="1025" width="1.125" style="158" customWidth="1"/>
    <col min="1026" max="1038" width="2.625" style="158" customWidth="1"/>
    <col min="1039" max="1040" width="26.625" style="158" customWidth="1"/>
    <col min="1041" max="1069" width="2.625" style="158" customWidth="1"/>
    <col min="1070" max="1280" width="9" style="158"/>
    <col min="1281" max="1281" width="1.125" style="158" customWidth="1"/>
    <col min="1282" max="1294" width="2.625" style="158" customWidth="1"/>
    <col min="1295" max="1296" width="26.625" style="158" customWidth="1"/>
    <col min="1297" max="1325" width="2.625" style="158" customWidth="1"/>
    <col min="1326" max="1536" width="9" style="158"/>
    <col min="1537" max="1537" width="1.125" style="158" customWidth="1"/>
    <col min="1538" max="1550" width="2.625" style="158" customWidth="1"/>
    <col min="1551" max="1552" width="26.625" style="158" customWidth="1"/>
    <col min="1553" max="1581" width="2.625" style="158" customWidth="1"/>
    <col min="1582" max="1792" width="9" style="158"/>
    <col min="1793" max="1793" width="1.125" style="158" customWidth="1"/>
    <col min="1794" max="1806" width="2.625" style="158" customWidth="1"/>
    <col min="1807" max="1808" width="26.625" style="158" customWidth="1"/>
    <col min="1809" max="1837" width="2.625" style="158" customWidth="1"/>
    <col min="1838" max="2048" width="9" style="158"/>
    <col min="2049" max="2049" width="1.125" style="158" customWidth="1"/>
    <col min="2050" max="2062" width="2.625" style="158" customWidth="1"/>
    <col min="2063" max="2064" width="26.625" style="158" customWidth="1"/>
    <col min="2065" max="2093" width="2.625" style="158" customWidth="1"/>
    <col min="2094" max="2304" width="9" style="158"/>
    <col min="2305" max="2305" width="1.125" style="158" customWidth="1"/>
    <col min="2306" max="2318" width="2.625" style="158" customWidth="1"/>
    <col min="2319" max="2320" width="26.625" style="158" customWidth="1"/>
    <col min="2321" max="2349" width="2.625" style="158" customWidth="1"/>
    <col min="2350" max="2560" width="9" style="158"/>
    <col min="2561" max="2561" width="1.125" style="158" customWidth="1"/>
    <col min="2562" max="2574" width="2.625" style="158" customWidth="1"/>
    <col min="2575" max="2576" width="26.625" style="158" customWidth="1"/>
    <col min="2577" max="2605" width="2.625" style="158" customWidth="1"/>
    <col min="2606" max="2816" width="9" style="158"/>
    <col min="2817" max="2817" width="1.125" style="158" customWidth="1"/>
    <col min="2818" max="2830" width="2.625" style="158" customWidth="1"/>
    <col min="2831" max="2832" width="26.625" style="158" customWidth="1"/>
    <col min="2833" max="2861" width="2.625" style="158" customWidth="1"/>
    <col min="2862" max="3072" width="9" style="158"/>
    <col min="3073" max="3073" width="1.125" style="158" customWidth="1"/>
    <col min="3074" max="3086" width="2.625" style="158" customWidth="1"/>
    <col min="3087" max="3088" width="26.625" style="158" customWidth="1"/>
    <col min="3089" max="3117" width="2.625" style="158" customWidth="1"/>
    <col min="3118" max="3328" width="9" style="158"/>
    <col min="3329" max="3329" width="1.125" style="158" customWidth="1"/>
    <col min="3330" max="3342" width="2.625" style="158" customWidth="1"/>
    <col min="3343" max="3344" width="26.625" style="158" customWidth="1"/>
    <col min="3345" max="3373" width="2.625" style="158" customWidth="1"/>
    <col min="3374" max="3584" width="9" style="158"/>
    <col min="3585" max="3585" width="1.125" style="158" customWidth="1"/>
    <col min="3586" max="3598" width="2.625" style="158" customWidth="1"/>
    <col min="3599" max="3600" width="26.625" style="158" customWidth="1"/>
    <col min="3601" max="3629" width="2.625" style="158" customWidth="1"/>
    <col min="3630" max="3840" width="9" style="158"/>
    <col min="3841" max="3841" width="1.125" style="158" customWidth="1"/>
    <col min="3842" max="3854" width="2.625" style="158" customWidth="1"/>
    <col min="3855" max="3856" width="26.625" style="158" customWidth="1"/>
    <col min="3857" max="3885" width="2.625" style="158" customWidth="1"/>
    <col min="3886" max="4096" width="9" style="158"/>
    <col min="4097" max="4097" width="1.125" style="158" customWidth="1"/>
    <col min="4098" max="4110" width="2.625" style="158" customWidth="1"/>
    <col min="4111" max="4112" width="26.625" style="158" customWidth="1"/>
    <col min="4113" max="4141" width="2.625" style="158" customWidth="1"/>
    <col min="4142" max="4352" width="9" style="158"/>
    <col min="4353" max="4353" width="1.125" style="158" customWidth="1"/>
    <col min="4354" max="4366" width="2.625" style="158" customWidth="1"/>
    <col min="4367" max="4368" width="26.625" style="158" customWidth="1"/>
    <col min="4369" max="4397" width="2.625" style="158" customWidth="1"/>
    <col min="4398" max="4608" width="9" style="158"/>
    <col min="4609" max="4609" width="1.125" style="158" customWidth="1"/>
    <col min="4610" max="4622" width="2.625" style="158" customWidth="1"/>
    <col min="4623" max="4624" width="26.625" style="158" customWidth="1"/>
    <col min="4625" max="4653" width="2.625" style="158" customWidth="1"/>
    <col min="4654" max="4864" width="9" style="158"/>
    <col min="4865" max="4865" width="1.125" style="158" customWidth="1"/>
    <col min="4866" max="4878" width="2.625" style="158" customWidth="1"/>
    <col min="4879" max="4880" width="26.625" style="158" customWidth="1"/>
    <col min="4881" max="4909" width="2.625" style="158" customWidth="1"/>
    <col min="4910" max="5120" width="9" style="158"/>
    <col min="5121" max="5121" width="1.125" style="158" customWidth="1"/>
    <col min="5122" max="5134" width="2.625" style="158" customWidth="1"/>
    <col min="5135" max="5136" width="26.625" style="158" customWidth="1"/>
    <col min="5137" max="5165" width="2.625" style="158" customWidth="1"/>
    <col min="5166" max="5376" width="9" style="158"/>
    <col min="5377" max="5377" width="1.125" style="158" customWidth="1"/>
    <col min="5378" max="5390" width="2.625" style="158" customWidth="1"/>
    <col min="5391" max="5392" width="26.625" style="158" customWidth="1"/>
    <col min="5393" max="5421" width="2.625" style="158" customWidth="1"/>
    <col min="5422" max="5632" width="9" style="158"/>
    <col min="5633" max="5633" width="1.125" style="158" customWidth="1"/>
    <col min="5634" max="5646" width="2.625" style="158" customWidth="1"/>
    <col min="5647" max="5648" width="26.625" style="158" customWidth="1"/>
    <col min="5649" max="5677" width="2.625" style="158" customWidth="1"/>
    <col min="5678" max="5888" width="9" style="158"/>
    <col min="5889" max="5889" width="1.125" style="158" customWidth="1"/>
    <col min="5890" max="5902" width="2.625" style="158" customWidth="1"/>
    <col min="5903" max="5904" width="26.625" style="158" customWidth="1"/>
    <col min="5905" max="5933" width="2.625" style="158" customWidth="1"/>
    <col min="5934" max="6144" width="9" style="158"/>
    <col min="6145" max="6145" width="1.125" style="158" customWidth="1"/>
    <col min="6146" max="6158" width="2.625" style="158" customWidth="1"/>
    <col min="6159" max="6160" width="26.625" style="158" customWidth="1"/>
    <col min="6161" max="6189" width="2.625" style="158" customWidth="1"/>
    <col min="6190" max="6400" width="9" style="158"/>
    <col min="6401" max="6401" width="1.125" style="158" customWidth="1"/>
    <col min="6402" max="6414" width="2.625" style="158" customWidth="1"/>
    <col min="6415" max="6416" width="26.625" style="158" customWidth="1"/>
    <col min="6417" max="6445" width="2.625" style="158" customWidth="1"/>
    <col min="6446" max="6656" width="9" style="158"/>
    <col min="6657" max="6657" width="1.125" style="158" customWidth="1"/>
    <col min="6658" max="6670" width="2.625" style="158" customWidth="1"/>
    <col min="6671" max="6672" width="26.625" style="158" customWidth="1"/>
    <col min="6673" max="6701" width="2.625" style="158" customWidth="1"/>
    <col min="6702" max="6912" width="9" style="158"/>
    <col min="6913" max="6913" width="1.125" style="158" customWidth="1"/>
    <col min="6914" max="6926" width="2.625" style="158" customWidth="1"/>
    <col min="6927" max="6928" width="26.625" style="158" customWidth="1"/>
    <col min="6929" max="6957" width="2.625" style="158" customWidth="1"/>
    <col min="6958" max="7168" width="9" style="158"/>
    <col min="7169" max="7169" width="1.125" style="158" customWidth="1"/>
    <col min="7170" max="7182" width="2.625" style="158" customWidth="1"/>
    <col min="7183" max="7184" width="26.625" style="158" customWidth="1"/>
    <col min="7185" max="7213" width="2.625" style="158" customWidth="1"/>
    <col min="7214" max="7424" width="9" style="158"/>
    <col min="7425" max="7425" width="1.125" style="158" customWidth="1"/>
    <col min="7426" max="7438" width="2.625" style="158" customWidth="1"/>
    <col min="7439" max="7440" width="26.625" style="158" customWidth="1"/>
    <col min="7441" max="7469" width="2.625" style="158" customWidth="1"/>
    <col min="7470" max="7680" width="9" style="158"/>
    <col min="7681" max="7681" width="1.125" style="158" customWidth="1"/>
    <col min="7682" max="7694" width="2.625" style="158" customWidth="1"/>
    <col min="7695" max="7696" width="26.625" style="158" customWidth="1"/>
    <col min="7697" max="7725" width="2.625" style="158" customWidth="1"/>
    <col min="7726" max="7936" width="9" style="158"/>
    <col min="7937" max="7937" width="1.125" style="158" customWidth="1"/>
    <col min="7938" max="7950" width="2.625" style="158" customWidth="1"/>
    <col min="7951" max="7952" width="26.625" style="158" customWidth="1"/>
    <col min="7953" max="7981" width="2.625" style="158" customWidth="1"/>
    <col min="7982" max="8192" width="9" style="158"/>
    <col min="8193" max="8193" width="1.125" style="158" customWidth="1"/>
    <col min="8194" max="8206" width="2.625" style="158" customWidth="1"/>
    <col min="8207" max="8208" width="26.625" style="158" customWidth="1"/>
    <col min="8209" max="8237" width="2.625" style="158" customWidth="1"/>
    <col min="8238" max="8448" width="9" style="158"/>
    <col min="8449" max="8449" width="1.125" style="158" customWidth="1"/>
    <col min="8450" max="8462" width="2.625" style="158" customWidth="1"/>
    <col min="8463" max="8464" width="26.625" style="158" customWidth="1"/>
    <col min="8465" max="8493" width="2.625" style="158" customWidth="1"/>
    <col min="8494" max="8704" width="9" style="158"/>
    <col min="8705" max="8705" width="1.125" style="158" customWidth="1"/>
    <col min="8706" max="8718" width="2.625" style="158" customWidth="1"/>
    <col min="8719" max="8720" width="26.625" style="158" customWidth="1"/>
    <col min="8721" max="8749" width="2.625" style="158" customWidth="1"/>
    <col min="8750" max="8960" width="9" style="158"/>
    <col min="8961" max="8961" width="1.125" style="158" customWidth="1"/>
    <col min="8962" max="8974" width="2.625" style="158" customWidth="1"/>
    <col min="8975" max="8976" width="26.625" style="158" customWidth="1"/>
    <col min="8977" max="9005" width="2.625" style="158" customWidth="1"/>
    <col min="9006" max="9216" width="9" style="158"/>
    <col min="9217" max="9217" width="1.125" style="158" customWidth="1"/>
    <col min="9218" max="9230" width="2.625" style="158" customWidth="1"/>
    <col min="9231" max="9232" width="26.625" style="158" customWidth="1"/>
    <col min="9233" max="9261" width="2.625" style="158" customWidth="1"/>
    <col min="9262" max="9472" width="9" style="158"/>
    <col min="9473" max="9473" width="1.125" style="158" customWidth="1"/>
    <col min="9474" max="9486" width="2.625" style="158" customWidth="1"/>
    <col min="9487" max="9488" width="26.625" style="158" customWidth="1"/>
    <col min="9489" max="9517" width="2.625" style="158" customWidth="1"/>
    <col min="9518" max="9728" width="9" style="158"/>
    <col min="9729" max="9729" width="1.125" style="158" customWidth="1"/>
    <col min="9730" max="9742" width="2.625" style="158" customWidth="1"/>
    <col min="9743" max="9744" width="26.625" style="158" customWidth="1"/>
    <col min="9745" max="9773" width="2.625" style="158" customWidth="1"/>
    <col min="9774" max="9984" width="9" style="158"/>
    <col min="9985" max="9985" width="1.125" style="158" customWidth="1"/>
    <col min="9986" max="9998" width="2.625" style="158" customWidth="1"/>
    <col min="9999" max="10000" width="26.625" style="158" customWidth="1"/>
    <col min="10001" max="10029" width="2.625" style="158" customWidth="1"/>
    <col min="10030" max="10240" width="9" style="158"/>
    <col min="10241" max="10241" width="1.125" style="158" customWidth="1"/>
    <col min="10242" max="10254" width="2.625" style="158" customWidth="1"/>
    <col min="10255" max="10256" width="26.625" style="158" customWidth="1"/>
    <col min="10257" max="10285" width="2.625" style="158" customWidth="1"/>
    <col min="10286" max="10496" width="9" style="158"/>
    <col min="10497" max="10497" width="1.125" style="158" customWidth="1"/>
    <col min="10498" max="10510" width="2.625" style="158" customWidth="1"/>
    <col min="10511" max="10512" width="26.625" style="158" customWidth="1"/>
    <col min="10513" max="10541" width="2.625" style="158" customWidth="1"/>
    <col min="10542" max="10752" width="9" style="158"/>
    <col min="10753" max="10753" width="1.125" style="158" customWidth="1"/>
    <col min="10754" max="10766" width="2.625" style="158" customWidth="1"/>
    <col min="10767" max="10768" width="26.625" style="158" customWidth="1"/>
    <col min="10769" max="10797" width="2.625" style="158" customWidth="1"/>
    <col min="10798" max="11008" width="9" style="158"/>
    <col min="11009" max="11009" width="1.125" style="158" customWidth="1"/>
    <col min="11010" max="11022" width="2.625" style="158" customWidth="1"/>
    <col min="11023" max="11024" width="26.625" style="158" customWidth="1"/>
    <col min="11025" max="11053" width="2.625" style="158" customWidth="1"/>
    <col min="11054" max="11264" width="9" style="158"/>
    <col min="11265" max="11265" width="1.125" style="158" customWidth="1"/>
    <col min="11266" max="11278" width="2.625" style="158" customWidth="1"/>
    <col min="11279" max="11280" width="26.625" style="158" customWidth="1"/>
    <col min="11281" max="11309" width="2.625" style="158" customWidth="1"/>
    <col min="11310" max="11520" width="9" style="158"/>
    <col min="11521" max="11521" width="1.125" style="158" customWidth="1"/>
    <col min="11522" max="11534" width="2.625" style="158" customWidth="1"/>
    <col min="11535" max="11536" width="26.625" style="158" customWidth="1"/>
    <col min="11537" max="11565" width="2.625" style="158" customWidth="1"/>
    <col min="11566" max="11776" width="9" style="158"/>
    <col min="11777" max="11777" width="1.125" style="158" customWidth="1"/>
    <col min="11778" max="11790" width="2.625" style="158" customWidth="1"/>
    <col min="11791" max="11792" width="26.625" style="158" customWidth="1"/>
    <col min="11793" max="11821" width="2.625" style="158" customWidth="1"/>
    <col min="11822" max="12032" width="9" style="158"/>
    <col min="12033" max="12033" width="1.125" style="158" customWidth="1"/>
    <col min="12034" max="12046" width="2.625" style="158" customWidth="1"/>
    <col min="12047" max="12048" width="26.625" style="158" customWidth="1"/>
    <col min="12049" max="12077" width="2.625" style="158" customWidth="1"/>
    <col min="12078" max="12288" width="9" style="158"/>
    <col min="12289" max="12289" width="1.125" style="158" customWidth="1"/>
    <col min="12290" max="12302" width="2.625" style="158" customWidth="1"/>
    <col min="12303" max="12304" width="26.625" style="158" customWidth="1"/>
    <col min="12305" max="12333" width="2.625" style="158" customWidth="1"/>
    <col min="12334" max="12544" width="9" style="158"/>
    <col min="12545" max="12545" width="1.125" style="158" customWidth="1"/>
    <col min="12546" max="12558" width="2.625" style="158" customWidth="1"/>
    <col min="12559" max="12560" width="26.625" style="158" customWidth="1"/>
    <col min="12561" max="12589" width="2.625" style="158" customWidth="1"/>
    <col min="12590" max="12800" width="9" style="158"/>
    <col min="12801" max="12801" width="1.125" style="158" customWidth="1"/>
    <col min="12802" max="12814" width="2.625" style="158" customWidth="1"/>
    <col min="12815" max="12816" width="26.625" style="158" customWidth="1"/>
    <col min="12817" max="12845" width="2.625" style="158" customWidth="1"/>
    <col min="12846" max="13056" width="9" style="158"/>
    <col min="13057" max="13057" width="1.125" style="158" customWidth="1"/>
    <col min="13058" max="13070" width="2.625" style="158" customWidth="1"/>
    <col min="13071" max="13072" width="26.625" style="158" customWidth="1"/>
    <col min="13073" max="13101" width="2.625" style="158" customWidth="1"/>
    <col min="13102" max="13312" width="9" style="158"/>
    <col min="13313" max="13313" width="1.125" style="158" customWidth="1"/>
    <col min="13314" max="13326" width="2.625" style="158" customWidth="1"/>
    <col min="13327" max="13328" width="26.625" style="158" customWidth="1"/>
    <col min="13329" max="13357" width="2.625" style="158" customWidth="1"/>
    <col min="13358" max="13568" width="9" style="158"/>
    <col min="13569" max="13569" width="1.125" style="158" customWidth="1"/>
    <col min="13570" max="13582" width="2.625" style="158" customWidth="1"/>
    <col min="13583" max="13584" width="26.625" style="158" customWidth="1"/>
    <col min="13585" max="13613" width="2.625" style="158" customWidth="1"/>
    <col min="13614" max="13824" width="9" style="158"/>
    <col min="13825" max="13825" width="1.125" style="158" customWidth="1"/>
    <col min="13826" max="13838" width="2.625" style="158" customWidth="1"/>
    <col min="13839" max="13840" width="26.625" style="158" customWidth="1"/>
    <col min="13841" max="13869" width="2.625" style="158" customWidth="1"/>
    <col min="13870" max="14080" width="9" style="158"/>
    <col min="14081" max="14081" width="1.125" style="158" customWidth="1"/>
    <col min="14082" max="14094" width="2.625" style="158" customWidth="1"/>
    <col min="14095" max="14096" width="26.625" style="158" customWidth="1"/>
    <col min="14097" max="14125" width="2.625" style="158" customWidth="1"/>
    <col min="14126" max="14336" width="9" style="158"/>
    <col min="14337" max="14337" width="1.125" style="158" customWidth="1"/>
    <col min="14338" max="14350" width="2.625" style="158" customWidth="1"/>
    <col min="14351" max="14352" width="26.625" style="158" customWidth="1"/>
    <col min="14353" max="14381" width="2.625" style="158" customWidth="1"/>
    <col min="14382" max="14592" width="9" style="158"/>
    <col min="14593" max="14593" width="1.125" style="158" customWidth="1"/>
    <col min="14594" max="14606" width="2.625" style="158" customWidth="1"/>
    <col min="14607" max="14608" width="26.625" style="158" customWidth="1"/>
    <col min="14609" max="14637" width="2.625" style="158" customWidth="1"/>
    <col min="14638" max="14848" width="9" style="158"/>
    <col min="14849" max="14849" width="1.125" style="158" customWidth="1"/>
    <col min="14850" max="14862" width="2.625" style="158" customWidth="1"/>
    <col min="14863" max="14864" width="26.625" style="158" customWidth="1"/>
    <col min="14865" max="14893" width="2.625" style="158" customWidth="1"/>
    <col min="14894" max="15104" width="9" style="158"/>
    <col min="15105" max="15105" width="1.125" style="158" customWidth="1"/>
    <col min="15106" max="15118" width="2.625" style="158" customWidth="1"/>
    <col min="15119" max="15120" width="26.625" style="158" customWidth="1"/>
    <col min="15121" max="15149" width="2.625" style="158" customWidth="1"/>
    <col min="15150" max="15360" width="9" style="158"/>
    <col min="15361" max="15361" width="1.125" style="158" customWidth="1"/>
    <col min="15362" max="15374" width="2.625" style="158" customWidth="1"/>
    <col min="15375" max="15376" width="26.625" style="158" customWidth="1"/>
    <col min="15377" max="15405" width="2.625" style="158" customWidth="1"/>
    <col min="15406" max="15616" width="9" style="158"/>
    <col min="15617" max="15617" width="1.125" style="158" customWidth="1"/>
    <col min="15618" max="15630" width="2.625" style="158" customWidth="1"/>
    <col min="15631" max="15632" width="26.625" style="158" customWidth="1"/>
    <col min="15633" max="15661" width="2.625" style="158" customWidth="1"/>
    <col min="15662" max="15872" width="9" style="158"/>
    <col min="15873" max="15873" width="1.125" style="158" customWidth="1"/>
    <col min="15874" max="15886" width="2.625" style="158" customWidth="1"/>
    <col min="15887" max="15888" width="26.625" style="158" customWidth="1"/>
    <col min="15889" max="15917" width="2.625" style="158" customWidth="1"/>
    <col min="15918" max="16128" width="9" style="158"/>
    <col min="16129" max="16129" width="1.125" style="158" customWidth="1"/>
    <col min="16130" max="16142" width="2.625" style="158" customWidth="1"/>
    <col min="16143" max="16144" width="26.625" style="158" customWidth="1"/>
    <col min="16145" max="16173" width="2.625" style="158" customWidth="1"/>
    <col min="16174" max="16384" width="9" style="158"/>
  </cols>
  <sheetData>
    <row r="1" spans="1:25" s="760" customFormat="1" ht="23.25" customHeight="1" x14ac:dyDescent="0.4">
      <c r="B1" s="1311" t="s">
        <v>1488</v>
      </c>
      <c r="C1" s="1311"/>
      <c r="D1" s="1311"/>
      <c r="E1" s="1311"/>
      <c r="F1" s="1311"/>
      <c r="G1" s="1311"/>
      <c r="H1" s="1311"/>
      <c r="I1" s="1311"/>
      <c r="J1" s="1311"/>
      <c r="K1" s="1311"/>
      <c r="L1" s="1311"/>
      <c r="M1" s="1311"/>
      <c r="O1" s="761" t="s">
        <v>1489</v>
      </c>
      <c r="Q1" s="759"/>
      <c r="R1" s="759"/>
      <c r="S1" s="759"/>
      <c r="T1" s="759"/>
      <c r="U1" s="759"/>
      <c r="V1" s="759"/>
      <c r="W1" s="759"/>
      <c r="X1" s="759"/>
      <c r="Y1" s="759"/>
    </row>
    <row r="2" spans="1:25" ht="20.100000000000001" customHeight="1" x14ac:dyDescent="0.4">
      <c r="B2" s="1568" t="s">
        <v>654</v>
      </c>
      <c r="C2" s="1568"/>
      <c r="D2" s="1568"/>
      <c r="E2" s="1568"/>
      <c r="F2" s="1568"/>
      <c r="G2" s="1568"/>
      <c r="H2" s="1568"/>
    </row>
    <row r="3" spans="1:25" customFormat="1" ht="20.100000000000001" customHeight="1" x14ac:dyDescent="0.4">
      <c r="A3" s="157"/>
      <c r="B3" s="1754" t="s">
        <v>400</v>
      </c>
      <c r="C3" s="1755"/>
      <c r="D3" s="1755"/>
      <c r="E3" s="1755"/>
      <c r="F3" s="1755"/>
      <c r="G3" s="1755"/>
      <c r="H3" s="1755"/>
      <c r="I3" s="1755"/>
      <c r="J3" s="1755"/>
      <c r="K3" s="1755"/>
      <c r="L3" s="1755"/>
      <c r="M3" s="1755"/>
      <c r="N3" s="1755"/>
      <c r="O3" s="1755"/>
      <c r="P3" s="1755"/>
    </row>
    <row r="4" spans="1:25" customFormat="1" ht="20.100000000000001" customHeight="1" x14ac:dyDescent="0.4">
      <c r="A4" s="157"/>
      <c r="B4" s="27"/>
      <c r="C4" s="27"/>
      <c r="D4" s="27"/>
      <c r="E4" s="27"/>
      <c r="F4" s="27"/>
      <c r="G4" s="27"/>
      <c r="H4" s="27"/>
      <c r="I4" s="27"/>
      <c r="J4" s="27"/>
      <c r="K4" s="27"/>
      <c r="L4" s="27"/>
      <c r="M4" s="27"/>
      <c r="N4" s="27"/>
      <c r="O4" s="27"/>
      <c r="P4" s="27"/>
    </row>
    <row r="5" spans="1:25" s="92" customFormat="1" ht="20.100000000000001" customHeight="1" x14ac:dyDescent="0.4">
      <c r="B5" s="1756" t="s">
        <v>655</v>
      </c>
      <c r="C5" s="1756"/>
      <c r="D5" s="1756"/>
      <c r="E5" s="1756"/>
      <c r="F5" s="1756"/>
      <c r="G5" s="1756"/>
      <c r="H5" s="1756"/>
      <c r="I5" s="1756"/>
      <c r="J5" s="1756"/>
      <c r="K5" s="1756"/>
      <c r="L5" s="1756"/>
      <c r="M5" s="1756"/>
      <c r="N5" s="1756"/>
      <c r="O5" s="1756"/>
      <c r="P5" s="1756"/>
    </row>
    <row r="6" spans="1:25" customFormat="1" ht="20.100000000000001" customHeight="1" thickBot="1" x14ac:dyDescent="0.45">
      <c r="A6" s="155"/>
      <c r="B6" s="1757"/>
      <c r="C6" s="1758"/>
      <c r="D6" s="1758"/>
      <c r="E6" s="1758"/>
      <c r="F6" s="1758"/>
      <c r="G6" s="1758"/>
      <c r="H6" s="1758"/>
      <c r="I6" s="1758"/>
      <c r="J6" s="1758"/>
      <c r="K6" s="1758"/>
      <c r="L6" s="1758"/>
      <c r="M6" s="1758"/>
      <c r="N6" s="1758"/>
      <c r="O6" s="1758"/>
      <c r="P6" s="1758"/>
    </row>
    <row r="7" spans="1:25" customFormat="1" ht="36" customHeight="1" x14ac:dyDescent="0.4">
      <c r="A7" s="155"/>
      <c r="B7" s="1759" t="s">
        <v>402</v>
      </c>
      <c r="C7" s="1760"/>
      <c r="D7" s="1760"/>
      <c r="E7" s="1760"/>
      <c r="F7" s="1760"/>
      <c r="G7" s="1760"/>
      <c r="H7" s="1760"/>
      <c r="I7" s="1760"/>
      <c r="J7" s="1760"/>
      <c r="K7" s="1760"/>
      <c r="L7" s="1760"/>
      <c r="M7" s="1760"/>
      <c r="N7" s="1761"/>
      <c r="O7" s="1762"/>
      <c r="P7" s="1763"/>
    </row>
    <row r="8" spans="1:25" customFormat="1" ht="36" customHeight="1" x14ac:dyDescent="0.4">
      <c r="A8" s="155"/>
      <c r="B8" s="1750" t="s">
        <v>552</v>
      </c>
      <c r="C8" s="1751"/>
      <c r="D8" s="1751"/>
      <c r="E8" s="1751"/>
      <c r="F8" s="1751"/>
      <c r="G8" s="1751"/>
      <c r="H8" s="1751"/>
      <c r="I8" s="1751"/>
      <c r="J8" s="1751"/>
      <c r="K8" s="1751"/>
      <c r="L8" s="1751"/>
      <c r="M8" s="1751"/>
      <c r="N8" s="1752"/>
      <c r="O8" s="1367"/>
      <c r="P8" s="1753"/>
    </row>
    <row r="9" spans="1:25" customFormat="1" ht="36" customHeight="1" thickBot="1" x14ac:dyDescent="0.45">
      <c r="B9" s="1745" t="s">
        <v>553</v>
      </c>
      <c r="C9" s="1746"/>
      <c r="D9" s="1746"/>
      <c r="E9" s="1746"/>
      <c r="F9" s="1746"/>
      <c r="G9" s="1746"/>
      <c r="H9" s="1746"/>
      <c r="I9" s="1746"/>
      <c r="J9" s="1746"/>
      <c r="K9" s="1746"/>
      <c r="L9" s="1746"/>
      <c r="M9" s="1746"/>
      <c r="N9" s="1747"/>
      <c r="O9" s="1748" t="s">
        <v>596</v>
      </c>
      <c r="P9" s="1749"/>
    </row>
    <row r="10" spans="1:25" ht="36" customHeight="1" x14ac:dyDescent="0.4">
      <c r="B10" s="1764" t="s">
        <v>571</v>
      </c>
      <c r="C10" s="1765"/>
      <c r="D10" s="1765"/>
      <c r="E10" s="1765"/>
      <c r="F10" s="1765"/>
      <c r="G10" s="1765"/>
      <c r="H10" s="1765"/>
      <c r="I10" s="1765"/>
      <c r="J10" s="1765"/>
      <c r="K10" s="1765"/>
      <c r="L10" s="1765"/>
      <c r="M10" s="1765"/>
      <c r="N10" s="1766"/>
      <c r="O10" s="1767" t="s">
        <v>572</v>
      </c>
      <c r="P10" s="1768"/>
    </row>
    <row r="11" spans="1:25" ht="21" customHeight="1" x14ac:dyDescent="0.4">
      <c r="B11" s="1769" t="s">
        <v>573</v>
      </c>
      <c r="C11" s="1770"/>
      <c r="D11" s="1770"/>
      <c r="E11" s="1770"/>
      <c r="F11" s="1770"/>
      <c r="G11" s="1770" t="s">
        <v>574</v>
      </c>
      <c r="H11" s="1770"/>
      <c r="I11" s="1770"/>
      <c r="J11" s="1770"/>
      <c r="K11" s="1770"/>
      <c r="L11" s="1770"/>
      <c r="M11" s="1770"/>
      <c r="N11" s="1770"/>
      <c r="O11" s="1771" t="s">
        <v>656</v>
      </c>
      <c r="P11" s="1774" t="s">
        <v>657</v>
      </c>
    </row>
    <row r="12" spans="1:25" ht="21" customHeight="1" x14ac:dyDescent="0.4">
      <c r="B12" s="1769"/>
      <c r="C12" s="1770"/>
      <c r="D12" s="1770"/>
      <c r="E12" s="1770"/>
      <c r="F12" s="1770"/>
      <c r="G12" s="1770"/>
      <c r="H12" s="1770"/>
      <c r="I12" s="1770"/>
      <c r="J12" s="1770"/>
      <c r="K12" s="1770"/>
      <c r="L12" s="1770"/>
      <c r="M12" s="1770"/>
      <c r="N12" s="1770"/>
      <c r="O12" s="1772"/>
      <c r="P12" s="1774"/>
    </row>
    <row r="13" spans="1:25" ht="21" customHeight="1" x14ac:dyDescent="0.4">
      <c r="B13" s="1769"/>
      <c r="C13" s="1770"/>
      <c r="D13" s="1770"/>
      <c r="E13" s="1770"/>
      <c r="F13" s="1770"/>
      <c r="G13" s="1770"/>
      <c r="H13" s="1770"/>
      <c r="I13" s="1770"/>
      <c r="J13" s="1770"/>
      <c r="K13" s="1770"/>
      <c r="L13" s="1770"/>
      <c r="M13" s="1770"/>
      <c r="N13" s="1770"/>
      <c r="O13" s="1773"/>
      <c r="P13" s="1774"/>
    </row>
    <row r="14" spans="1:25" ht="21" customHeight="1" x14ac:dyDescent="0.4">
      <c r="B14" s="1776"/>
      <c r="C14" s="1775"/>
      <c r="D14" s="1775"/>
      <c r="E14" s="1775"/>
      <c r="F14" s="1775"/>
      <c r="G14" s="1775"/>
      <c r="H14" s="1775"/>
      <c r="I14" s="1775"/>
      <c r="J14" s="1775"/>
      <c r="K14" s="1775"/>
      <c r="L14" s="1775"/>
      <c r="M14" s="1775"/>
      <c r="N14" s="1775"/>
      <c r="O14" s="510"/>
      <c r="P14" s="171"/>
    </row>
    <row r="15" spans="1:25" ht="21" customHeight="1" x14ac:dyDescent="0.4">
      <c r="B15" s="1776"/>
      <c r="C15" s="1775"/>
      <c r="D15" s="1775"/>
      <c r="E15" s="1775"/>
      <c r="F15" s="1775"/>
      <c r="G15" s="1775"/>
      <c r="H15" s="1775"/>
      <c r="I15" s="1775"/>
      <c r="J15" s="1775"/>
      <c r="K15" s="1775"/>
      <c r="L15" s="1775"/>
      <c r="M15" s="1775"/>
      <c r="N15" s="1775"/>
      <c r="O15" s="510"/>
      <c r="P15" s="171"/>
    </row>
    <row r="16" spans="1:25" ht="21" customHeight="1" x14ac:dyDescent="0.4">
      <c r="B16" s="1776"/>
      <c r="C16" s="1775"/>
      <c r="D16" s="1775"/>
      <c r="E16" s="1775"/>
      <c r="F16" s="1775"/>
      <c r="G16" s="1775"/>
      <c r="H16" s="1775"/>
      <c r="I16" s="1775"/>
      <c r="J16" s="1775"/>
      <c r="K16" s="1775"/>
      <c r="L16" s="1775"/>
      <c r="M16" s="1775"/>
      <c r="N16" s="1775"/>
      <c r="O16" s="510"/>
      <c r="P16" s="171"/>
    </row>
    <row r="17" spans="2:16" ht="21" customHeight="1" x14ac:dyDescent="0.4">
      <c r="B17" s="1776"/>
      <c r="C17" s="1775"/>
      <c r="D17" s="1775"/>
      <c r="E17" s="1775"/>
      <c r="F17" s="1775"/>
      <c r="G17" s="1775"/>
      <c r="H17" s="1775"/>
      <c r="I17" s="1775"/>
      <c r="J17" s="1775"/>
      <c r="K17" s="1775"/>
      <c r="L17" s="1775"/>
      <c r="M17" s="1775"/>
      <c r="N17" s="1775"/>
      <c r="O17" s="510"/>
      <c r="P17" s="170"/>
    </row>
    <row r="18" spans="2:16" ht="21" customHeight="1" x14ac:dyDescent="0.4">
      <c r="B18" s="1776"/>
      <c r="C18" s="1775"/>
      <c r="D18" s="1775"/>
      <c r="E18" s="1775"/>
      <c r="F18" s="1775"/>
      <c r="G18" s="1775"/>
      <c r="H18" s="1775"/>
      <c r="I18" s="1775"/>
      <c r="J18" s="1775"/>
      <c r="K18" s="1775"/>
      <c r="L18" s="1775"/>
      <c r="M18" s="1775"/>
      <c r="N18" s="1775"/>
      <c r="O18" s="510"/>
      <c r="P18" s="170"/>
    </row>
    <row r="19" spans="2:16" ht="21" customHeight="1" x14ac:dyDescent="0.4">
      <c r="B19" s="1776"/>
      <c r="C19" s="1775"/>
      <c r="D19" s="1775"/>
      <c r="E19" s="1775"/>
      <c r="F19" s="1775"/>
      <c r="G19" s="1775"/>
      <c r="H19" s="1775"/>
      <c r="I19" s="1775"/>
      <c r="J19" s="1775"/>
      <c r="K19" s="1775"/>
      <c r="L19" s="1775"/>
      <c r="M19" s="1775"/>
      <c r="N19" s="1775"/>
      <c r="O19" s="510"/>
      <c r="P19" s="170"/>
    </row>
    <row r="20" spans="2:16" ht="21" customHeight="1" x14ac:dyDescent="0.4">
      <c r="B20" s="1776"/>
      <c r="C20" s="1775"/>
      <c r="D20" s="1775"/>
      <c r="E20" s="1775"/>
      <c r="F20" s="1775"/>
      <c r="G20" s="1775"/>
      <c r="H20" s="1775"/>
      <c r="I20" s="1775"/>
      <c r="J20" s="1775"/>
      <c r="K20" s="1775"/>
      <c r="L20" s="1775"/>
      <c r="M20" s="1775"/>
      <c r="N20" s="1775"/>
      <c r="O20" s="510"/>
      <c r="P20" s="170"/>
    </row>
    <row r="21" spans="2:16" ht="21" customHeight="1" x14ac:dyDescent="0.4">
      <c r="B21" s="1776"/>
      <c r="C21" s="1775"/>
      <c r="D21" s="1775"/>
      <c r="E21" s="1775"/>
      <c r="F21" s="1775"/>
      <c r="G21" s="1775"/>
      <c r="H21" s="1775"/>
      <c r="I21" s="1775"/>
      <c r="J21" s="1775"/>
      <c r="K21" s="1775"/>
      <c r="L21" s="1775"/>
      <c r="M21" s="1775"/>
      <c r="N21" s="1775"/>
      <c r="O21" s="510"/>
      <c r="P21" s="170"/>
    </row>
    <row r="22" spans="2:16" ht="21" customHeight="1" x14ac:dyDescent="0.4">
      <c r="B22" s="1776"/>
      <c r="C22" s="1775"/>
      <c r="D22" s="1775"/>
      <c r="E22" s="1775"/>
      <c r="F22" s="1775"/>
      <c r="G22" s="1775"/>
      <c r="H22" s="1775"/>
      <c r="I22" s="1775"/>
      <c r="J22" s="1775"/>
      <c r="K22" s="1775"/>
      <c r="L22" s="1775"/>
      <c r="M22" s="1775"/>
      <c r="N22" s="1775"/>
      <c r="O22" s="510"/>
      <c r="P22" s="170"/>
    </row>
    <row r="23" spans="2:16" ht="21" customHeight="1" x14ac:dyDescent="0.4">
      <c r="B23" s="1778"/>
      <c r="C23" s="1779"/>
      <c r="D23" s="1779"/>
      <c r="E23" s="1779"/>
      <c r="F23" s="1779"/>
      <c r="G23" s="1779"/>
      <c r="H23" s="1779"/>
      <c r="I23" s="1779"/>
      <c r="J23" s="1779"/>
      <c r="K23" s="1779"/>
      <c r="L23" s="1779"/>
      <c r="M23" s="1779"/>
      <c r="N23" s="1779"/>
      <c r="O23" s="511"/>
      <c r="P23" s="169"/>
    </row>
    <row r="24" spans="2:16" ht="21" customHeight="1" x14ac:dyDescent="0.4">
      <c r="B24" s="1778"/>
      <c r="C24" s="1779"/>
      <c r="D24" s="1779"/>
      <c r="E24" s="1779"/>
      <c r="F24" s="1779"/>
      <c r="G24" s="1779"/>
      <c r="H24" s="1779"/>
      <c r="I24" s="1779"/>
      <c r="J24" s="1779"/>
      <c r="K24" s="1779"/>
      <c r="L24" s="1779"/>
      <c r="M24" s="1779"/>
      <c r="N24" s="1779"/>
      <c r="O24" s="511"/>
      <c r="P24" s="169"/>
    </row>
    <row r="25" spans="2:16" ht="21" customHeight="1" thickBot="1" x14ac:dyDescent="0.45">
      <c r="B25" s="1780"/>
      <c r="C25" s="1781"/>
      <c r="D25" s="1781"/>
      <c r="E25" s="1781"/>
      <c r="F25" s="1781"/>
      <c r="G25" s="1781"/>
      <c r="H25" s="1781"/>
      <c r="I25" s="1781"/>
      <c r="J25" s="1781"/>
      <c r="K25" s="1781"/>
      <c r="L25" s="1781"/>
      <c r="M25" s="1781"/>
      <c r="N25" s="1781"/>
      <c r="O25" s="168"/>
      <c r="P25" s="167"/>
    </row>
    <row r="26" spans="2:16" ht="21" customHeight="1" thickBot="1" x14ac:dyDescent="0.45">
      <c r="B26" s="163"/>
      <c r="C26" s="163"/>
      <c r="D26" s="163"/>
      <c r="E26" s="163"/>
      <c r="F26" s="163"/>
      <c r="G26" s="163"/>
      <c r="H26" s="163"/>
      <c r="I26" s="163"/>
      <c r="J26" s="163"/>
      <c r="K26" s="163"/>
      <c r="L26" s="163"/>
      <c r="M26" s="163"/>
      <c r="N26" s="163"/>
      <c r="O26" s="163"/>
      <c r="P26" s="163"/>
    </row>
    <row r="27" spans="2:16" ht="21" customHeight="1" x14ac:dyDescent="0.4">
      <c r="B27" s="1782" t="s">
        <v>658</v>
      </c>
      <c r="C27" s="1783"/>
      <c r="D27" s="1783"/>
      <c r="E27" s="1783"/>
      <c r="F27" s="1783"/>
      <c r="G27" s="1783"/>
      <c r="H27" s="1783"/>
      <c r="I27" s="1783"/>
      <c r="J27" s="1784"/>
      <c r="K27" s="1784"/>
      <c r="L27" s="1784"/>
      <c r="M27" s="1784"/>
      <c r="N27" s="1785"/>
      <c r="O27" s="1788" t="s">
        <v>659</v>
      </c>
      <c r="P27" s="512"/>
    </row>
    <row r="28" spans="2:16" ht="42.75" customHeight="1" x14ac:dyDescent="0.4">
      <c r="B28" s="1786"/>
      <c r="C28" s="1787"/>
      <c r="D28" s="1787"/>
      <c r="E28" s="1787"/>
      <c r="F28" s="1787"/>
      <c r="G28" s="1787"/>
      <c r="H28" s="1787"/>
      <c r="I28" s="1787"/>
      <c r="J28" s="1319"/>
      <c r="K28" s="1319"/>
      <c r="L28" s="1319"/>
      <c r="M28" s="1319"/>
      <c r="N28" s="1320"/>
      <c r="O28" s="1318"/>
      <c r="P28" s="166" t="s">
        <v>660</v>
      </c>
    </row>
    <row r="29" spans="2:16" ht="24.75" customHeight="1" thickBot="1" x14ac:dyDescent="0.45">
      <c r="B29" s="1789"/>
      <c r="C29" s="1790"/>
      <c r="D29" s="1790"/>
      <c r="E29" s="1790"/>
      <c r="F29" s="1790"/>
      <c r="G29" s="1790"/>
      <c r="H29" s="1790"/>
      <c r="I29" s="1790"/>
      <c r="J29" s="1791"/>
      <c r="K29" s="1791"/>
      <c r="L29" s="1791"/>
      <c r="M29" s="1791"/>
      <c r="N29" s="1792"/>
      <c r="O29" s="165"/>
      <c r="P29" s="164"/>
    </row>
    <row r="30" spans="2:16" ht="13.5" customHeight="1" x14ac:dyDescent="0.4">
      <c r="B30" s="163"/>
      <c r="C30" s="163"/>
      <c r="D30" s="163"/>
      <c r="E30" s="163"/>
      <c r="F30" s="163"/>
      <c r="G30" s="163"/>
      <c r="H30" s="163"/>
      <c r="I30" s="163"/>
      <c r="J30" s="162"/>
      <c r="K30" s="162"/>
      <c r="L30" s="162"/>
      <c r="M30" s="162"/>
      <c r="N30" s="162"/>
      <c r="O30" s="161"/>
      <c r="P30" s="161"/>
    </row>
    <row r="31" spans="2:16" ht="30" customHeight="1" x14ac:dyDescent="0.4">
      <c r="B31" s="1777" t="s">
        <v>661</v>
      </c>
      <c r="C31" s="1291"/>
      <c r="D31" s="1291"/>
      <c r="E31" s="1291"/>
      <c r="F31" s="1291"/>
      <c r="G31" s="1291"/>
      <c r="H31" s="1291"/>
      <c r="I31" s="1291"/>
      <c r="J31" s="1291"/>
      <c r="K31" s="1291"/>
      <c r="L31" s="1291"/>
      <c r="M31" s="1291"/>
      <c r="N31" s="1291"/>
      <c r="O31" s="1291"/>
      <c r="P31" s="1291"/>
    </row>
    <row r="32" spans="2:16" ht="20.25" customHeight="1" x14ac:dyDescent="0.4">
      <c r="B32" s="1777" t="s">
        <v>662</v>
      </c>
      <c r="C32" s="1291"/>
      <c r="D32" s="1291"/>
      <c r="E32" s="1291"/>
      <c r="F32" s="1291"/>
      <c r="G32" s="1291"/>
      <c r="H32" s="1291"/>
      <c r="I32" s="1291"/>
      <c r="J32" s="1291"/>
      <c r="K32" s="1291"/>
      <c r="L32" s="1291"/>
      <c r="M32" s="1291"/>
      <c r="N32" s="1291"/>
      <c r="O32" s="1291"/>
      <c r="P32" s="1291"/>
    </row>
    <row r="33" spans="2:16" ht="13.5" customHeight="1" x14ac:dyDescent="0.4">
      <c r="B33" s="160"/>
      <c r="C33" s="11"/>
      <c r="D33" s="11"/>
      <c r="E33" s="11"/>
      <c r="F33" s="11"/>
      <c r="G33" s="11"/>
      <c r="H33" s="11"/>
      <c r="I33" s="11"/>
      <c r="J33" s="11"/>
      <c r="K33" s="11"/>
      <c r="L33" s="11"/>
      <c r="M33" s="11"/>
      <c r="N33" s="11"/>
      <c r="O33" s="11"/>
      <c r="P33" s="11"/>
    </row>
    <row r="34" spans="2:16" ht="21" customHeight="1" x14ac:dyDescent="0.4">
      <c r="B34" s="1777" t="s">
        <v>663</v>
      </c>
      <c r="C34" s="1291"/>
      <c r="D34" s="1291"/>
      <c r="E34" s="1291"/>
      <c r="F34" s="1291"/>
      <c r="G34" s="1291"/>
      <c r="H34" s="1291"/>
      <c r="I34" s="1291"/>
      <c r="J34" s="1291"/>
      <c r="K34" s="1291"/>
      <c r="L34" s="1291"/>
      <c r="M34" s="1291"/>
      <c r="N34" s="1291"/>
      <c r="O34" s="1291"/>
      <c r="P34" s="1291"/>
    </row>
    <row r="35" spans="2:16" ht="21" customHeight="1" x14ac:dyDescent="0.4">
      <c r="B35" s="1291"/>
      <c r="C35" s="1291"/>
      <c r="D35" s="1291"/>
      <c r="E35" s="1291"/>
      <c r="F35" s="1291"/>
      <c r="G35" s="1291"/>
      <c r="H35" s="1291"/>
      <c r="I35" s="1291"/>
      <c r="J35" s="1291"/>
      <c r="K35" s="1291"/>
      <c r="L35" s="1291"/>
      <c r="M35" s="1291"/>
      <c r="N35" s="1291"/>
      <c r="O35" s="1291"/>
      <c r="P35" s="1291"/>
    </row>
    <row r="36" spans="2:16" ht="21" customHeight="1" x14ac:dyDescent="0.4">
      <c r="B36" s="1291"/>
      <c r="C36" s="1291"/>
      <c r="D36" s="1291"/>
      <c r="E36" s="1291"/>
      <c r="F36" s="1291"/>
      <c r="G36" s="1291"/>
      <c r="H36" s="1291"/>
      <c r="I36" s="1291"/>
      <c r="J36" s="1291"/>
      <c r="K36" s="1291"/>
      <c r="L36" s="1291"/>
      <c r="M36" s="1291"/>
      <c r="N36" s="1291"/>
      <c r="O36" s="1291"/>
      <c r="P36" s="1291"/>
    </row>
    <row r="37" spans="2:16" ht="21" customHeight="1" x14ac:dyDescent="0.4">
      <c r="B37" s="1291"/>
      <c r="C37" s="1291"/>
      <c r="D37" s="1291"/>
      <c r="E37" s="1291"/>
      <c r="F37" s="1291"/>
      <c r="G37" s="1291"/>
      <c r="H37" s="1291"/>
      <c r="I37" s="1291"/>
      <c r="J37" s="1291"/>
      <c r="K37" s="1291"/>
      <c r="L37" s="1291"/>
      <c r="M37" s="1291"/>
      <c r="N37" s="1291"/>
      <c r="O37" s="1291"/>
      <c r="P37" s="1291"/>
    </row>
    <row r="38" spans="2:16" ht="45.75" customHeight="1" x14ac:dyDescent="0.4">
      <c r="B38" s="1291"/>
      <c r="C38" s="1291"/>
      <c r="D38" s="1291"/>
      <c r="E38" s="1291"/>
      <c r="F38" s="1291"/>
      <c r="G38" s="1291"/>
      <c r="H38" s="1291"/>
      <c r="I38" s="1291"/>
      <c r="J38" s="1291"/>
      <c r="K38" s="1291"/>
      <c r="L38" s="1291"/>
      <c r="M38" s="1291"/>
      <c r="N38" s="1291"/>
      <c r="O38" s="1291"/>
      <c r="P38" s="1291"/>
    </row>
    <row r="39" spans="2:16" ht="21" customHeight="1" x14ac:dyDescent="0.4">
      <c r="B39" s="159" t="s">
        <v>664</v>
      </c>
      <c r="C39" s="159"/>
      <c r="D39" s="159"/>
      <c r="E39" s="159"/>
      <c r="F39" s="159"/>
      <c r="G39" s="159"/>
      <c r="H39" s="159"/>
      <c r="I39" s="159"/>
      <c r="J39" s="159"/>
      <c r="K39" s="159"/>
      <c r="L39" s="159"/>
      <c r="M39" s="159"/>
      <c r="N39" s="159"/>
      <c r="O39" s="159"/>
      <c r="P39" s="159"/>
    </row>
    <row r="40" spans="2:16" ht="21" customHeight="1" x14ac:dyDescent="0.4">
      <c r="B40" s="159"/>
      <c r="C40" s="159"/>
      <c r="D40" s="159"/>
      <c r="E40" s="159"/>
      <c r="F40" s="159"/>
      <c r="G40" s="159"/>
      <c r="H40" s="159"/>
      <c r="I40" s="159"/>
      <c r="J40" s="159"/>
      <c r="K40" s="159"/>
      <c r="L40" s="159"/>
      <c r="M40" s="159"/>
      <c r="N40" s="159"/>
      <c r="O40" s="159"/>
      <c r="P40" s="159"/>
    </row>
    <row r="41" spans="2:16" ht="21" customHeight="1" x14ac:dyDescent="0.4">
      <c r="B41" s="159"/>
      <c r="C41" s="159"/>
      <c r="D41" s="159"/>
      <c r="E41" s="159"/>
      <c r="F41" s="159"/>
      <c r="G41" s="159"/>
      <c r="H41" s="159"/>
      <c r="I41" s="159"/>
      <c r="J41" s="159"/>
      <c r="K41" s="159"/>
      <c r="L41" s="159"/>
      <c r="M41" s="159"/>
      <c r="N41" s="159"/>
      <c r="O41" s="159"/>
      <c r="P41" s="159"/>
    </row>
    <row r="42" spans="2:16" ht="21" customHeight="1" x14ac:dyDescent="0.4">
      <c r="B42" s="159"/>
      <c r="C42" s="159"/>
      <c r="D42" s="159"/>
      <c r="E42" s="159"/>
      <c r="F42" s="159"/>
      <c r="G42" s="159"/>
      <c r="H42" s="159"/>
      <c r="I42" s="159"/>
      <c r="J42" s="159"/>
      <c r="K42" s="159"/>
      <c r="L42" s="159"/>
      <c r="M42" s="159"/>
      <c r="N42" s="159"/>
      <c r="O42" s="159"/>
      <c r="P42" s="159"/>
    </row>
    <row r="43" spans="2:16" ht="21" customHeight="1" x14ac:dyDescent="0.4">
      <c r="B43" s="159"/>
      <c r="C43" s="159"/>
      <c r="D43" s="159"/>
      <c r="E43" s="159"/>
      <c r="F43" s="159"/>
      <c r="G43" s="159"/>
      <c r="H43" s="159"/>
      <c r="I43" s="159"/>
      <c r="J43" s="159"/>
      <c r="K43" s="159"/>
      <c r="L43" s="159"/>
      <c r="M43" s="159"/>
      <c r="N43" s="159"/>
      <c r="O43" s="159"/>
      <c r="P43" s="159"/>
    </row>
    <row r="44" spans="2:16" ht="16.5" customHeight="1" x14ac:dyDescent="0.4">
      <c r="B44" s="159"/>
      <c r="C44" s="159"/>
      <c r="D44" s="159"/>
      <c r="E44" s="159"/>
      <c r="F44" s="159"/>
      <c r="G44" s="159"/>
      <c r="H44" s="159"/>
      <c r="I44" s="159"/>
      <c r="J44" s="159"/>
      <c r="K44" s="159"/>
      <c r="L44" s="159"/>
      <c r="M44" s="159"/>
      <c r="N44" s="159"/>
      <c r="O44" s="159"/>
      <c r="P44" s="159"/>
    </row>
    <row r="45" spans="2:16" ht="21" customHeight="1" x14ac:dyDescent="0.4"/>
    <row r="46" spans="2:16" ht="21" customHeight="1" x14ac:dyDescent="0.4"/>
    <row r="47" spans="2:16" ht="21" customHeight="1" x14ac:dyDescent="0.4"/>
    <row r="48" spans="2:16"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row r="351" ht="21" customHeight="1" x14ac:dyDescent="0.4"/>
    <row r="352" ht="21" customHeight="1" x14ac:dyDescent="0.4"/>
  </sheetData>
  <mergeCells count="47">
    <mergeCell ref="B1:M1"/>
    <mergeCell ref="B31:P31"/>
    <mergeCell ref="B32:P32"/>
    <mergeCell ref="B20:F20"/>
    <mergeCell ref="G20:N20"/>
    <mergeCell ref="B21:F21"/>
    <mergeCell ref="G21:N21"/>
    <mergeCell ref="B22:F22"/>
    <mergeCell ref="G22:N22"/>
    <mergeCell ref="B17:F17"/>
    <mergeCell ref="G17:N17"/>
    <mergeCell ref="B18:F18"/>
    <mergeCell ref="G18:N18"/>
    <mergeCell ref="B19:F19"/>
    <mergeCell ref="G19:N19"/>
    <mergeCell ref="B14:F14"/>
    <mergeCell ref="B34:P38"/>
    <mergeCell ref="B23:F23"/>
    <mergeCell ref="G23:N23"/>
    <mergeCell ref="B24:F24"/>
    <mergeCell ref="G24:N24"/>
    <mergeCell ref="B25:F25"/>
    <mergeCell ref="G25:N25"/>
    <mergeCell ref="B27:N28"/>
    <mergeCell ref="O27:O28"/>
    <mergeCell ref="B29:N29"/>
    <mergeCell ref="G14:N14"/>
    <mergeCell ref="B15:F15"/>
    <mergeCell ref="G15:N15"/>
    <mergeCell ref="B16:F16"/>
    <mergeCell ref="G16:N16"/>
    <mergeCell ref="B10:N10"/>
    <mergeCell ref="O10:P10"/>
    <mergeCell ref="B11:F13"/>
    <mergeCell ref="G11:N13"/>
    <mergeCell ref="O11:O13"/>
    <mergeCell ref="P11:P13"/>
    <mergeCell ref="B2:H2"/>
    <mergeCell ref="B9:N9"/>
    <mergeCell ref="O9:P9"/>
    <mergeCell ref="B8:N8"/>
    <mergeCell ref="O8:P8"/>
    <mergeCell ref="B3:P3"/>
    <mergeCell ref="B5:P5"/>
    <mergeCell ref="B6:P6"/>
    <mergeCell ref="B7:N7"/>
    <mergeCell ref="O7:P7"/>
  </mergeCells>
  <phoneticPr fontId="11"/>
  <hyperlinks>
    <hyperlink ref="B1" location="'別紙１-１(R8.4.1～5.31)'!A1" display="一覧表に戻る" xr:uid="{0826FAD5-3F1D-4F6B-AB41-F8A37CF196FA}"/>
    <hyperlink ref="O1" location="'別紙１-１(R8.6.1～)'!A1" display="別紙1-1(R8.6.1～)へ戻る" xr:uid="{C01C180D-7660-4E3F-B80A-EC2682F823D5}"/>
  </hyperlinks>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sheetPr>
    <tabColor rgb="FFFFFF00"/>
  </sheetPr>
  <dimension ref="A1:Y28"/>
  <sheetViews>
    <sheetView view="pageBreakPreview" zoomScaleNormal="100" zoomScaleSheetLayoutView="100" workbookViewId="0">
      <selection activeCell="F1" sqref="F1"/>
    </sheetView>
  </sheetViews>
  <sheetFormatPr defaultColWidth="8.125" defaultRowHeight="13.5" x14ac:dyDescent="0.4"/>
  <cols>
    <col min="1" max="1" width="1.5" style="2" customWidth="1"/>
    <col min="2" max="2" width="12" style="2" customWidth="1"/>
    <col min="3" max="3" width="12.75" style="2" customWidth="1"/>
    <col min="4" max="4" width="3.5" style="2" bestFit="1" customWidth="1"/>
    <col min="5" max="5" width="28.875" style="2" customWidth="1"/>
    <col min="6" max="6" width="18.125" style="2" customWidth="1"/>
    <col min="7" max="7" width="4.625" style="2" customWidth="1"/>
    <col min="8" max="8" width="1" style="2" customWidth="1"/>
    <col min="9" max="256" width="8.125" style="2"/>
    <col min="257" max="257" width="3.375" style="2" customWidth="1"/>
    <col min="258" max="258" width="12" style="2" customWidth="1"/>
    <col min="259" max="259" width="12.75" style="2" customWidth="1"/>
    <col min="260" max="260" width="3.5" style="2" bestFit="1" customWidth="1"/>
    <col min="261" max="261" width="28.875" style="2" customWidth="1"/>
    <col min="262" max="262" width="18.125" style="2" customWidth="1"/>
    <col min="263" max="263" width="4.625" style="2" customWidth="1"/>
    <col min="264" max="264" width="2.25" style="2" customWidth="1"/>
    <col min="265" max="512" width="8.125" style="2"/>
    <col min="513" max="513" width="3.375" style="2" customWidth="1"/>
    <col min="514" max="514" width="12" style="2" customWidth="1"/>
    <col min="515" max="515" width="12.75" style="2" customWidth="1"/>
    <col min="516" max="516" width="3.5" style="2" bestFit="1" customWidth="1"/>
    <col min="517" max="517" width="28.875" style="2" customWidth="1"/>
    <col min="518" max="518" width="18.125" style="2" customWidth="1"/>
    <col min="519" max="519" width="4.625" style="2" customWidth="1"/>
    <col min="520" max="520" width="2.25" style="2" customWidth="1"/>
    <col min="521" max="768" width="8.125" style="2"/>
    <col min="769" max="769" width="3.375" style="2" customWidth="1"/>
    <col min="770" max="770" width="12" style="2" customWidth="1"/>
    <col min="771" max="771" width="12.75" style="2" customWidth="1"/>
    <col min="772" max="772" width="3.5" style="2" bestFit="1" customWidth="1"/>
    <col min="773" max="773" width="28.875" style="2" customWidth="1"/>
    <col min="774" max="774" width="18.125" style="2" customWidth="1"/>
    <col min="775" max="775" width="4.625" style="2" customWidth="1"/>
    <col min="776" max="776" width="2.25" style="2" customWidth="1"/>
    <col min="777" max="1024" width="8.125" style="2"/>
    <col min="1025" max="1025" width="3.375" style="2" customWidth="1"/>
    <col min="1026" max="1026" width="12" style="2" customWidth="1"/>
    <col min="1027" max="1027" width="12.75" style="2" customWidth="1"/>
    <col min="1028" max="1028" width="3.5" style="2" bestFit="1" customWidth="1"/>
    <col min="1029" max="1029" width="28.875" style="2" customWidth="1"/>
    <col min="1030" max="1030" width="18.125" style="2" customWidth="1"/>
    <col min="1031" max="1031" width="4.625" style="2" customWidth="1"/>
    <col min="1032" max="1032" width="2.25" style="2" customWidth="1"/>
    <col min="1033" max="1280" width="8.125" style="2"/>
    <col min="1281" max="1281" width="3.375" style="2" customWidth="1"/>
    <col min="1282" max="1282" width="12" style="2" customWidth="1"/>
    <col min="1283" max="1283" width="12.75" style="2" customWidth="1"/>
    <col min="1284" max="1284" width="3.5" style="2" bestFit="1" customWidth="1"/>
    <col min="1285" max="1285" width="28.875" style="2" customWidth="1"/>
    <col min="1286" max="1286" width="18.125" style="2" customWidth="1"/>
    <col min="1287" max="1287" width="4.625" style="2" customWidth="1"/>
    <col min="1288" max="1288" width="2.25" style="2" customWidth="1"/>
    <col min="1289" max="1536" width="8.125" style="2"/>
    <col min="1537" max="1537" width="3.375" style="2" customWidth="1"/>
    <col min="1538" max="1538" width="12" style="2" customWidth="1"/>
    <col min="1539" max="1539" width="12.75" style="2" customWidth="1"/>
    <col min="1540" max="1540" width="3.5" style="2" bestFit="1" customWidth="1"/>
    <col min="1541" max="1541" width="28.875" style="2" customWidth="1"/>
    <col min="1542" max="1542" width="18.125" style="2" customWidth="1"/>
    <col min="1543" max="1543" width="4.625" style="2" customWidth="1"/>
    <col min="1544" max="1544" width="2.25" style="2" customWidth="1"/>
    <col min="1545" max="1792" width="8.125" style="2"/>
    <col min="1793" max="1793" width="3.375" style="2" customWidth="1"/>
    <col min="1794" max="1794" width="12" style="2" customWidth="1"/>
    <col min="1795" max="1795" width="12.75" style="2" customWidth="1"/>
    <col min="1796" max="1796" width="3.5" style="2" bestFit="1" customWidth="1"/>
    <col min="1797" max="1797" width="28.875" style="2" customWidth="1"/>
    <col min="1798" max="1798" width="18.125" style="2" customWidth="1"/>
    <col min="1799" max="1799" width="4.625" style="2" customWidth="1"/>
    <col min="1800" max="1800" width="2.25" style="2" customWidth="1"/>
    <col min="1801" max="2048" width="8.125" style="2"/>
    <col min="2049" max="2049" width="3.375" style="2" customWidth="1"/>
    <col min="2050" max="2050" width="12" style="2" customWidth="1"/>
    <col min="2051" max="2051" width="12.75" style="2" customWidth="1"/>
    <col min="2052" max="2052" width="3.5" style="2" bestFit="1" customWidth="1"/>
    <col min="2053" max="2053" width="28.875" style="2" customWidth="1"/>
    <col min="2054" max="2054" width="18.125" style="2" customWidth="1"/>
    <col min="2055" max="2055" width="4.625" style="2" customWidth="1"/>
    <col min="2056" max="2056" width="2.25" style="2" customWidth="1"/>
    <col min="2057" max="2304" width="8.125" style="2"/>
    <col min="2305" max="2305" width="3.375" style="2" customWidth="1"/>
    <col min="2306" max="2306" width="12" style="2" customWidth="1"/>
    <col min="2307" max="2307" width="12.75" style="2" customWidth="1"/>
    <col min="2308" max="2308" width="3.5" style="2" bestFit="1" customWidth="1"/>
    <col min="2309" max="2309" width="28.875" style="2" customWidth="1"/>
    <col min="2310" max="2310" width="18.125" style="2" customWidth="1"/>
    <col min="2311" max="2311" width="4.625" style="2" customWidth="1"/>
    <col min="2312" max="2312" width="2.25" style="2" customWidth="1"/>
    <col min="2313" max="2560" width="8.125" style="2"/>
    <col min="2561" max="2561" width="3.375" style="2" customWidth="1"/>
    <col min="2562" max="2562" width="12" style="2" customWidth="1"/>
    <col min="2563" max="2563" width="12.75" style="2" customWidth="1"/>
    <col min="2564" max="2564" width="3.5" style="2" bestFit="1" customWidth="1"/>
    <col min="2565" max="2565" width="28.875" style="2" customWidth="1"/>
    <col min="2566" max="2566" width="18.125" style="2" customWidth="1"/>
    <col min="2567" max="2567" width="4.625" style="2" customWidth="1"/>
    <col min="2568" max="2568" width="2.25" style="2" customWidth="1"/>
    <col min="2569" max="2816" width="8.125" style="2"/>
    <col min="2817" max="2817" width="3.375" style="2" customWidth="1"/>
    <col min="2818" max="2818" width="12" style="2" customWidth="1"/>
    <col min="2819" max="2819" width="12.75" style="2" customWidth="1"/>
    <col min="2820" max="2820" width="3.5" style="2" bestFit="1" customWidth="1"/>
    <col min="2821" max="2821" width="28.875" style="2" customWidth="1"/>
    <col min="2822" max="2822" width="18.125" style="2" customWidth="1"/>
    <col min="2823" max="2823" width="4.625" style="2" customWidth="1"/>
    <col min="2824" max="2824" width="2.25" style="2" customWidth="1"/>
    <col min="2825" max="3072" width="8.125" style="2"/>
    <col min="3073" max="3073" width="3.375" style="2" customWidth="1"/>
    <col min="3074" max="3074" width="12" style="2" customWidth="1"/>
    <col min="3075" max="3075" width="12.75" style="2" customWidth="1"/>
    <col min="3076" max="3076" width="3.5" style="2" bestFit="1" customWidth="1"/>
    <col min="3077" max="3077" width="28.875" style="2" customWidth="1"/>
    <col min="3078" max="3078" width="18.125" style="2" customWidth="1"/>
    <col min="3079" max="3079" width="4.625" style="2" customWidth="1"/>
    <col min="3080" max="3080" width="2.25" style="2" customWidth="1"/>
    <col min="3081" max="3328" width="8.125" style="2"/>
    <col min="3329" max="3329" width="3.375" style="2" customWidth="1"/>
    <col min="3330" max="3330" width="12" style="2" customWidth="1"/>
    <col min="3331" max="3331" width="12.75" style="2" customWidth="1"/>
    <col min="3332" max="3332" width="3.5" style="2" bestFit="1" customWidth="1"/>
    <col min="3333" max="3333" width="28.875" style="2" customWidth="1"/>
    <col min="3334" max="3334" width="18.125" style="2" customWidth="1"/>
    <col min="3335" max="3335" width="4.625" style="2" customWidth="1"/>
    <col min="3336" max="3336" width="2.25" style="2" customWidth="1"/>
    <col min="3337" max="3584" width="8.125" style="2"/>
    <col min="3585" max="3585" width="3.375" style="2" customWidth="1"/>
    <col min="3586" max="3586" width="12" style="2" customWidth="1"/>
    <col min="3587" max="3587" width="12.75" style="2" customWidth="1"/>
    <col min="3588" max="3588" width="3.5" style="2" bestFit="1" customWidth="1"/>
    <col min="3589" max="3589" width="28.875" style="2" customWidth="1"/>
    <col min="3590" max="3590" width="18.125" style="2" customWidth="1"/>
    <col min="3591" max="3591" width="4.625" style="2" customWidth="1"/>
    <col min="3592" max="3592" width="2.25" style="2" customWidth="1"/>
    <col min="3593" max="3840" width="8.125" style="2"/>
    <col min="3841" max="3841" width="3.375" style="2" customWidth="1"/>
    <col min="3842" max="3842" width="12" style="2" customWidth="1"/>
    <col min="3843" max="3843" width="12.75" style="2" customWidth="1"/>
    <col min="3844" max="3844" width="3.5" style="2" bestFit="1" customWidth="1"/>
    <col min="3845" max="3845" width="28.875" style="2" customWidth="1"/>
    <col min="3846" max="3846" width="18.125" style="2" customWidth="1"/>
    <col min="3847" max="3847" width="4.625" style="2" customWidth="1"/>
    <col min="3848" max="3848" width="2.25" style="2" customWidth="1"/>
    <col min="3849" max="4096" width="8.125" style="2"/>
    <col min="4097" max="4097" width="3.375" style="2" customWidth="1"/>
    <col min="4098" max="4098" width="12" style="2" customWidth="1"/>
    <col min="4099" max="4099" width="12.75" style="2" customWidth="1"/>
    <col min="4100" max="4100" width="3.5" style="2" bestFit="1" customWidth="1"/>
    <col min="4101" max="4101" width="28.875" style="2" customWidth="1"/>
    <col min="4102" max="4102" width="18.125" style="2" customWidth="1"/>
    <col min="4103" max="4103" width="4.625" style="2" customWidth="1"/>
    <col min="4104" max="4104" width="2.25" style="2" customWidth="1"/>
    <col min="4105" max="4352" width="8.125" style="2"/>
    <col min="4353" max="4353" width="3.375" style="2" customWidth="1"/>
    <col min="4354" max="4354" width="12" style="2" customWidth="1"/>
    <col min="4355" max="4355" width="12.75" style="2" customWidth="1"/>
    <col min="4356" max="4356" width="3.5" style="2" bestFit="1" customWidth="1"/>
    <col min="4357" max="4357" width="28.875" style="2" customWidth="1"/>
    <col min="4358" max="4358" width="18.125" style="2" customWidth="1"/>
    <col min="4359" max="4359" width="4.625" style="2" customWidth="1"/>
    <col min="4360" max="4360" width="2.25" style="2" customWidth="1"/>
    <col min="4361" max="4608" width="8.125" style="2"/>
    <col min="4609" max="4609" width="3.375" style="2" customWidth="1"/>
    <col min="4610" max="4610" width="12" style="2" customWidth="1"/>
    <col min="4611" max="4611" width="12.75" style="2" customWidth="1"/>
    <col min="4612" max="4612" width="3.5" style="2" bestFit="1" customWidth="1"/>
    <col min="4613" max="4613" width="28.875" style="2" customWidth="1"/>
    <col min="4614" max="4614" width="18.125" style="2" customWidth="1"/>
    <col min="4615" max="4615" width="4.625" style="2" customWidth="1"/>
    <col min="4616" max="4616" width="2.25" style="2" customWidth="1"/>
    <col min="4617" max="4864" width="8.125" style="2"/>
    <col min="4865" max="4865" width="3.375" style="2" customWidth="1"/>
    <col min="4866" max="4866" width="12" style="2" customWidth="1"/>
    <col min="4867" max="4867" width="12.75" style="2" customWidth="1"/>
    <col min="4868" max="4868" width="3.5" style="2" bestFit="1" customWidth="1"/>
    <col min="4869" max="4869" width="28.875" style="2" customWidth="1"/>
    <col min="4870" max="4870" width="18.125" style="2" customWidth="1"/>
    <col min="4871" max="4871" width="4.625" style="2" customWidth="1"/>
    <col min="4872" max="4872" width="2.25" style="2" customWidth="1"/>
    <col min="4873" max="5120" width="8.125" style="2"/>
    <col min="5121" max="5121" width="3.375" style="2" customWidth="1"/>
    <col min="5122" max="5122" width="12" style="2" customWidth="1"/>
    <col min="5123" max="5123" width="12.75" style="2" customWidth="1"/>
    <col min="5124" max="5124" width="3.5" style="2" bestFit="1" customWidth="1"/>
    <col min="5125" max="5125" width="28.875" style="2" customWidth="1"/>
    <col min="5126" max="5126" width="18.125" style="2" customWidth="1"/>
    <col min="5127" max="5127" width="4.625" style="2" customWidth="1"/>
    <col min="5128" max="5128" width="2.25" style="2" customWidth="1"/>
    <col min="5129" max="5376" width="8.125" style="2"/>
    <col min="5377" max="5377" width="3.375" style="2" customWidth="1"/>
    <col min="5378" max="5378" width="12" style="2" customWidth="1"/>
    <col min="5379" max="5379" width="12.75" style="2" customWidth="1"/>
    <col min="5380" max="5380" width="3.5" style="2" bestFit="1" customWidth="1"/>
    <col min="5381" max="5381" width="28.875" style="2" customWidth="1"/>
    <col min="5382" max="5382" width="18.125" style="2" customWidth="1"/>
    <col min="5383" max="5383" width="4.625" style="2" customWidth="1"/>
    <col min="5384" max="5384" width="2.25" style="2" customWidth="1"/>
    <col min="5385" max="5632" width="8.125" style="2"/>
    <col min="5633" max="5633" width="3.375" style="2" customWidth="1"/>
    <col min="5634" max="5634" width="12" style="2" customWidth="1"/>
    <col min="5635" max="5635" width="12.75" style="2" customWidth="1"/>
    <col min="5636" max="5636" width="3.5" style="2" bestFit="1" customWidth="1"/>
    <col min="5637" max="5637" width="28.875" style="2" customWidth="1"/>
    <col min="5638" max="5638" width="18.125" style="2" customWidth="1"/>
    <col min="5639" max="5639" width="4.625" style="2" customWidth="1"/>
    <col min="5640" max="5640" width="2.25" style="2" customWidth="1"/>
    <col min="5641" max="5888" width="8.125" style="2"/>
    <col min="5889" max="5889" width="3.375" style="2" customWidth="1"/>
    <col min="5890" max="5890" width="12" style="2" customWidth="1"/>
    <col min="5891" max="5891" width="12.75" style="2" customWidth="1"/>
    <col min="5892" max="5892" width="3.5" style="2" bestFit="1" customWidth="1"/>
    <col min="5893" max="5893" width="28.875" style="2" customWidth="1"/>
    <col min="5894" max="5894" width="18.125" style="2" customWidth="1"/>
    <col min="5895" max="5895" width="4.625" style="2" customWidth="1"/>
    <col min="5896" max="5896" width="2.25" style="2" customWidth="1"/>
    <col min="5897" max="6144" width="8.125" style="2"/>
    <col min="6145" max="6145" width="3.375" style="2" customWidth="1"/>
    <col min="6146" max="6146" width="12" style="2" customWidth="1"/>
    <col min="6147" max="6147" width="12.75" style="2" customWidth="1"/>
    <col min="6148" max="6148" width="3.5" style="2" bestFit="1" customWidth="1"/>
    <col min="6149" max="6149" width="28.875" style="2" customWidth="1"/>
    <col min="6150" max="6150" width="18.125" style="2" customWidth="1"/>
    <col min="6151" max="6151" width="4.625" style="2" customWidth="1"/>
    <col min="6152" max="6152" width="2.25" style="2" customWidth="1"/>
    <col min="6153" max="6400" width="8.125" style="2"/>
    <col min="6401" max="6401" width="3.375" style="2" customWidth="1"/>
    <col min="6402" max="6402" width="12" style="2" customWidth="1"/>
    <col min="6403" max="6403" width="12.75" style="2" customWidth="1"/>
    <col min="6404" max="6404" width="3.5" style="2" bestFit="1" customWidth="1"/>
    <col min="6405" max="6405" width="28.875" style="2" customWidth="1"/>
    <col min="6406" max="6406" width="18.125" style="2" customWidth="1"/>
    <col min="6407" max="6407" width="4.625" style="2" customWidth="1"/>
    <col min="6408" max="6408" width="2.25" style="2" customWidth="1"/>
    <col min="6409" max="6656" width="8.125" style="2"/>
    <col min="6657" max="6657" width="3.375" style="2" customWidth="1"/>
    <col min="6658" max="6658" width="12" style="2" customWidth="1"/>
    <col min="6659" max="6659" width="12.75" style="2" customWidth="1"/>
    <col min="6660" max="6660" width="3.5" style="2" bestFit="1" customWidth="1"/>
    <col min="6661" max="6661" width="28.875" style="2" customWidth="1"/>
    <col min="6662" max="6662" width="18.125" style="2" customWidth="1"/>
    <col min="6663" max="6663" width="4.625" style="2" customWidth="1"/>
    <col min="6664" max="6664" width="2.25" style="2" customWidth="1"/>
    <col min="6665" max="6912" width="8.125" style="2"/>
    <col min="6913" max="6913" width="3.375" style="2" customWidth="1"/>
    <col min="6914" max="6914" width="12" style="2" customWidth="1"/>
    <col min="6915" max="6915" width="12.75" style="2" customWidth="1"/>
    <col min="6916" max="6916" width="3.5" style="2" bestFit="1" customWidth="1"/>
    <col min="6917" max="6917" width="28.875" style="2" customWidth="1"/>
    <col min="6918" max="6918" width="18.125" style="2" customWidth="1"/>
    <col min="6919" max="6919" width="4.625" style="2" customWidth="1"/>
    <col min="6920" max="6920" width="2.25" style="2" customWidth="1"/>
    <col min="6921" max="7168" width="8.125" style="2"/>
    <col min="7169" max="7169" width="3.375" style="2" customWidth="1"/>
    <col min="7170" max="7170" width="12" style="2" customWidth="1"/>
    <col min="7171" max="7171" width="12.75" style="2" customWidth="1"/>
    <col min="7172" max="7172" width="3.5" style="2" bestFit="1" customWidth="1"/>
    <col min="7173" max="7173" width="28.875" style="2" customWidth="1"/>
    <col min="7174" max="7174" width="18.125" style="2" customWidth="1"/>
    <col min="7175" max="7175" width="4.625" style="2" customWidth="1"/>
    <col min="7176" max="7176" width="2.25" style="2" customWidth="1"/>
    <col min="7177" max="7424" width="8.125" style="2"/>
    <col min="7425" max="7425" width="3.375" style="2" customWidth="1"/>
    <col min="7426" max="7426" width="12" style="2" customWidth="1"/>
    <col min="7427" max="7427" width="12.75" style="2" customWidth="1"/>
    <col min="7428" max="7428" width="3.5" style="2" bestFit="1" customWidth="1"/>
    <col min="7429" max="7429" width="28.875" style="2" customWidth="1"/>
    <col min="7430" max="7430" width="18.125" style="2" customWidth="1"/>
    <col min="7431" max="7431" width="4.625" style="2" customWidth="1"/>
    <col min="7432" max="7432" width="2.25" style="2" customWidth="1"/>
    <col min="7433" max="7680" width="8.125" style="2"/>
    <col min="7681" max="7681" width="3.375" style="2" customWidth="1"/>
    <col min="7682" max="7682" width="12" style="2" customWidth="1"/>
    <col min="7683" max="7683" width="12.75" style="2" customWidth="1"/>
    <col min="7684" max="7684" width="3.5" style="2" bestFit="1" customWidth="1"/>
    <col min="7685" max="7685" width="28.875" style="2" customWidth="1"/>
    <col min="7686" max="7686" width="18.125" style="2" customWidth="1"/>
    <col min="7687" max="7687" width="4.625" style="2" customWidth="1"/>
    <col min="7688" max="7688" width="2.25" style="2" customWidth="1"/>
    <col min="7689" max="7936" width="8.125" style="2"/>
    <col min="7937" max="7937" width="3.375" style="2" customWidth="1"/>
    <col min="7938" max="7938" width="12" style="2" customWidth="1"/>
    <col min="7939" max="7939" width="12.75" style="2" customWidth="1"/>
    <col min="7940" max="7940" width="3.5" style="2" bestFit="1" customWidth="1"/>
    <col min="7941" max="7941" width="28.875" style="2" customWidth="1"/>
    <col min="7942" max="7942" width="18.125" style="2" customWidth="1"/>
    <col min="7943" max="7943" width="4.625" style="2" customWidth="1"/>
    <col min="7944" max="7944" width="2.25" style="2" customWidth="1"/>
    <col min="7945" max="8192" width="8.125" style="2"/>
    <col min="8193" max="8193" width="3.375" style="2" customWidth="1"/>
    <col min="8194" max="8194" width="12" style="2" customWidth="1"/>
    <col min="8195" max="8195" width="12.75" style="2" customWidth="1"/>
    <col min="8196" max="8196" width="3.5" style="2" bestFit="1" customWidth="1"/>
    <col min="8197" max="8197" width="28.875" style="2" customWidth="1"/>
    <col min="8198" max="8198" width="18.125" style="2" customWidth="1"/>
    <col min="8199" max="8199" width="4.625" style="2" customWidth="1"/>
    <col min="8200" max="8200" width="2.25" style="2" customWidth="1"/>
    <col min="8201" max="8448" width="8.125" style="2"/>
    <col min="8449" max="8449" width="3.375" style="2" customWidth="1"/>
    <col min="8450" max="8450" width="12" style="2" customWidth="1"/>
    <col min="8451" max="8451" width="12.75" style="2" customWidth="1"/>
    <col min="8452" max="8452" width="3.5" style="2" bestFit="1" customWidth="1"/>
    <col min="8453" max="8453" width="28.875" style="2" customWidth="1"/>
    <col min="8454" max="8454" width="18.125" style="2" customWidth="1"/>
    <col min="8455" max="8455" width="4.625" style="2" customWidth="1"/>
    <col min="8456" max="8456" width="2.25" style="2" customWidth="1"/>
    <col min="8457" max="8704" width="8.125" style="2"/>
    <col min="8705" max="8705" width="3.375" style="2" customWidth="1"/>
    <col min="8706" max="8706" width="12" style="2" customWidth="1"/>
    <col min="8707" max="8707" width="12.75" style="2" customWidth="1"/>
    <col min="8708" max="8708" width="3.5" style="2" bestFit="1" customWidth="1"/>
    <col min="8709" max="8709" width="28.875" style="2" customWidth="1"/>
    <col min="8710" max="8710" width="18.125" style="2" customWidth="1"/>
    <col min="8711" max="8711" width="4.625" style="2" customWidth="1"/>
    <col min="8712" max="8712" width="2.25" style="2" customWidth="1"/>
    <col min="8713" max="8960" width="8.125" style="2"/>
    <col min="8961" max="8961" width="3.375" style="2" customWidth="1"/>
    <col min="8962" max="8962" width="12" style="2" customWidth="1"/>
    <col min="8963" max="8963" width="12.75" style="2" customWidth="1"/>
    <col min="8964" max="8964" width="3.5" style="2" bestFit="1" customWidth="1"/>
    <col min="8965" max="8965" width="28.875" style="2" customWidth="1"/>
    <col min="8966" max="8966" width="18.125" style="2" customWidth="1"/>
    <col min="8967" max="8967" width="4.625" style="2" customWidth="1"/>
    <col min="8968" max="8968" width="2.25" style="2" customWidth="1"/>
    <col min="8969" max="9216" width="8.125" style="2"/>
    <col min="9217" max="9217" width="3.375" style="2" customWidth="1"/>
    <col min="9218" max="9218" width="12" style="2" customWidth="1"/>
    <col min="9219" max="9219" width="12.75" style="2" customWidth="1"/>
    <col min="9220" max="9220" width="3.5" style="2" bestFit="1" customWidth="1"/>
    <col min="9221" max="9221" width="28.875" style="2" customWidth="1"/>
    <col min="9222" max="9222" width="18.125" style="2" customWidth="1"/>
    <col min="9223" max="9223" width="4.625" style="2" customWidth="1"/>
    <col min="9224" max="9224" width="2.25" style="2" customWidth="1"/>
    <col min="9225" max="9472" width="8.125" style="2"/>
    <col min="9473" max="9473" width="3.375" style="2" customWidth="1"/>
    <col min="9474" max="9474" width="12" style="2" customWidth="1"/>
    <col min="9475" max="9475" width="12.75" style="2" customWidth="1"/>
    <col min="9476" max="9476" width="3.5" style="2" bestFit="1" customWidth="1"/>
    <col min="9477" max="9477" width="28.875" style="2" customWidth="1"/>
    <col min="9478" max="9478" width="18.125" style="2" customWidth="1"/>
    <col min="9479" max="9479" width="4.625" style="2" customWidth="1"/>
    <col min="9480" max="9480" width="2.25" style="2" customWidth="1"/>
    <col min="9481" max="9728" width="8.125" style="2"/>
    <col min="9729" max="9729" width="3.375" style="2" customWidth="1"/>
    <col min="9730" max="9730" width="12" style="2" customWidth="1"/>
    <col min="9731" max="9731" width="12.75" style="2" customWidth="1"/>
    <col min="9732" max="9732" width="3.5" style="2" bestFit="1" customWidth="1"/>
    <col min="9733" max="9733" width="28.875" style="2" customWidth="1"/>
    <col min="9734" max="9734" width="18.125" style="2" customWidth="1"/>
    <col min="9735" max="9735" width="4.625" style="2" customWidth="1"/>
    <col min="9736" max="9736" width="2.25" style="2" customWidth="1"/>
    <col min="9737" max="9984" width="8.125" style="2"/>
    <col min="9985" max="9985" width="3.375" style="2" customWidth="1"/>
    <col min="9986" max="9986" width="12" style="2" customWidth="1"/>
    <col min="9987" max="9987" width="12.75" style="2" customWidth="1"/>
    <col min="9988" max="9988" width="3.5" style="2" bestFit="1" customWidth="1"/>
    <col min="9989" max="9989" width="28.875" style="2" customWidth="1"/>
    <col min="9990" max="9990" width="18.125" style="2" customWidth="1"/>
    <col min="9991" max="9991" width="4.625" style="2" customWidth="1"/>
    <col min="9992" max="9992" width="2.25" style="2" customWidth="1"/>
    <col min="9993" max="10240" width="8.125" style="2"/>
    <col min="10241" max="10241" width="3.375" style="2" customWidth="1"/>
    <col min="10242" max="10242" width="12" style="2" customWidth="1"/>
    <col min="10243" max="10243" width="12.75" style="2" customWidth="1"/>
    <col min="10244" max="10244" width="3.5" style="2" bestFit="1" customWidth="1"/>
    <col min="10245" max="10245" width="28.875" style="2" customWidth="1"/>
    <col min="10246" max="10246" width="18.125" style="2" customWidth="1"/>
    <col min="10247" max="10247" width="4.625" style="2" customWidth="1"/>
    <col min="10248" max="10248" width="2.25" style="2" customWidth="1"/>
    <col min="10249" max="10496" width="8.125" style="2"/>
    <col min="10497" max="10497" width="3.375" style="2" customWidth="1"/>
    <col min="10498" max="10498" width="12" style="2" customWidth="1"/>
    <col min="10499" max="10499" width="12.75" style="2" customWidth="1"/>
    <col min="10500" max="10500" width="3.5" style="2" bestFit="1" customWidth="1"/>
    <col min="10501" max="10501" width="28.875" style="2" customWidth="1"/>
    <col min="10502" max="10502" width="18.125" style="2" customWidth="1"/>
    <col min="10503" max="10503" width="4.625" style="2" customWidth="1"/>
    <col min="10504" max="10504" width="2.25" style="2" customWidth="1"/>
    <col min="10505" max="10752" width="8.125" style="2"/>
    <col min="10753" max="10753" width="3.375" style="2" customWidth="1"/>
    <col min="10754" max="10754" width="12" style="2" customWidth="1"/>
    <col min="10755" max="10755" width="12.75" style="2" customWidth="1"/>
    <col min="10756" max="10756" width="3.5" style="2" bestFit="1" customWidth="1"/>
    <col min="10757" max="10757" width="28.875" style="2" customWidth="1"/>
    <col min="10758" max="10758" width="18.125" style="2" customWidth="1"/>
    <col min="10759" max="10759" width="4.625" style="2" customWidth="1"/>
    <col min="10760" max="10760" width="2.25" style="2" customWidth="1"/>
    <col min="10761" max="11008" width="8.125" style="2"/>
    <col min="11009" max="11009" width="3.375" style="2" customWidth="1"/>
    <col min="11010" max="11010" width="12" style="2" customWidth="1"/>
    <col min="11011" max="11011" width="12.75" style="2" customWidth="1"/>
    <col min="11012" max="11012" width="3.5" style="2" bestFit="1" customWidth="1"/>
    <col min="11013" max="11013" width="28.875" style="2" customWidth="1"/>
    <col min="11014" max="11014" width="18.125" style="2" customWidth="1"/>
    <col min="11015" max="11015" width="4.625" style="2" customWidth="1"/>
    <col min="11016" max="11016" width="2.25" style="2" customWidth="1"/>
    <col min="11017" max="11264" width="8.125" style="2"/>
    <col min="11265" max="11265" width="3.375" style="2" customWidth="1"/>
    <col min="11266" max="11266" width="12" style="2" customWidth="1"/>
    <col min="11267" max="11267" width="12.75" style="2" customWidth="1"/>
    <col min="11268" max="11268" width="3.5" style="2" bestFit="1" customWidth="1"/>
    <col min="11269" max="11269" width="28.875" style="2" customWidth="1"/>
    <col min="11270" max="11270" width="18.125" style="2" customWidth="1"/>
    <col min="11271" max="11271" width="4.625" style="2" customWidth="1"/>
    <col min="11272" max="11272" width="2.25" style="2" customWidth="1"/>
    <col min="11273" max="11520" width="8.125" style="2"/>
    <col min="11521" max="11521" width="3.375" style="2" customWidth="1"/>
    <col min="11522" max="11522" width="12" style="2" customWidth="1"/>
    <col min="11523" max="11523" width="12.75" style="2" customWidth="1"/>
    <col min="11524" max="11524" width="3.5" style="2" bestFit="1" customWidth="1"/>
    <col min="11525" max="11525" width="28.875" style="2" customWidth="1"/>
    <col min="11526" max="11526" width="18.125" style="2" customWidth="1"/>
    <col min="11527" max="11527" width="4.625" style="2" customWidth="1"/>
    <col min="11528" max="11528" width="2.25" style="2" customWidth="1"/>
    <col min="11529" max="11776" width="8.125" style="2"/>
    <col min="11777" max="11777" width="3.375" style="2" customWidth="1"/>
    <col min="11778" max="11778" width="12" style="2" customWidth="1"/>
    <col min="11779" max="11779" width="12.75" style="2" customWidth="1"/>
    <col min="11780" max="11780" width="3.5" style="2" bestFit="1" customWidth="1"/>
    <col min="11781" max="11781" width="28.875" style="2" customWidth="1"/>
    <col min="11782" max="11782" width="18.125" style="2" customWidth="1"/>
    <col min="11783" max="11783" width="4.625" style="2" customWidth="1"/>
    <col min="11784" max="11784" width="2.25" style="2" customWidth="1"/>
    <col min="11785" max="12032" width="8.125" style="2"/>
    <col min="12033" max="12033" width="3.375" style="2" customWidth="1"/>
    <col min="12034" max="12034" width="12" style="2" customWidth="1"/>
    <col min="12035" max="12035" width="12.75" style="2" customWidth="1"/>
    <col min="12036" max="12036" width="3.5" style="2" bestFit="1" customWidth="1"/>
    <col min="12037" max="12037" width="28.875" style="2" customWidth="1"/>
    <col min="12038" max="12038" width="18.125" style="2" customWidth="1"/>
    <col min="12039" max="12039" width="4.625" style="2" customWidth="1"/>
    <col min="12040" max="12040" width="2.25" style="2" customWidth="1"/>
    <col min="12041" max="12288" width="8.125" style="2"/>
    <col min="12289" max="12289" width="3.375" style="2" customWidth="1"/>
    <col min="12290" max="12290" width="12" style="2" customWidth="1"/>
    <col min="12291" max="12291" width="12.75" style="2" customWidth="1"/>
    <col min="12292" max="12292" width="3.5" style="2" bestFit="1" customWidth="1"/>
    <col min="12293" max="12293" width="28.875" style="2" customWidth="1"/>
    <col min="12294" max="12294" width="18.125" style="2" customWidth="1"/>
    <col min="12295" max="12295" width="4.625" style="2" customWidth="1"/>
    <col min="12296" max="12296" width="2.25" style="2" customWidth="1"/>
    <col min="12297" max="12544" width="8.125" style="2"/>
    <col min="12545" max="12545" width="3.375" style="2" customWidth="1"/>
    <col min="12546" max="12546" width="12" style="2" customWidth="1"/>
    <col min="12547" max="12547" width="12.75" style="2" customWidth="1"/>
    <col min="12548" max="12548" width="3.5" style="2" bestFit="1" customWidth="1"/>
    <col min="12549" max="12549" width="28.875" style="2" customWidth="1"/>
    <col min="12550" max="12550" width="18.125" style="2" customWidth="1"/>
    <col min="12551" max="12551" width="4.625" style="2" customWidth="1"/>
    <col min="12552" max="12552" width="2.25" style="2" customWidth="1"/>
    <col min="12553" max="12800" width="8.125" style="2"/>
    <col min="12801" max="12801" width="3.375" style="2" customWidth="1"/>
    <col min="12802" max="12802" width="12" style="2" customWidth="1"/>
    <col min="12803" max="12803" width="12.75" style="2" customWidth="1"/>
    <col min="12804" max="12804" width="3.5" style="2" bestFit="1" customWidth="1"/>
    <col min="12805" max="12805" width="28.875" style="2" customWidth="1"/>
    <col min="12806" max="12806" width="18.125" style="2" customWidth="1"/>
    <col min="12807" max="12807" width="4.625" style="2" customWidth="1"/>
    <col min="12808" max="12808" width="2.25" style="2" customWidth="1"/>
    <col min="12809" max="13056" width="8.125" style="2"/>
    <col min="13057" max="13057" width="3.375" style="2" customWidth="1"/>
    <col min="13058" max="13058" width="12" style="2" customWidth="1"/>
    <col min="13059" max="13059" width="12.75" style="2" customWidth="1"/>
    <col min="13060" max="13060" width="3.5" style="2" bestFit="1" customWidth="1"/>
    <col min="13061" max="13061" width="28.875" style="2" customWidth="1"/>
    <col min="13062" max="13062" width="18.125" style="2" customWidth="1"/>
    <col min="13063" max="13063" width="4.625" style="2" customWidth="1"/>
    <col min="13064" max="13064" width="2.25" style="2" customWidth="1"/>
    <col min="13065" max="13312" width="8.125" style="2"/>
    <col min="13313" max="13313" width="3.375" style="2" customWidth="1"/>
    <col min="13314" max="13314" width="12" style="2" customWidth="1"/>
    <col min="13315" max="13315" width="12.75" style="2" customWidth="1"/>
    <col min="13316" max="13316" width="3.5" style="2" bestFit="1" customWidth="1"/>
    <col min="13317" max="13317" width="28.875" style="2" customWidth="1"/>
    <col min="13318" max="13318" width="18.125" style="2" customWidth="1"/>
    <col min="13319" max="13319" width="4.625" style="2" customWidth="1"/>
    <col min="13320" max="13320" width="2.25" style="2" customWidth="1"/>
    <col min="13321" max="13568" width="8.125" style="2"/>
    <col min="13569" max="13569" width="3.375" style="2" customWidth="1"/>
    <col min="13570" max="13570" width="12" style="2" customWidth="1"/>
    <col min="13571" max="13571" width="12.75" style="2" customWidth="1"/>
    <col min="13572" max="13572" width="3.5" style="2" bestFit="1" customWidth="1"/>
    <col min="13573" max="13573" width="28.875" style="2" customWidth="1"/>
    <col min="13574" max="13574" width="18.125" style="2" customWidth="1"/>
    <col min="13575" max="13575" width="4.625" style="2" customWidth="1"/>
    <col min="13576" max="13576" width="2.25" style="2" customWidth="1"/>
    <col min="13577" max="13824" width="8.125" style="2"/>
    <col min="13825" max="13825" width="3.375" style="2" customWidth="1"/>
    <col min="13826" max="13826" width="12" style="2" customWidth="1"/>
    <col min="13827" max="13827" width="12.75" style="2" customWidth="1"/>
    <col min="13828" max="13828" width="3.5" style="2" bestFit="1" customWidth="1"/>
    <col min="13829" max="13829" width="28.875" style="2" customWidth="1"/>
    <col min="13830" max="13830" width="18.125" style="2" customWidth="1"/>
    <col min="13831" max="13831" width="4.625" style="2" customWidth="1"/>
    <col min="13832" max="13832" width="2.25" style="2" customWidth="1"/>
    <col min="13833" max="14080" width="8.125" style="2"/>
    <col min="14081" max="14081" width="3.375" style="2" customWidth="1"/>
    <col min="14082" max="14082" width="12" style="2" customWidth="1"/>
    <col min="14083" max="14083" width="12.75" style="2" customWidth="1"/>
    <col min="14084" max="14084" width="3.5" style="2" bestFit="1" customWidth="1"/>
    <col min="14085" max="14085" width="28.875" style="2" customWidth="1"/>
    <col min="14086" max="14086" width="18.125" style="2" customWidth="1"/>
    <col min="14087" max="14087" width="4.625" style="2" customWidth="1"/>
    <col min="14088" max="14088" width="2.25" style="2" customWidth="1"/>
    <col min="14089" max="14336" width="8.125" style="2"/>
    <col min="14337" max="14337" width="3.375" style="2" customWidth="1"/>
    <col min="14338" max="14338" width="12" style="2" customWidth="1"/>
    <col min="14339" max="14339" width="12.75" style="2" customWidth="1"/>
    <col min="14340" max="14340" width="3.5" style="2" bestFit="1" customWidth="1"/>
    <col min="14341" max="14341" width="28.875" style="2" customWidth="1"/>
    <col min="14342" max="14342" width="18.125" style="2" customWidth="1"/>
    <col min="14343" max="14343" width="4.625" style="2" customWidth="1"/>
    <col min="14344" max="14344" width="2.25" style="2" customWidth="1"/>
    <col min="14345" max="14592" width="8.125" style="2"/>
    <col min="14593" max="14593" width="3.375" style="2" customWidth="1"/>
    <col min="14594" max="14594" width="12" style="2" customWidth="1"/>
    <col min="14595" max="14595" width="12.75" style="2" customWidth="1"/>
    <col min="14596" max="14596" width="3.5" style="2" bestFit="1" customWidth="1"/>
    <col min="14597" max="14597" width="28.875" style="2" customWidth="1"/>
    <col min="14598" max="14598" width="18.125" style="2" customWidth="1"/>
    <col min="14599" max="14599" width="4.625" style="2" customWidth="1"/>
    <col min="14600" max="14600" width="2.25" style="2" customWidth="1"/>
    <col min="14601" max="14848" width="8.125" style="2"/>
    <col min="14849" max="14849" width="3.375" style="2" customWidth="1"/>
    <col min="14850" max="14850" width="12" style="2" customWidth="1"/>
    <col min="14851" max="14851" width="12.75" style="2" customWidth="1"/>
    <col min="14852" max="14852" width="3.5" style="2" bestFit="1" customWidth="1"/>
    <col min="14853" max="14853" width="28.875" style="2" customWidth="1"/>
    <col min="14854" max="14854" width="18.125" style="2" customWidth="1"/>
    <col min="14855" max="14855" width="4.625" style="2" customWidth="1"/>
    <col min="14856" max="14856" width="2.25" style="2" customWidth="1"/>
    <col min="14857" max="15104" width="8.125" style="2"/>
    <col min="15105" max="15105" width="3.375" style="2" customWidth="1"/>
    <col min="15106" max="15106" width="12" style="2" customWidth="1"/>
    <col min="15107" max="15107" width="12.75" style="2" customWidth="1"/>
    <col min="15108" max="15108" width="3.5" style="2" bestFit="1" customWidth="1"/>
    <col min="15109" max="15109" width="28.875" style="2" customWidth="1"/>
    <col min="15110" max="15110" width="18.125" style="2" customWidth="1"/>
    <col min="15111" max="15111" width="4.625" style="2" customWidth="1"/>
    <col min="15112" max="15112" width="2.25" style="2" customWidth="1"/>
    <col min="15113" max="15360" width="8.125" style="2"/>
    <col min="15361" max="15361" width="3.375" style="2" customWidth="1"/>
    <col min="15362" max="15362" width="12" style="2" customWidth="1"/>
    <col min="15363" max="15363" width="12.75" style="2" customWidth="1"/>
    <col min="15364" max="15364" width="3.5" style="2" bestFit="1" customWidth="1"/>
    <col min="15365" max="15365" width="28.875" style="2" customWidth="1"/>
    <col min="15366" max="15366" width="18.125" style="2" customWidth="1"/>
    <col min="15367" max="15367" width="4.625" style="2" customWidth="1"/>
    <col min="15368" max="15368" width="2.25" style="2" customWidth="1"/>
    <col min="15369" max="15616" width="8.125" style="2"/>
    <col min="15617" max="15617" width="3.375" style="2" customWidth="1"/>
    <col min="15618" max="15618" width="12" style="2" customWidth="1"/>
    <col min="15619" max="15619" width="12.75" style="2" customWidth="1"/>
    <col min="15620" max="15620" width="3.5" style="2" bestFit="1" customWidth="1"/>
    <col min="15621" max="15621" width="28.875" style="2" customWidth="1"/>
    <col min="15622" max="15622" width="18.125" style="2" customWidth="1"/>
    <col min="15623" max="15623" width="4.625" style="2" customWidth="1"/>
    <col min="15624" max="15624" width="2.25" style="2" customWidth="1"/>
    <col min="15625" max="15872" width="8.125" style="2"/>
    <col min="15873" max="15873" width="3.375" style="2" customWidth="1"/>
    <col min="15874" max="15874" width="12" style="2" customWidth="1"/>
    <col min="15875" max="15875" width="12.75" style="2" customWidth="1"/>
    <col min="15876" max="15876" width="3.5" style="2" bestFit="1" customWidth="1"/>
    <col min="15877" max="15877" width="28.875" style="2" customWidth="1"/>
    <col min="15878" max="15878" width="18.125" style="2" customWidth="1"/>
    <col min="15879" max="15879" width="4.625" style="2" customWidth="1"/>
    <col min="15880" max="15880" width="2.25" style="2" customWidth="1"/>
    <col min="15881" max="16128" width="8.125" style="2"/>
    <col min="16129" max="16129" width="3.375" style="2" customWidth="1"/>
    <col min="16130" max="16130" width="12" style="2" customWidth="1"/>
    <col min="16131" max="16131" width="12.75" style="2" customWidth="1"/>
    <col min="16132" max="16132" width="3.5" style="2" bestFit="1" customWidth="1"/>
    <col min="16133" max="16133" width="28.875" style="2" customWidth="1"/>
    <col min="16134" max="16134" width="18.125" style="2" customWidth="1"/>
    <col min="16135" max="16135" width="4.625" style="2" customWidth="1"/>
    <col min="16136" max="16136" width="2.25" style="2" customWidth="1"/>
    <col min="16137" max="16384" width="8.125" style="2"/>
  </cols>
  <sheetData>
    <row r="1" spans="1:25" s="757" customFormat="1" ht="23.25" customHeight="1" x14ac:dyDescent="0.4">
      <c r="A1" s="755"/>
      <c r="B1" s="1311" t="s">
        <v>1488</v>
      </c>
      <c r="C1" s="1311"/>
      <c r="D1" s="1311"/>
      <c r="F1" s="761" t="s">
        <v>1489</v>
      </c>
      <c r="G1" s="761"/>
      <c r="H1" s="761"/>
      <c r="I1" s="761"/>
      <c r="J1" s="761"/>
      <c r="K1" s="761"/>
      <c r="Q1" s="756"/>
      <c r="R1" s="756"/>
      <c r="S1" s="756"/>
      <c r="T1" s="756"/>
      <c r="U1" s="756"/>
      <c r="V1" s="756"/>
      <c r="W1" s="756"/>
      <c r="X1" s="756"/>
      <c r="Y1" s="756"/>
    </row>
    <row r="2" spans="1:25" ht="20.100000000000001" customHeight="1" x14ac:dyDescent="0.4">
      <c r="A2" s="178"/>
      <c r="B2" s="172" t="s">
        <v>665</v>
      </c>
      <c r="C2" s="172"/>
      <c r="D2" s="172"/>
      <c r="E2" s="172"/>
      <c r="F2" s="172"/>
      <c r="G2" s="179"/>
    </row>
    <row r="3" spans="1:25" ht="20.100000000000001" customHeight="1" x14ac:dyDescent="0.4">
      <c r="A3" s="178"/>
      <c r="B3" s="172"/>
      <c r="C3" s="172"/>
      <c r="D3" s="172"/>
      <c r="E3" s="172"/>
      <c r="F3" s="177"/>
      <c r="G3" s="179" t="s">
        <v>666</v>
      </c>
    </row>
    <row r="4" spans="1:25" ht="20.100000000000001" customHeight="1" x14ac:dyDescent="0.4">
      <c r="A4" s="178"/>
      <c r="B4" s="172"/>
      <c r="C4" s="172"/>
      <c r="D4" s="172"/>
      <c r="E4" s="172"/>
      <c r="F4" s="172"/>
      <c r="G4" s="179"/>
    </row>
    <row r="5" spans="1:25" ht="20.100000000000001" customHeight="1" x14ac:dyDescent="0.4">
      <c r="A5" s="178"/>
      <c r="B5" s="1821" t="s">
        <v>667</v>
      </c>
      <c r="C5" s="1821"/>
      <c r="D5" s="1821"/>
      <c r="E5" s="1821"/>
      <c r="F5" s="1821"/>
      <c r="G5" s="1821"/>
    </row>
    <row r="6" spans="1:25" ht="20.100000000000001" customHeight="1" x14ac:dyDescent="0.4">
      <c r="A6" s="178"/>
      <c r="B6" s="1821" t="s">
        <v>668</v>
      </c>
      <c r="C6" s="1821"/>
      <c r="D6" s="1821"/>
      <c r="E6" s="1821"/>
      <c r="F6" s="1821"/>
      <c r="G6" s="1821"/>
    </row>
    <row r="7" spans="1:25" ht="20.100000000000001" customHeight="1" x14ac:dyDescent="0.4">
      <c r="A7" s="178"/>
      <c r="B7" s="177"/>
      <c r="C7" s="177"/>
      <c r="D7" s="177"/>
      <c r="E7" s="177"/>
      <c r="F7" s="177"/>
      <c r="G7" s="177"/>
    </row>
    <row r="8" spans="1:25" ht="32.25" customHeight="1" x14ac:dyDescent="0.4">
      <c r="A8" s="177"/>
      <c r="B8" s="1822" t="s">
        <v>669</v>
      </c>
      <c r="C8" s="1822"/>
      <c r="D8" s="1813"/>
      <c r="E8" s="1813"/>
      <c r="F8" s="1813"/>
      <c r="G8" s="1813"/>
    </row>
    <row r="9" spans="1:25" ht="32.25" customHeight="1" x14ac:dyDescent="0.4">
      <c r="A9" s="177"/>
      <c r="B9" s="1805" t="s">
        <v>670</v>
      </c>
      <c r="C9" s="1806"/>
      <c r="D9" s="1807"/>
      <c r="E9" s="1808"/>
      <c r="F9" s="1808"/>
      <c r="G9" s="1809"/>
    </row>
    <row r="10" spans="1:25" ht="32.25" customHeight="1" x14ac:dyDescent="0.4">
      <c r="A10" s="172"/>
      <c r="B10" s="1812" t="s">
        <v>671</v>
      </c>
      <c r="C10" s="1812"/>
      <c r="D10" s="1813" t="s">
        <v>672</v>
      </c>
      <c r="E10" s="1813"/>
      <c r="F10" s="1813"/>
      <c r="G10" s="1813"/>
    </row>
    <row r="11" spans="1:25" ht="12" customHeight="1" x14ac:dyDescent="0.4">
      <c r="A11" s="172"/>
      <c r="B11" s="176"/>
      <c r="C11" s="176"/>
      <c r="D11" s="513"/>
      <c r="E11" s="513"/>
      <c r="F11" s="513"/>
      <c r="G11" s="513"/>
    </row>
    <row r="12" spans="1:25" ht="37.5" customHeight="1" x14ac:dyDescent="0.4">
      <c r="A12" s="172"/>
      <c r="B12" s="1814" t="s">
        <v>673</v>
      </c>
      <c r="C12" s="1815"/>
      <c r="D12" s="1815"/>
      <c r="E12" s="1815"/>
      <c r="F12" s="514"/>
      <c r="G12" s="515" t="s">
        <v>269</v>
      </c>
    </row>
    <row r="13" spans="1:25" ht="37.5" customHeight="1" x14ac:dyDescent="0.4">
      <c r="A13" s="172"/>
      <c r="B13" s="1810" t="s">
        <v>674</v>
      </c>
      <c r="C13" s="1811"/>
      <c r="D13" s="516" t="s">
        <v>675</v>
      </c>
      <c r="E13" s="517" t="s">
        <v>676</v>
      </c>
      <c r="F13" s="518"/>
      <c r="G13" s="515" t="s">
        <v>495</v>
      </c>
    </row>
    <row r="14" spans="1:25" ht="37.5" customHeight="1" x14ac:dyDescent="0.4">
      <c r="A14" s="172"/>
      <c r="B14" s="1801"/>
      <c r="C14" s="1803"/>
      <c r="D14" s="516" t="s">
        <v>320</v>
      </c>
      <c r="E14" s="519" t="s">
        <v>677</v>
      </c>
      <c r="F14" s="1813" t="s">
        <v>678</v>
      </c>
      <c r="G14" s="1813"/>
    </row>
    <row r="15" spans="1:25" ht="37.5" customHeight="1" x14ac:dyDescent="0.4">
      <c r="A15" s="172"/>
      <c r="B15" s="1810" t="s">
        <v>679</v>
      </c>
      <c r="C15" s="1811"/>
      <c r="D15" s="516" t="s">
        <v>675</v>
      </c>
      <c r="E15" s="517" t="s">
        <v>680</v>
      </c>
      <c r="F15" s="1813"/>
      <c r="G15" s="1813"/>
    </row>
    <row r="16" spans="1:25" ht="37.5" customHeight="1" x14ac:dyDescent="0.4">
      <c r="A16" s="172"/>
      <c r="B16" s="1818"/>
      <c r="C16" s="1819"/>
      <c r="D16" s="516" t="s">
        <v>320</v>
      </c>
      <c r="E16" s="520" t="s">
        <v>681</v>
      </c>
      <c r="F16" s="1820"/>
      <c r="G16" s="1813"/>
    </row>
    <row r="17" spans="1:7" ht="37.5" customHeight="1" x14ac:dyDescent="0.4">
      <c r="A17" s="172"/>
      <c r="B17" s="1801"/>
      <c r="C17" s="1803"/>
      <c r="D17" s="516" t="s">
        <v>322</v>
      </c>
      <c r="E17" s="520" t="s">
        <v>682</v>
      </c>
      <c r="F17" s="518"/>
      <c r="G17" s="515" t="s">
        <v>269</v>
      </c>
    </row>
    <row r="18" spans="1:7" ht="45" customHeight="1" x14ac:dyDescent="0.4">
      <c r="A18" s="172"/>
      <c r="B18" s="1798" t="s">
        <v>683</v>
      </c>
      <c r="C18" s="1800"/>
      <c r="D18" s="1816"/>
      <c r="E18" s="1816"/>
      <c r="F18" s="1817"/>
      <c r="G18" s="1816"/>
    </row>
    <row r="19" spans="1:7" ht="45" customHeight="1" x14ac:dyDescent="0.4">
      <c r="A19" s="172"/>
      <c r="B19" s="1810" t="s">
        <v>684</v>
      </c>
      <c r="C19" s="1811"/>
      <c r="D19" s="516" t="s">
        <v>675</v>
      </c>
      <c r="E19" s="520" t="s">
        <v>685</v>
      </c>
      <c r="F19" s="1807" t="s">
        <v>678</v>
      </c>
      <c r="G19" s="1809"/>
    </row>
    <row r="20" spans="1:7" ht="89.25" customHeight="1" x14ac:dyDescent="0.4">
      <c r="A20" s="172"/>
      <c r="B20" s="1801"/>
      <c r="C20" s="1803"/>
      <c r="D20" s="516" t="s">
        <v>320</v>
      </c>
      <c r="E20" s="520" t="s">
        <v>686</v>
      </c>
      <c r="F20" s="1807" t="s">
        <v>678</v>
      </c>
      <c r="G20" s="1809"/>
    </row>
    <row r="21" spans="1:7" ht="9.75" customHeight="1" x14ac:dyDescent="0.4">
      <c r="A21" s="172"/>
      <c r="B21" s="175"/>
      <c r="C21" s="175"/>
      <c r="D21" s="175"/>
      <c r="E21" s="174"/>
      <c r="F21" s="173"/>
      <c r="G21" s="173"/>
    </row>
    <row r="22" spans="1:7" ht="45" customHeight="1" x14ac:dyDescent="0.4">
      <c r="A22" s="172"/>
      <c r="B22" s="1795" t="s">
        <v>479</v>
      </c>
      <c r="C22" s="517" t="s">
        <v>687</v>
      </c>
      <c r="D22" s="1798" t="s">
        <v>688</v>
      </c>
      <c r="E22" s="1799"/>
      <c r="F22" s="1799"/>
      <c r="G22" s="1800"/>
    </row>
    <row r="23" spans="1:7" ht="54.75" customHeight="1" x14ac:dyDescent="0.4">
      <c r="A23" s="172"/>
      <c r="B23" s="1796"/>
      <c r="C23" s="517" t="s">
        <v>689</v>
      </c>
      <c r="D23" s="1801" t="s">
        <v>690</v>
      </c>
      <c r="E23" s="1802"/>
      <c r="F23" s="1802"/>
      <c r="G23" s="1803"/>
    </row>
    <row r="24" spans="1:7" ht="18" customHeight="1" x14ac:dyDescent="0.4">
      <c r="A24" s="172"/>
      <c r="B24" s="1797"/>
      <c r="C24" s="517" t="s">
        <v>691</v>
      </c>
      <c r="D24" s="1801" t="s">
        <v>692</v>
      </c>
      <c r="E24" s="1802"/>
      <c r="F24" s="1802"/>
      <c r="G24" s="1803"/>
    </row>
    <row r="25" spans="1:7" ht="9" customHeight="1" x14ac:dyDescent="0.4">
      <c r="A25" s="172"/>
      <c r="B25" s="175"/>
      <c r="C25" s="175"/>
      <c r="D25" s="175"/>
      <c r="E25" s="174"/>
      <c r="F25" s="173"/>
      <c r="G25" s="173"/>
    </row>
    <row r="26" spans="1:7" ht="24" customHeight="1" x14ac:dyDescent="0.4">
      <c r="A26" s="172"/>
      <c r="B26" s="1793" t="s">
        <v>693</v>
      </c>
      <c r="C26" s="1793"/>
      <c r="D26" s="1793"/>
      <c r="E26" s="1793"/>
      <c r="F26" s="1793"/>
      <c r="G26" s="1793"/>
    </row>
    <row r="27" spans="1:7" ht="75.75" customHeight="1" x14ac:dyDescent="0.4">
      <c r="A27" s="172"/>
      <c r="B27" s="1804" t="s">
        <v>694</v>
      </c>
      <c r="C27" s="1804"/>
      <c r="D27" s="1804"/>
      <c r="E27" s="1804"/>
      <c r="F27" s="1804"/>
      <c r="G27" s="1804"/>
    </row>
    <row r="28" spans="1:7" ht="45.75" customHeight="1" x14ac:dyDescent="0.4">
      <c r="A28" s="172"/>
      <c r="B28" s="1793" t="s">
        <v>695</v>
      </c>
      <c r="C28" s="1794"/>
      <c r="D28" s="1794"/>
      <c r="E28" s="1794"/>
      <c r="F28" s="1794"/>
      <c r="G28" s="1794"/>
    </row>
  </sheetData>
  <mergeCells count="27">
    <mergeCell ref="B1:D1"/>
    <mergeCell ref="B5:G5"/>
    <mergeCell ref="B6:G6"/>
    <mergeCell ref="B8:C8"/>
    <mergeCell ref="D8:G8"/>
    <mergeCell ref="B9:C9"/>
    <mergeCell ref="D9:G9"/>
    <mergeCell ref="B19:C20"/>
    <mergeCell ref="F19:G19"/>
    <mergeCell ref="F20:G20"/>
    <mergeCell ref="B10:C10"/>
    <mergeCell ref="D10:G10"/>
    <mergeCell ref="B12:E12"/>
    <mergeCell ref="D18:G18"/>
    <mergeCell ref="B18:C18"/>
    <mergeCell ref="B13:C14"/>
    <mergeCell ref="F14:G14"/>
    <mergeCell ref="B15:C17"/>
    <mergeCell ref="F15:G15"/>
    <mergeCell ref="F16:G16"/>
    <mergeCell ref="B28:G28"/>
    <mergeCell ref="B22:B24"/>
    <mergeCell ref="D22:G22"/>
    <mergeCell ref="D23:G23"/>
    <mergeCell ref="D24:G24"/>
    <mergeCell ref="B26:G26"/>
    <mergeCell ref="B27:G27"/>
  </mergeCells>
  <phoneticPr fontId="11"/>
  <hyperlinks>
    <hyperlink ref="B1" location="'別紙１-１(R8.4.1～5.31)'!A1" display="一覧表に戻る" xr:uid="{66AE26BB-10E8-4847-BC8D-58479E396BEA}"/>
    <hyperlink ref="F1" location="'別紙１-１(R8.6.1～)'!A1" display="別紙1-1(R8.6.1～)へ戻る" xr:uid="{2D36CE40-6250-40D2-9E0D-0033EEA450E8}"/>
  </hyperlinks>
  <printOptions horizontalCentered="1"/>
  <pageMargins left="0.59055118110236227" right="0.51181102362204722" top="0.6692913385826772" bottom="0.39370078740157483"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sheetPr>
    <tabColor rgb="FFFFFF00"/>
  </sheetPr>
  <dimension ref="A1:Y33"/>
  <sheetViews>
    <sheetView view="pageBreakPreview" zoomScale="120" zoomScaleNormal="100" zoomScaleSheetLayoutView="120" workbookViewId="0">
      <selection activeCell="E1" sqref="E1"/>
    </sheetView>
  </sheetViews>
  <sheetFormatPr defaultRowHeight="13.5" x14ac:dyDescent="0.4"/>
  <cols>
    <col min="1" max="1" width="1.75" style="172" customWidth="1"/>
    <col min="2" max="2" width="26.875" style="172" customWidth="1"/>
    <col min="3" max="3" width="5.25" style="172" customWidth="1"/>
    <col min="4" max="6" width="21.625" style="172" customWidth="1"/>
    <col min="7" max="7" width="3.125" style="172" customWidth="1"/>
    <col min="8" max="8" width="1.5" style="172" customWidth="1"/>
    <col min="9" max="256" width="9" style="172"/>
    <col min="257" max="257" width="4.625" style="172" customWidth="1"/>
    <col min="258" max="258" width="25.5" style="172" customWidth="1"/>
    <col min="259" max="259" width="5.25" style="172" customWidth="1"/>
    <col min="260" max="262" width="21.625" style="172" customWidth="1"/>
    <col min="263" max="263" width="3.125" style="172" customWidth="1"/>
    <col min="264" max="512" width="9" style="172"/>
    <col min="513" max="513" width="4.625" style="172" customWidth="1"/>
    <col min="514" max="514" width="25.5" style="172" customWidth="1"/>
    <col min="515" max="515" width="5.25" style="172" customWidth="1"/>
    <col min="516" max="518" width="21.625" style="172" customWidth="1"/>
    <col min="519" max="519" width="3.125" style="172" customWidth="1"/>
    <col min="520" max="768" width="9" style="172"/>
    <col min="769" max="769" width="4.625" style="172" customWidth="1"/>
    <col min="770" max="770" width="25.5" style="172" customWidth="1"/>
    <col min="771" max="771" width="5.25" style="172" customWidth="1"/>
    <col min="772" max="774" width="21.625" style="172" customWidth="1"/>
    <col min="775" max="775" width="3.125" style="172" customWidth="1"/>
    <col min="776" max="1024" width="9" style="172"/>
    <col min="1025" max="1025" width="4.625" style="172" customWidth="1"/>
    <col min="1026" max="1026" width="25.5" style="172" customWidth="1"/>
    <col min="1027" max="1027" width="5.25" style="172" customWidth="1"/>
    <col min="1028" max="1030" width="21.625" style="172" customWidth="1"/>
    <col min="1031" max="1031" width="3.125" style="172" customWidth="1"/>
    <col min="1032" max="1280" width="9" style="172"/>
    <col min="1281" max="1281" width="4.625" style="172" customWidth="1"/>
    <col min="1282" max="1282" width="25.5" style="172" customWidth="1"/>
    <col min="1283" max="1283" width="5.25" style="172" customWidth="1"/>
    <col min="1284" max="1286" width="21.625" style="172" customWidth="1"/>
    <col min="1287" max="1287" width="3.125" style="172" customWidth="1"/>
    <col min="1288" max="1536" width="9" style="172"/>
    <col min="1537" max="1537" width="4.625" style="172" customWidth="1"/>
    <col min="1538" max="1538" width="25.5" style="172" customWidth="1"/>
    <col min="1539" max="1539" width="5.25" style="172" customWidth="1"/>
    <col min="1540" max="1542" width="21.625" style="172" customWidth="1"/>
    <col min="1543" max="1543" width="3.125" style="172" customWidth="1"/>
    <col min="1544" max="1792" width="9" style="172"/>
    <col min="1793" max="1793" width="4.625" style="172" customWidth="1"/>
    <col min="1794" max="1794" width="25.5" style="172" customWidth="1"/>
    <col min="1795" max="1795" width="5.25" style="172" customWidth="1"/>
    <col min="1796" max="1798" width="21.625" style="172" customWidth="1"/>
    <col min="1799" max="1799" width="3.125" style="172" customWidth="1"/>
    <col min="1800" max="2048" width="9" style="172"/>
    <col min="2049" max="2049" width="4.625" style="172" customWidth="1"/>
    <col min="2050" max="2050" width="25.5" style="172" customWidth="1"/>
    <col min="2051" max="2051" width="5.25" style="172" customWidth="1"/>
    <col min="2052" max="2054" width="21.625" style="172" customWidth="1"/>
    <col min="2055" max="2055" width="3.125" style="172" customWidth="1"/>
    <col min="2056" max="2304" width="9" style="172"/>
    <col min="2305" max="2305" width="4.625" style="172" customWidth="1"/>
    <col min="2306" max="2306" width="25.5" style="172" customWidth="1"/>
    <col min="2307" max="2307" width="5.25" style="172" customWidth="1"/>
    <col min="2308" max="2310" width="21.625" style="172" customWidth="1"/>
    <col min="2311" max="2311" width="3.125" style="172" customWidth="1"/>
    <col min="2312" max="2560" width="9" style="172"/>
    <col min="2561" max="2561" width="4.625" style="172" customWidth="1"/>
    <col min="2562" max="2562" width="25.5" style="172" customWidth="1"/>
    <col min="2563" max="2563" width="5.25" style="172" customWidth="1"/>
    <col min="2564" max="2566" width="21.625" style="172" customWidth="1"/>
    <col min="2567" max="2567" width="3.125" style="172" customWidth="1"/>
    <col min="2568" max="2816" width="9" style="172"/>
    <col min="2817" max="2817" width="4.625" style="172" customWidth="1"/>
    <col min="2818" max="2818" width="25.5" style="172" customWidth="1"/>
    <col min="2819" max="2819" width="5.25" style="172" customWidth="1"/>
    <col min="2820" max="2822" width="21.625" style="172" customWidth="1"/>
    <col min="2823" max="2823" width="3.125" style="172" customWidth="1"/>
    <col min="2824" max="3072" width="9" style="172"/>
    <col min="3073" max="3073" width="4.625" style="172" customWidth="1"/>
    <col min="3074" max="3074" width="25.5" style="172" customWidth="1"/>
    <col min="3075" max="3075" width="5.25" style="172" customWidth="1"/>
    <col min="3076" max="3078" width="21.625" style="172" customWidth="1"/>
    <col min="3079" max="3079" width="3.125" style="172" customWidth="1"/>
    <col min="3080" max="3328" width="9" style="172"/>
    <col min="3329" max="3329" width="4.625" style="172" customWidth="1"/>
    <col min="3330" max="3330" width="25.5" style="172" customWidth="1"/>
    <col min="3331" max="3331" width="5.25" style="172" customWidth="1"/>
    <col min="3332" max="3334" width="21.625" style="172" customWidth="1"/>
    <col min="3335" max="3335" width="3.125" style="172" customWidth="1"/>
    <col min="3336" max="3584" width="9" style="172"/>
    <col min="3585" max="3585" width="4.625" style="172" customWidth="1"/>
    <col min="3586" max="3586" width="25.5" style="172" customWidth="1"/>
    <col min="3587" max="3587" width="5.25" style="172" customWidth="1"/>
    <col min="3588" max="3590" width="21.625" style="172" customWidth="1"/>
    <col min="3591" max="3591" width="3.125" style="172" customWidth="1"/>
    <col min="3592" max="3840" width="9" style="172"/>
    <col min="3841" max="3841" width="4.625" style="172" customWidth="1"/>
    <col min="3842" max="3842" width="25.5" style="172" customWidth="1"/>
    <col min="3843" max="3843" width="5.25" style="172" customWidth="1"/>
    <col min="3844" max="3846" width="21.625" style="172" customWidth="1"/>
    <col min="3847" max="3847" width="3.125" style="172" customWidth="1"/>
    <col min="3848" max="4096" width="9" style="172"/>
    <col min="4097" max="4097" width="4.625" style="172" customWidth="1"/>
    <col min="4098" max="4098" width="25.5" style="172" customWidth="1"/>
    <col min="4099" max="4099" width="5.25" style="172" customWidth="1"/>
    <col min="4100" max="4102" width="21.625" style="172" customWidth="1"/>
    <col min="4103" max="4103" width="3.125" style="172" customWidth="1"/>
    <col min="4104" max="4352" width="9" style="172"/>
    <col min="4353" max="4353" width="4.625" style="172" customWidth="1"/>
    <col min="4354" max="4354" width="25.5" style="172" customWidth="1"/>
    <col min="4355" max="4355" width="5.25" style="172" customWidth="1"/>
    <col min="4356" max="4358" width="21.625" style="172" customWidth="1"/>
    <col min="4359" max="4359" width="3.125" style="172" customWidth="1"/>
    <col min="4360" max="4608" width="9" style="172"/>
    <col min="4609" max="4609" width="4.625" style="172" customWidth="1"/>
    <col min="4610" max="4610" width="25.5" style="172" customWidth="1"/>
    <col min="4611" max="4611" width="5.25" style="172" customWidth="1"/>
    <col min="4612" max="4614" width="21.625" style="172" customWidth="1"/>
    <col min="4615" max="4615" width="3.125" style="172" customWidth="1"/>
    <col min="4616" max="4864" width="9" style="172"/>
    <col min="4865" max="4865" width="4.625" style="172" customWidth="1"/>
    <col min="4866" max="4866" width="25.5" style="172" customWidth="1"/>
    <col min="4867" max="4867" width="5.25" style="172" customWidth="1"/>
    <col min="4868" max="4870" width="21.625" style="172" customWidth="1"/>
    <col min="4871" max="4871" width="3.125" style="172" customWidth="1"/>
    <col min="4872" max="5120" width="9" style="172"/>
    <col min="5121" max="5121" width="4.625" style="172" customWidth="1"/>
    <col min="5122" max="5122" width="25.5" style="172" customWidth="1"/>
    <col min="5123" max="5123" width="5.25" style="172" customWidth="1"/>
    <col min="5124" max="5126" width="21.625" style="172" customWidth="1"/>
    <col min="5127" max="5127" width="3.125" style="172" customWidth="1"/>
    <col min="5128" max="5376" width="9" style="172"/>
    <col min="5377" max="5377" width="4.625" style="172" customWidth="1"/>
    <col min="5378" max="5378" width="25.5" style="172" customWidth="1"/>
    <col min="5379" max="5379" width="5.25" style="172" customWidth="1"/>
    <col min="5380" max="5382" width="21.625" style="172" customWidth="1"/>
    <col min="5383" max="5383" width="3.125" style="172" customWidth="1"/>
    <col min="5384" max="5632" width="9" style="172"/>
    <col min="5633" max="5633" width="4.625" style="172" customWidth="1"/>
    <col min="5634" max="5634" width="25.5" style="172" customWidth="1"/>
    <col min="5635" max="5635" width="5.25" style="172" customWidth="1"/>
    <col min="5636" max="5638" width="21.625" style="172" customWidth="1"/>
    <col min="5639" max="5639" width="3.125" style="172" customWidth="1"/>
    <col min="5640" max="5888" width="9" style="172"/>
    <col min="5889" max="5889" width="4.625" style="172" customWidth="1"/>
    <col min="5890" max="5890" width="25.5" style="172" customWidth="1"/>
    <col min="5891" max="5891" width="5.25" style="172" customWidth="1"/>
    <col min="5892" max="5894" width="21.625" style="172" customWidth="1"/>
    <col min="5895" max="5895" width="3.125" style="172" customWidth="1"/>
    <col min="5896" max="6144" width="9" style="172"/>
    <col min="6145" max="6145" width="4.625" style="172" customWidth="1"/>
    <col min="6146" max="6146" width="25.5" style="172" customWidth="1"/>
    <col min="6147" max="6147" width="5.25" style="172" customWidth="1"/>
    <col min="6148" max="6150" width="21.625" style="172" customWidth="1"/>
    <col min="6151" max="6151" width="3.125" style="172" customWidth="1"/>
    <col min="6152" max="6400" width="9" style="172"/>
    <col min="6401" max="6401" width="4.625" style="172" customWidth="1"/>
    <col min="6402" max="6402" width="25.5" style="172" customWidth="1"/>
    <col min="6403" max="6403" width="5.25" style="172" customWidth="1"/>
    <col min="6404" max="6406" width="21.625" style="172" customWidth="1"/>
    <col min="6407" max="6407" width="3.125" style="172" customWidth="1"/>
    <col min="6408" max="6656" width="9" style="172"/>
    <col min="6657" max="6657" width="4.625" style="172" customWidth="1"/>
    <col min="6658" max="6658" width="25.5" style="172" customWidth="1"/>
    <col min="6659" max="6659" width="5.25" style="172" customWidth="1"/>
    <col min="6660" max="6662" width="21.625" style="172" customWidth="1"/>
    <col min="6663" max="6663" width="3.125" style="172" customWidth="1"/>
    <col min="6664" max="6912" width="9" style="172"/>
    <col min="6913" max="6913" width="4.625" style="172" customWidth="1"/>
    <col min="6914" max="6914" width="25.5" style="172" customWidth="1"/>
    <col min="6915" max="6915" width="5.25" style="172" customWidth="1"/>
    <col min="6916" max="6918" width="21.625" style="172" customWidth="1"/>
    <col min="6919" max="6919" width="3.125" style="172" customWidth="1"/>
    <col min="6920" max="7168" width="9" style="172"/>
    <col min="7169" max="7169" width="4.625" style="172" customWidth="1"/>
    <col min="7170" max="7170" width="25.5" style="172" customWidth="1"/>
    <col min="7171" max="7171" width="5.25" style="172" customWidth="1"/>
    <col min="7172" max="7174" width="21.625" style="172" customWidth="1"/>
    <col min="7175" max="7175" width="3.125" style="172" customWidth="1"/>
    <col min="7176" max="7424" width="9" style="172"/>
    <col min="7425" max="7425" width="4.625" style="172" customWidth="1"/>
    <col min="7426" max="7426" width="25.5" style="172" customWidth="1"/>
    <col min="7427" max="7427" width="5.25" style="172" customWidth="1"/>
    <col min="7428" max="7430" width="21.625" style="172" customWidth="1"/>
    <col min="7431" max="7431" width="3.125" style="172" customWidth="1"/>
    <col min="7432" max="7680" width="9" style="172"/>
    <col min="7681" max="7681" width="4.625" style="172" customWidth="1"/>
    <col min="7682" max="7682" width="25.5" style="172" customWidth="1"/>
    <col min="7683" max="7683" width="5.25" style="172" customWidth="1"/>
    <col min="7684" max="7686" width="21.625" style="172" customWidth="1"/>
    <col min="7687" max="7687" width="3.125" style="172" customWidth="1"/>
    <col min="7688" max="7936" width="9" style="172"/>
    <col min="7937" max="7937" width="4.625" style="172" customWidth="1"/>
    <col min="7938" max="7938" width="25.5" style="172" customWidth="1"/>
    <col min="7939" max="7939" width="5.25" style="172" customWidth="1"/>
    <col min="7940" max="7942" width="21.625" style="172" customWidth="1"/>
    <col min="7943" max="7943" width="3.125" style="172" customWidth="1"/>
    <col min="7944" max="8192" width="9" style="172"/>
    <col min="8193" max="8193" width="4.625" style="172" customWidth="1"/>
    <col min="8194" max="8194" width="25.5" style="172" customWidth="1"/>
    <col min="8195" max="8195" width="5.25" style="172" customWidth="1"/>
    <col min="8196" max="8198" width="21.625" style="172" customWidth="1"/>
    <col min="8199" max="8199" width="3.125" style="172" customWidth="1"/>
    <col min="8200" max="8448" width="9" style="172"/>
    <col min="8449" max="8449" width="4.625" style="172" customWidth="1"/>
    <col min="8450" max="8450" width="25.5" style="172" customWidth="1"/>
    <col min="8451" max="8451" width="5.25" style="172" customWidth="1"/>
    <col min="8452" max="8454" width="21.625" style="172" customWidth="1"/>
    <col min="8455" max="8455" width="3.125" style="172" customWidth="1"/>
    <col min="8456" max="8704" width="9" style="172"/>
    <col min="8705" max="8705" width="4.625" style="172" customWidth="1"/>
    <col min="8706" max="8706" width="25.5" style="172" customWidth="1"/>
    <col min="8707" max="8707" width="5.25" style="172" customWidth="1"/>
    <col min="8708" max="8710" width="21.625" style="172" customWidth="1"/>
    <col min="8711" max="8711" width="3.125" style="172" customWidth="1"/>
    <col min="8712" max="8960" width="9" style="172"/>
    <col min="8961" max="8961" width="4.625" style="172" customWidth="1"/>
    <col min="8962" max="8962" width="25.5" style="172" customWidth="1"/>
    <col min="8963" max="8963" width="5.25" style="172" customWidth="1"/>
    <col min="8964" max="8966" width="21.625" style="172" customWidth="1"/>
    <col min="8967" max="8967" width="3.125" style="172" customWidth="1"/>
    <col min="8968" max="9216" width="9" style="172"/>
    <col min="9217" max="9217" width="4.625" style="172" customWidth="1"/>
    <col min="9218" max="9218" width="25.5" style="172" customWidth="1"/>
    <col min="9219" max="9219" width="5.25" style="172" customWidth="1"/>
    <col min="9220" max="9222" width="21.625" style="172" customWidth="1"/>
    <col min="9223" max="9223" width="3.125" style="172" customWidth="1"/>
    <col min="9224" max="9472" width="9" style="172"/>
    <col min="9473" max="9473" width="4.625" style="172" customWidth="1"/>
    <col min="9474" max="9474" width="25.5" style="172" customWidth="1"/>
    <col min="9475" max="9475" width="5.25" style="172" customWidth="1"/>
    <col min="9476" max="9478" width="21.625" style="172" customWidth="1"/>
    <col min="9479" max="9479" width="3.125" style="172" customWidth="1"/>
    <col min="9480" max="9728" width="9" style="172"/>
    <col min="9729" max="9729" width="4.625" style="172" customWidth="1"/>
    <col min="9730" max="9730" width="25.5" style="172" customWidth="1"/>
    <col min="9731" max="9731" width="5.25" style="172" customWidth="1"/>
    <col min="9732" max="9734" width="21.625" style="172" customWidth="1"/>
    <col min="9735" max="9735" width="3.125" style="172" customWidth="1"/>
    <col min="9736" max="9984" width="9" style="172"/>
    <col min="9985" max="9985" width="4.625" style="172" customWidth="1"/>
    <col min="9986" max="9986" width="25.5" style="172" customWidth="1"/>
    <col min="9987" max="9987" width="5.25" style="172" customWidth="1"/>
    <col min="9988" max="9990" width="21.625" style="172" customWidth="1"/>
    <col min="9991" max="9991" width="3.125" style="172" customWidth="1"/>
    <col min="9992" max="10240" width="9" style="172"/>
    <col min="10241" max="10241" width="4.625" style="172" customWidth="1"/>
    <col min="10242" max="10242" width="25.5" style="172" customWidth="1"/>
    <col min="10243" max="10243" width="5.25" style="172" customWidth="1"/>
    <col min="10244" max="10246" width="21.625" style="172" customWidth="1"/>
    <col min="10247" max="10247" width="3.125" style="172" customWidth="1"/>
    <col min="10248" max="10496" width="9" style="172"/>
    <col min="10497" max="10497" width="4.625" style="172" customWidth="1"/>
    <col min="10498" max="10498" width="25.5" style="172" customWidth="1"/>
    <col min="10499" max="10499" width="5.25" style="172" customWidth="1"/>
    <col min="10500" max="10502" width="21.625" style="172" customWidth="1"/>
    <col min="10503" max="10503" width="3.125" style="172" customWidth="1"/>
    <col min="10504" max="10752" width="9" style="172"/>
    <col min="10753" max="10753" width="4.625" style="172" customWidth="1"/>
    <col min="10754" max="10754" width="25.5" style="172" customWidth="1"/>
    <col min="10755" max="10755" width="5.25" style="172" customWidth="1"/>
    <col min="10756" max="10758" width="21.625" style="172" customWidth="1"/>
    <col min="10759" max="10759" width="3.125" style="172" customWidth="1"/>
    <col min="10760" max="11008" width="9" style="172"/>
    <col min="11009" max="11009" width="4.625" style="172" customWidth="1"/>
    <col min="11010" max="11010" width="25.5" style="172" customWidth="1"/>
    <col min="11011" max="11011" width="5.25" style="172" customWidth="1"/>
    <col min="11012" max="11014" width="21.625" style="172" customWidth="1"/>
    <col min="11015" max="11015" width="3.125" style="172" customWidth="1"/>
    <col min="11016" max="11264" width="9" style="172"/>
    <col min="11265" max="11265" width="4.625" style="172" customWidth="1"/>
    <col min="11266" max="11266" width="25.5" style="172" customWidth="1"/>
    <col min="11267" max="11267" width="5.25" style="172" customWidth="1"/>
    <col min="11268" max="11270" width="21.625" style="172" customWidth="1"/>
    <col min="11271" max="11271" width="3.125" style="172" customWidth="1"/>
    <col min="11272" max="11520" width="9" style="172"/>
    <col min="11521" max="11521" width="4.625" style="172" customWidth="1"/>
    <col min="11522" max="11522" width="25.5" style="172" customWidth="1"/>
    <col min="11523" max="11523" width="5.25" style="172" customWidth="1"/>
    <col min="11524" max="11526" width="21.625" style="172" customWidth="1"/>
    <col min="11527" max="11527" width="3.125" style="172" customWidth="1"/>
    <col min="11528" max="11776" width="9" style="172"/>
    <col min="11777" max="11777" width="4.625" style="172" customWidth="1"/>
    <col min="11778" max="11778" width="25.5" style="172" customWidth="1"/>
    <col min="11779" max="11779" width="5.25" style="172" customWidth="1"/>
    <col min="11780" max="11782" width="21.625" style="172" customWidth="1"/>
    <col min="11783" max="11783" width="3.125" style="172" customWidth="1"/>
    <col min="11784" max="12032" width="9" style="172"/>
    <col min="12033" max="12033" width="4.625" style="172" customWidth="1"/>
    <col min="12034" max="12034" width="25.5" style="172" customWidth="1"/>
    <col min="12035" max="12035" width="5.25" style="172" customWidth="1"/>
    <col min="12036" max="12038" width="21.625" style="172" customWidth="1"/>
    <col min="12039" max="12039" width="3.125" style="172" customWidth="1"/>
    <col min="12040" max="12288" width="9" style="172"/>
    <col min="12289" max="12289" width="4.625" style="172" customWidth="1"/>
    <col min="12290" max="12290" width="25.5" style="172" customWidth="1"/>
    <col min="12291" max="12291" width="5.25" style="172" customWidth="1"/>
    <col min="12292" max="12294" width="21.625" style="172" customWidth="1"/>
    <col min="12295" max="12295" width="3.125" style="172" customWidth="1"/>
    <col min="12296" max="12544" width="9" style="172"/>
    <col min="12545" max="12545" width="4.625" style="172" customWidth="1"/>
    <col min="12546" max="12546" width="25.5" style="172" customWidth="1"/>
    <col min="12547" max="12547" width="5.25" style="172" customWidth="1"/>
    <col min="12548" max="12550" width="21.625" style="172" customWidth="1"/>
    <col min="12551" max="12551" width="3.125" style="172" customWidth="1"/>
    <col min="12552" max="12800" width="9" style="172"/>
    <col min="12801" max="12801" width="4.625" style="172" customWidth="1"/>
    <col min="12802" max="12802" width="25.5" style="172" customWidth="1"/>
    <col min="12803" max="12803" width="5.25" style="172" customWidth="1"/>
    <col min="12804" max="12806" width="21.625" style="172" customWidth="1"/>
    <col min="12807" max="12807" width="3.125" style="172" customWidth="1"/>
    <col min="12808" max="13056" width="9" style="172"/>
    <col min="13057" max="13057" width="4.625" style="172" customWidth="1"/>
    <col min="13058" max="13058" width="25.5" style="172" customWidth="1"/>
    <col min="13059" max="13059" width="5.25" style="172" customWidth="1"/>
    <col min="13060" max="13062" width="21.625" style="172" customWidth="1"/>
    <col min="13063" max="13063" width="3.125" style="172" customWidth="1"/>
    <col min="13064" max="13312" width="9" style="172"/>
    <col min="13313" max="13313" width="4.625" style="172" customWidth="1"/>
    <col min="13314" max="13314" width="25.5" style="172" customWidth="1"/>
    <col min="13315" max="13315" width="5.25" style="172" customWidth="1"/>
    <col min="13316" max="13318" width="21.625" style="172" customWidth="1"/>
    <col min="13319" max="13319" width="3.125" style="172" customWidth="1"/>
    <col min="13320" max="13568" width="9" style="172"/>
    <col min="13569" max="13569" width="4.625" style="172" customWidth="1"/>
    <col min="13570" max="13570" width="25.5" style="172" customWidth="1"/>
    <col min="13571" max="13571" width="5.25" style="172" customWidth="1"/>
    <col min="13572" max="13574" width="21.625" style="172" customWidth="1"/>
    <col min="13575" max="13575" width="3.125" style="172" customWidth="1"/>
    <col min="13576" max="13824" width="9" style="172"/>
    <col min="13825" max="13825" width="4.625" style="172" customWidth="1"/>
    <col min="13826" max="13826" width="25.5" style="172" customWidth="1"/>
    <col min="13827" max="13827" width="5.25" style="172" customWidth="1"/>
    <col min="13828" max="13830" width="21.625" style="172" customWidth="1"/>
    <col min="13831" max="13831" width="3.125" style="172" customWidth="1"/>
    <col min="13832" max="14080" width="9" style="172"/>
    <col min="14081" max="14081" width="4.625" style="172" customWidth="1"/>
    <col min="14082" max="14082" width="25.5" style="172" customWidth="1"/>
    <col min="14083" max="14083" width="5.25" style="172" customWidth="1"/>
    <col min="14084" max="14086" width="21.625" style="172" customWidth="1"/>
    <col min="14087" max="14087" width="3.125" style="172" customWidth="1"/>
    <col min="14088" max="14336" width="9" style="172"/>
    <col min="14337" max="14337" width="4.625" style="172" customWidth="1"/>
    <col min="14338" max="14338" width="25.5" style="172" customWidth="1"/>
    <col min="14339" max="14339" width="5.25" style="172" customWidth="1"/>
    <col min="14340" max="14342" width="21.625" style="172" customWidth="1"/>
    <col min="14343" max="14343" width="3.125" style="172" customWidth="1"/>
    <col min="14344" max="14592" width="9" style="172"/>
    <col min="14593" max="14593" width="4.625" style="172" customWidth="1"/>
    <col min="14594" max="14594" width="25.5" style="172" customWidth="1"/>
    <col min="14595" max="14595" width="5.25" style="172" customWidth="1"/>
    <col min="14596" max="14598" width="21.625" style="172" customWidth="1"/>
    <col min="14599" max="14599" width="3.125" style="172" customWidth="1"/>
    <col min="14600" max="14848" width="9" style="172"/>
    <col min="14849" max="14849" width="4.625" style="172" customWidth="1"/>
    <col min="14850" max="14850" width="25.5" style="172" customWidth="1"/>
    <col min="14851" max="14851" width="5.25" style="172" customWidth="1"/>
    <col min="14852" max="14854" width="21.625" style="172" customWidth="1"/>
    <col min="14855" max="14855" width="3.125" style="172" customWidth="1"/>
    <col min="14856" max="15104" width="9" style="172"/>
    <col min="15105" max="15105" width="4.625" style="172" customWidth="1"/>
    <col min="15106" max="15106" width="25.5" style="172" customWidth="1"/>
    <col min="15107" max="15107" width="5.25" style="172" customWidth="1"/>
    <col min="15108" max="15110" width="21.625" style="172" customWidth="1"/>
    <col min="15111" max="15111" width="3.125" style="172" customWidth="1"/>
    <col min="15112" max="15360" width="9" style="172"/>
    <col min="15361" max="15361" width="4.625" style="172" customWidth="1"/>
    <col min="15362" max="15362" width="25.5" style="172" customWidth="1"/>
    <col min="15363" max="15363" width="5.25" style="172" customWidth="1"/>
    <col min="15364" max="15366" width="21.625" style="172" customWidth="1"/>
    <col min="15367" max="15367" width="3.125" style="172" customWidth="1"/>
    <col min="15368" max="15616" width="9" style="172"/>
    <col min="15617" max="15617" width="4.625" style="172" customWidth="1"/>
    <col min="15618" max="15618" width="25.5" style="172" customWidth="1"/>
    <col min="15619" max="15619" width="5.25" style="172" customWidth="1"/>
    <col min="15620" max="15622" width="21.625" style="172" customWidth="1"/>
    <col min="15623" max="15623" width="3.125" style="172" customWidth="1"/>
    <col min="15624" max="15872" width="9" style="172"/>
    <col min="15873" max="15873" width="4.625" style="172" customWidth="1"/>
    <col min="15874" max="15874" width="25.5" style="172" customWidth="1"/>
    <col min="15875" max="15875" width="5.25" style="172" customWidth="1"/>
    <col min="15876" max="15878" width="21.625" style="172" customWidth="1"/>
    <col min="15879" max="15879" width="3.125" style="172" customWidth="1"/>
    <col min="15880" max="16128" width="9" style="172"/>
    <col min="16129" max="16129" width="4.625" style="172" customWidth="1"/>
    <col min="16130" max="16130" width="25.5" style="172" customWidth="1"/>
    <col min="16131" max="16131" width="5.25" style="172" customWidth="1"/>
    <col min="16132" max="16134" width="21.625" style="172" customWidth="1"/>
    <col min="16135" max="16135" width="3.125" style="172" customWidth="1"/>
    <col min="16136" max="16384" width="9" style="172"/>
  </cols>
  <sheetData>
    <row r="1" spans="1:25" s="757" customFormat="1" ht="23.25" customHeight="1" x14ac:dyDescent="0.4">
      <c r="A1" s="755"/>
      <c r="B1" s="761" t="s">
        <v>1488</v>
      </c>
      <c r="C1" s="761"/>
      <c r="D1" s="761"/>
      <c r="E1" s="761" t="s">
        <v>1489</v>
      </c>
      <c r="G1" s="761"/>
      <c r="H1" s="761"/>
      <c r="I1" s="761"/>
      <c r="J1" s="761"/>
      <c r="K1" s="761"/>
      <c r="Q1" s="756"/>
      <c r="R1" s="756"/>
      <c r="S1" s="756"/>
      <c r="T1" s="756"/>
      <c r="U1" s="756"/>
      <c r="V1" s="756"/>
      <c r="W1" s="756"/>
      <c r="X1" s="756"/>
      <c r="Y1" s="756"/>
    </row>
    <row r="2" spans="1:25" ht="20.100000000000001" customHeight="1" x14ac:dyDescent="0.4">
      <c r="A2" s="178"/>
      <c r="B2" s="172" t="s">
        <v>696</v>
      </c>
    </row>
    <row r="3" spans="1:25" ht="20.100000000000001" customHeight="1" x14ac:dyDescent="0.4">
      <c r="A3" s="178"/>
      <c r="F3" s="1823" t="s">
        <v>400</v>
      </c>
      <c r="G3" s="1823"/>
    </row>
    <row r="4" spans="1:25" ht="20.100000000000001" customHeight="1" x14ac:dyDescent="0.4">
      <c r="A4" s="178"/>
      <c r="F4" s="179"/>
      <c r="G4" s="179"/>
    </row>
    <row r="5" spans="1:25" ht="20.100000000000001" customHeight="1" x14ac:dyDescent="0.4">
      <c r="A5" s="1821" t="s">
        <v>697</v>
      </c>
      <c r="B5" s="1821"/>
      <c r="C5" s="1821"/>
      <c r="D5" s="1821"/>
      <c r="E5" s="1821"/>
      <c r="F5" s="1821"/>
      <c r="G5" s="1821"/>
    </row>
    <row r="6" spans="1:25" ht="20.100000000000001" customHeight="1" x14ac:dyDescent="0.4">
      <c r="A6" s="177"/>
      <c r="B6" s="177"/>
      <c r="C6" s="177"/>
      <c r="D6" s="177"/>
      <c r="E6" s="177"/>
      <c r="F6" s="177"/>
      <c r="G6" s="177"/>
    </row>
    <row r="7" spans="1:25" ht="39.950000000000003" customHeight="1" x14ac:dyDescent="0.4">
      <c r="A7" s="177"/>
      <c r="B7" s="521" t="s">
        <v>402</v>
      </c>
      <c r="C7" s="1807"/>
      <c r="D7" s="1808"/>
      <c r="E7" s="1808"/>
      <c r="F7" s="1808"/>
      <c r="G7" s="1809"/>
    </row>
    <row r="8" spans="1:25" ht="39.950000000000003" customHeight="1" x14ac:dyDescent="0.4">
      <c r="A8" s="177"/>
      <c r="B8" s="522" t="s">
        <v>552</v>
      </c>
      <c r="C8" s="1807"/>
      <c r="D8" s="1808"/>
      <c r="E8" s="1808"/>
      <c r="F8" s="1808"/>
      <c r="G8" s="1809"/>
    </row>
    <row r="9" spans="1:25" ht="39.950000000000003" customHeight="1" x14ac:dyDescent="0.4">
      <c r="B9" s="522" t="s">
        <v>553</v>
      </c>
      <c r="C9" s="1824" t="s">
        <v>613</v>
      </c>
      <c r="D9" s="1824"/>
      <c r="E9" s="1824"/>
      <c r="F9" s="1824"/>
      <c r="G9" s="1825"/>
    </row>
    <row r="10" spans="1:25" ht="11.25" customHeight="1" x14ac:dyDescent="0.4">
      <c r="B10" s="1826" t="s">
        <v>698</v>
      </c>
      <c r="C10" s="189"/>
      <c r="D10" s="186"/>
      <c r="E10" s="186"/>
      <c r="F10" s="186"/>
      <c r="G10" s="185"/>
    </row>
    <row r="11" spans="1:25" ht="39.950000000000003" customHeight="1" x14ac:dyDescent="0.4">
      <c r="B11" s="1827"/>
      <c r="C11" s="188"/>
      <c r="D11" s="182"/>
      <c r="E11" s="523" t="s">
        <v>292</v>
      </c>
      <c r="F11" s="523" t="s">
        <v>293</v>
      </c>
      <c r="G11" s="183"/>
    </row>
    <row r="12" spans="1:25" ht="39.950000000000003" customHeight="1" x14ac:dyDescent="0.4">
      <c r="B12" s="1827"/>
      <c r="C12" s="188"/>
      <c r="D12" s="524" t="s">
        <v>599</v>
      </c>
      <c r="E12" s="525" t="s">
        <v>448</v>
      </c>
      <c r="F12" s="525" t="s">
        <v>448</v>
      </c>
      <c r="G12" s="183"/>
    </row>
    <row r="13" spans="1:25" ht="39.950000000000003" customHeight="1" x14ac:dyDescent="0.4">
      <c r="B13" s="1827"/>
      <c r="C13" s="188"/>
      <c r="D13" s="524" t="s">
        <v>699</v>
      </c>
      <c r="E13" s="525" t="s">
        <v>448</v>
      </c>
      <c r="F13" s="525" t="s">
        <v>448</v>
      </c>
      <c r="G13" s="183"/>
    </row>
    <row r="14" spans="1:25" ht="11.25" customHeight="1" x14ac:dyDescent="0.4">
      <c r="B14" s="1828"/>
      <c r="C14" s="187"/>
      <c r="D14" s="182"/>
      <c r="E14" s="182"/>
      <c r="F14" s="182"/>
      <c r="G14" s="181"/>
    </row>
    <row r="15" spans="1:25" ht="11.25" customHeight="1" x14ac:dyDescent="0.4">
      <c r="B15" s="1820" t="s">
        <v>700</v>
      </c>
      <c r="C15" s="186"/>
      <c r="D15" s="186"/>
      <c r="E15" s="186"/>
      <c r="F15" s="186"/>
      <c r="G15" s="185"/>
    </row>
    <row r="16" spans="1:25" ht="39.950000000000003" customHeight="1" x14ac:dyDescent="0.4">
      <c r="B16" s="1830"/>
      <c r="D16" s="524" t="s">
        <v>701</v>
      </c>
      <c r="E16" s="525" t="s">
        <v>448</v>
      </c>
      <c r="F16" s="184"/>
      <c r="G16" s="183"/>
    </row>
    <row r="17" spans="2:7" ht="11.25" customHeight="1" x14ac:dyDescent="0.4">
      <c r="B17" s="1830"/>
      <c r="G17" s="183"/>
    </row>
    <row r="18" spans="2:7" ht="21.75" customHeight="1" x14ac:dyDescent="0.4">
      <c r="B18" s="1830"/>
      <c r="D18" s="172" t="s">
        <v>702</v>
      </c>
      <c r="G18" s="183"/>
    </row>
    <row r="19" spans="2:7" ht="35.1" customHeight="1" x14ac:dyDescent="0.4">
      <c r="B19" s="1830"/>
      <c r="D19" s="526" t="s">
        <v>573</v>
      </c>
      <c r="E19" s="1832" t="s">
        <v>574</v>
      </c>
      <c r="F19" s="1832"/>
      <c r="G19" s="183"/>
    </row>
    <row r="20" spans="2:7" ht="35.1" customHeight="1" x14ac:dyDescent="0.4">
      <c r="B20" s="1830"/>
      <c r="D20" s="523" t="s">
        <v>703</v>
      </c>
      <c r="E20" s="1813"/>
      <c r="F20" s="1813"/>
      <c r="G20" s="183"/>
    </row>
    <row r="21" spans="2:7" ht="35.1" customHeight="1" x14ac:dyDescent="0.4">
      <c r="B21" s="1830"/>
      <c r="D21" s="523" t="s">
        <v>599</v>
      </c>
      <c r="E21" s="1813"/>
      <c r="F21" s="1813"/>
      <c r="G21" s="183"/>
    </row>
    <row r="22" spans="2:7" ht="35.1" customHeight="1" x14ac:dyDescent="0.4">
      <c r="B22" s="1830"/>
      <c r="D22" s="523" t="s">
        <v>472</v>
      </c>
      <c r="E22" s="1813"/>
      <c r="F22" s="1813"/>
      <c r="G22" s="183"/>
    </row>
    <row r="23" spans="2:7" ht="35.1" customHeight="1" x14ac:dyDescent="0.4">
      <c r="B23" s="1830"/>
      <c r="D23" s="519"/>
      <c r="E23" s="1813"/>
      <c r="F23" s="1813"/>
      <c r="G23" s="183"/>
    </row>
    <row r="24" spans="2:7" ht="35.1" customHeight="1" x14ac:dyDescent="0.4">
      <c r="B24" s="1830"/>
      <c r="D24" s="519"/>
      <c r="E24" s="1813"/>
      <c r="F24" s="1813"/>
      <c r="G24" s="183"/>
    </row>
    <row r="25" spans="2:7" ht="35.1" customHeight="1" x14ac:dyDescent="0.4">
      <c r="B25" s="1830"/>
      <c r="D25" s="519"/>
      <c r="E25" s="1813"/>
      <c r="F25" s="1813"/>
      <c r="G25" s="183"/>
    </row>
    <row r="26" spans="2:7" ht="11.25" customHeight="1" x14ac:dyDescent="0.4">
      <c r="B26" s="1831"/>
      <c r="C26" s="182"/>
      <c r="D26" s="182"/>
      <c r="E26" s="182"/>
      <c r="F26" s="182"/>
      <c r="G26" s="181"/>
    </row>
    <row r="28" spans="2:7" ht="51.75" customHeight="1" x14ac:dyDescent="0.4">
      <c r="B28" s="1829" t="s">
        <v>704</v>
      </c>
      <c r="C28" s="1829"/>
      <c r="D28" s="1829"/>
      <c r="E28" s="1829"/>
      <c r="F28" s="1829"/>
      <c r="G28" s="1829"/>
    </row>
    <row r="29" spans="2:7" ht="13.5" customHeight="1" x14ac:dyDescent="0.4">
      <c r="B29" s="180"/>
    </row>
    <row r="33" spans="3:3" x14ac:dyDescent="0.4">
      <c r="C33" s="172" t="s">
        <v>705</v>
      </c>
    </row>
  </sheetData>
  <mergeCells count="15">
    <mergeCell ref="B28:G28"/>
    <mergeCell ref="B15:B26"/>
    <mergeCell ref="E19:F19"/>
    <mergeCell ref="E20:F20"/>
    <mergeCell ref="E21:F21"/>
    <mergeCell ref="E22:F22"/>
    <mergeCell ref="E23:F23"/>
    <mergeCell ref="E24:F24"/>
    <mergeCell ref="E25:F25"/>
    <mergeCell ref="F3:G3"/>
    <mergeCell ref="A5:G5"/>
    <mergeCell ref="C9:G9"/>
    <mergeCell ref="B10:B14"/>
    <mergeCell ref="C7:G7"/>
    <mergeCell ref="C8:G8"/>
  </mergeCells>
  <phoneticPr fontId="11"/>
  <hyperlinks>
    <hyperlink ref="B1" location="'別紙１-１(R8.4.1～5.31)'!A1" display="一覧表に戻る" xr:uid="{19DF8B8E-D369-4BF7-8B3F-A9BE14C119C9}"/>
    <hyperlink ref="E1" location="'別紙１-１(R8.6.1～)'!A1" display="別紙1-1(R8.6.1～)へ戻る" xr:uid="{142F805A-2D45-4AB3-A5D8-1BF3192F7511}"/>
  </hyperlinks>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sheetPr>
    <tabColor rgb="FFFFFF00"/>
  </sheetPr>
  <dimension ref="A1:BG56"/>
  <sheetViews>
    <sheetView view="pageBreakPreview" zoomScaleNormal="100" zoomScaleSheetLayoutView="100" workbookViewId="0">
      <selection activeCell="O1" sqref="O1:V1"/>
    </sheetView>
  </sheetViews>
  <sheetFormatPr defaultColWidth="3.5" defaultRowHeight="13.5" x14ac:dyDescent="0.15"/>
  <cols>
    <col min="1" max="1" width="1.25" style="198" customWidth="1"/>
    <col min="2" max="2" width="3.125" style="199" customWidth="1"/>
    <col min="3" max="5" width="3.125" style="198" customWidth="1"/>
    <col min="6" max="6" width="7.625" style="198" customWidth="1"/>
    <col min="7" max="30" width="3.125" style="198" customWidth="1"/>
    <col min="31" max="33" width="3.25" style="198" customWidth="1"/>
    <col min="34" max="34" width="3.125" style="198" customWidth="1"/>
    <col min="35" max="35" width="1.25" style="198" customWidth="1"/>
    <col min="36" max="256" width="3.5" style="198"/>
    <col min="257" max="257" width="1.25" style="198" customWidth="1"/>
    <col min="258" max="286" width="3.125" style="198" customWidth="1"/>
    <col min="287" max="289" width="3.25" style="198" customWidth="1"/>
    <col min="290" max="290" width="3.125" style="198" customWidth="1"/>
    <col min="291" max="291" width="1.25" style="198" customWidth="1"/>
    <col min="292" max="512" width="3.5" style="198"/>
    <col min="513" max="513" width="1.25" style="198" customWidth="1"/>
    <col min="514" max="542" width="3.125" style="198" customWidth="1"/>
    <col min="543" max="545" width="3.25" style="198" customWidth="1"/>
    <col min="546" max="546" width="3.125" style="198" customWidth="1"/>
    <col min="547" max="547" width="1.25" style="198" customWidth="1"/>
    <col min="548" max="768" width="3.5" style="198"/>
    <col min="769" max="769" width="1.25" style="198" customWidth="1"/>
    <col min="770" max="798" width="3.125" style="198" customWidth="1"/>
    <col min="799" max="801" width="3.25" style="198" customWidth="1"/>
    <col min="802" max="802" width="3.125" style="198" customWidth="1"/>
    <col min="803" max="803" width="1.25" style="198" customWidth="1"/>
    <col min="804" max="1024" width="3.5" style="198"/>
    <col min="1025" max="1025" width="1.25" style="198" customWidth="1"/>
    <col min="1026" max="1054" width="3.125" style="198" customWidth="1"/>
    <col min="1055" max="1057" width="3.25" style="198" customWidth="1"/>
    <col min="1058" max="1058" width="3.125" style="198" customWidth="1"/>
    <col min="1059" max="1059" width="1.25" style="198" customWidth="1"/>
    <col min="1060" max="1280" width="3.5" style="198"/>
    <col min="1281" max="1281" width="1.25" style="198" customWidth="1"/>
    <col min="1282" max="1310" width="3.125" style="198" customWidth="1"/>
    <col min="1311" max="1313" width="3.25" style="198" customWidth="1"/>
    <col min="1314" max="1314" width="3.125" style="198" customWidth="1"/>
    <col min="1315" max="1315" width="1.25" style="198" customWidth="1"/>
    <col min="1316" max="1536" width="3.5" style="198"/>
    <col min="1537" max="1537" width="1.25" style="198" customWidth="1"/>
    <col min="1538" max="1566" width="3.125" style="198" customWidth="1"/>
    <col min="1567" max="1569" width="3.25" style="198" customWidth="1"/>
    <col min="1570" max="1570" width="3.125" style="198" customWidth="1"/>
    <col min="1571" max="1571" width="1.25" style="198" customWidth="1"/>
    <col min="1572" max="1792" width="3.5" style="198"/>
    <col min="1793" max="1793" width="1.25" style="198" customWidth="1"/>
    <col min="1794" max="1822" width="3.125" style="198" customWidth="1"/>
    <col min="1823" max="1825" width="3.25" style="198" customWidth="1"/>
    <col min="1826" max="1826" width="3.125" style="198" customWidth="1"/>
    <col min="1827" max="1827" width="1.25" style="198" customWidth="1"/>
    <col min="1828" max="2048" width="3.5" style="198"/>
    <col min="2049" max="2049" width="1.25" style="198" customWidth="1"/>
    <col min="2050" max="2078" width="3.125" style="198" customWidth="1"/>
    <col min="2079" max="2081" width="3.25" style="198" customWidth="1"/>
    <col min="2082" max="2082" width="3.125" style="198" customWidth="1"/>
    <col min="2083" max="2083" width="1.25" style="198" customWidth="1"/>
    <col min="2084" max="2304" width="3.5" style="198"/>
    <col min="2305" max="2305" width="1.25" style="198" customWidth="1"/>
    <col min="2306" max="2334" width="3.125" style="198" customWidth="1"/>
    <col min="2335" max="2337" width="3.25" style="198" customWidth="1"/>
    <col min="2338" max="2338" width="3.125" style="198" customWidth="1"/>
    <col min="2339" max="2339" width="1.25" style="198" customWidth="1"/>
    <col min="2340" max="2560" width="3.5" style="198"/>
    <col min="2561" max="2561" width="1.25" style="198" customWidth="1"/>
    <col min="2562" max="2590" width="3.125" style="198" customWidth="1"/>
    <col min="2591" max="2593" width="3.25" style="198" customWidth="1"/>
    <col min="2594" max="2594" width="3.125" style="198" customWidth="1"/>
    <col min="2595" max="2595" width="1.25" style="198" customWidth="1"/>
    <col min="2596" max="2816" width="3.5" style="198"/>
    <col min="2817" max="2817" width="1.25" style="198" customWidth="1"/>
    <col min="2818" max="2846" width="3.125" style="198" customWidth="1"/>
    <col min="2847" max="2849" width="3.25" style="198" customWidth="1"/>
    <col min="2850" max="2850" width="3.125" style="198" customWidth="1"/>
    <col min="2851" max="2851" width="1.25" style="198" customWidth="1"/>
    <col min="2852" max="3072" width="3.5" style="198"/>
    <col min="3073" max="3073" width="1.25" style="198" customWidth="1"/>
    <col min="3074" max="3102" width="3.125" style="198" customWidth="1"/>
    <col min="3103" max="3105" width="3.25" style="198" customWidth="1"/>
    <col min="3106" max="3106" width="3.125" style="198" customWidth="1"/>
    <col min="3107" max="3107" width="1.25" style="198" customWidth="1"/>
    <col min="3108" max="3328" width="3.5" style="198"/>
    <col min="3329" max="3329" width="1.25" style="198" customWidth="1"/>
    <col min="3330" max="3358" width="3.125" style="198" customWidth="1"/>
    <col min="3359" max="3361" width="3.25" style="198" customWidth="1"/>
    <col min="3362" max="3362" width="3.125" style="198" customWidth="1"/>
    <col min="3363" max="3363" width="1.25" style="198" customWidth="1"/>
    <col min="3364" max="3584" width="3.5" style="198"/>
    <col min="3585" max="3585" width="1.25" style="198" customWidth="1"/>
    <col min="3586" max="3614" width="3.125" style="198" customWidth="1"/>
    <col min="3615" max="3617" width="3.25" style="198" customWidth="1"/>
    <col min="3618" max="3618" width="3.125" style="198" customWidth="1"/>
    <col min="3619" max="3619" width="1.25" style="198" customWidth="1"/>
    <col min="3620" max="3840" width="3.5" style="198"/>
    <col min="3841" max="3841" width="1.25" style="198" customWidth="1"/>
    <col min="3842" max="3870" width="3.125" style="198" customWidth="1"/>
    <col min="3871" max="3873" width="3.25" style="198" customWidth="1"/>
    <col min="3874" max="3874" width="3.125" style="198" customWidth="1"/>
    <col min="3875" max="3875" width="1.25" style="198" customWidth="1"/>
    <col min="3876" max="4096" width="3.5" style="198"/>
    <col min="4097" max="4097" width="1.25" style="198" customWidth="1"/>
    <col min="4098" max="4126" width="3.125" style="198" customWidth="1"/>
    <col min="4127" max="4129" width="3.25" style="198" customWidth="1"/>
    <col min="4130" max="4130" width="3.125" style="198" customWidth="1"/>
    <col min="4131" max="4131" width="1.25" style="198" customWidth="1"/>
    <col min="4132" max="4352" width="3.5" style="198"/>
    <col min="4353" max="4353" width="1.25" style="198" customWidth="1"/>
    <col min="4354" max="4382" width="3.125" style="198" customWidth="1"/>
    <col min="4383" max="4385" width="3.25" style="198" customWidth="1"/>
    <col min="4386" max="4386" width="3.125" style="198" customWidth="1"/>
    <col min="4387" max="4387" width="1.25" style="198" customWidth="1"/>
    <col min="4388" max="4608" width="3.5" style="198"/>
    <col min="4609" max="4609" width="1.25" style="198" customWidth="1"/>
    <col min="4610" max="4638" width="3.125" style="198" customWidth="1"/>
    <col min="4639" max="4641" width="3.25" style="198" customWidth="1"/>
    <col min="4642" max="4642" width="3.125" style="198" customWidth="1"/>
    <col min="4643" max="4643" width="1.25" style="198" customWidth="1"/>
    <col min="4644" max="4864" width="3.5" style="198"/>
    <col min="4865" max="4865" width="1.25" style="198" customWidth="1"/>
    <col min="4866" max="4894" width="3.125" style="198" customWidth="1"/>
    <col min="4895" max="4897" width="3.25" style="198" customWidth="1"/>
    <col min="4898" max="4898" width="3.125" style="198" customWidth="1"/>
    <col min="4899" max="4899" width="1.25" style="198" customWidth="1"/>
    <col min="4900" max="5120" width="3.5" style="198"/>
    <col min="5121" max="5121" width="1.25" style="198" customWidth="1"/>
    <col min="5122" max="5150" width="3.125" style="198" customWidth="1"/>
    <col min="5151" max="5153" width="3.25" style="198" customWidth="1"/>
    <col min="5154" max="5154" width="3.125" style="198" customWidth="1"/>
    <col min="5155" max="5155" width="1.25" style="198" customWidth="1"/>
    <col min="5156" max="5376" width="3.5" style="198"/>
    <col min="5377" max="5377" width="1.25" style="198" customWidth="1"/>
    <col min="5378" max="5406" width="3.125" style="198" customWidth="1"/>
    <col min="5407" max="5409" width="3.25" style="198" customWidth="1"/>
    <col min="5410" max="5410" width="3.125" style="198" customWidth="1"/>
    <col min="5411" max="5411" width="1.25" style="198" customWidth="1"/>
    <col min="5412" max="5632" width="3.5" style="198"/>
    <col min="5633" max="5633" width="1.25" style="198" customWidth="1"/>
    <col min="5634" max="5662" width="3.125" style="198" customWidth="1"/>
    <col min="5663" max="5665" width="3.25" style="198" customWidth="1"/>
    <col min="5666" max="5666" width="3.125" style="198" customWidth="1"/>
    <col min="5667" max="5667" width="1.25" style="198" customWidth="1"/>
    <col min="5668" max="5888" width="3.5" style="198"/>
    <col min="5889" max="5889" width="1.25" style="198" customWidth="1"/>
    <col min="5890" max="5918" width="3.125" style="198" customWidth="1"/>
    <col min="5919" max="5921" width="3.25" style="198" customWidth="1"/>
    <col min="5922" max="5922" width="3.125" style="198" customWidth="1"/>
    <col min="5923" max="5923" width="1.25" style="198" customWidth="1"/>
    <col min="5924" max="6144" width="3.5" style="198"/>
    <col min="6145" max="6145" width="1.25" style="198" customWidth="1"/>
    <col min="6146" max="6174" width="3.125" style="198" customWidth="1"/>
    <col min="6175" max="6177" width="3.25" style="198" customWidth="1"/>
    <col min="6178" max="6178" width="3.125" style="198" customWidth="1"/>
    <col min="6179" max="6179" width="1.25" style="198" customWidth="1"/>
    <col min="6180" max="6400" width="3.5" style="198"/>
    <col min="6401" max="6401" width="1.25" style="198" customWidth="1"/>
    <col min="6402" max="6430" width="3.125" style="198" customWidth="1"/>
    <col min="6431" max="6433" width="3.25" style="198" customWidth="1"/>
    <col min="6434" max="6434" width="3.125" style="198" customWidth="1"/>
    <col min="6435" max="6435" width="1.25" style="198" customWidth="1"/>
    <col min="6436" max="6656" width="3.5" style="198"/>
    <col min="6657" max="6657" width="1.25" style="198" customWidth="1"/>
    <col min="6658" max="6686" width="3.125" style="198" customWidth="1"/>
    <col min="6687" max="6689" width="3.25" style="198" customWidth="1"/>
    <col min="6690" max="6690" width="3.125" style="198" customWidth="1"/>
    <col min="6691" max="6691" width="1.25" style="198" customWidth="1"/>
    <col min="6692" max="6912" width="3.5" style="198"/>
    <col min="6913" max="6913" width="1.25" style="198" customWidth="1"/>
    <col min="6914" max="6942" width="3.125" style="198" customWidth="1"/>
    <col min="6943" max="6945" width="3.25" style="198" customWidth="1"/>
    <col min="6946" max="6946" width="3.125" style="198" customWidth="1"/>
    <col min="6947" max="6947" width="1.25" style="198" customWidth="1"/>
    <col min="6948" max="7168" width="3.5" style="198"/>
    <col min="7169" max="7169" width="1.25" style="198" customWidth="1"/>
    <col min="7170" max="7198" width="3.125" style="198" customWidth="1"/>
    <col min="7199" max="7201" width="3.25" style="198" customWidth="1"/>
    <col min="7202" max="7202" width="3.125" style="198" customWidth="1"/>
    <col min="7203" max="7203" width="1.25" style="198" customWidth="1"/>
    <col min="7204" max="7424" width="3.5" style="198"/>
    <col min="7425" max="7425" width="1.25" style="198" customWidth="1"/>
    <col min="7426" max="7454" width="3.125" style="198" customWidth="1"/>
    <col min="7455" max="7457" width="3.25" style="198" customWidth="1"/>
    <col min="7458" max="7458" width="3.125" style="198" customWidth="1"/>
    <col min="7459" max="7459" width="1.25" style="198" customWidth="1"/>
    <col min="7460" max="7680" width="3.5" style="198"/>
    <col min="7681" max="7681" width="1.25" style="198" customWidth="1"/>
    <col min="7682" max="7710" width="3.125" style="198" customWidth="1"/>
    <col min="7711" max="7713" width="3.25" style="198" customWidth="1"/>
    <col min="7714" max="7714" width="3.125" style="198" customWidth="1"/>
    <col min="7715" max="7715" width="1.25" style="198" customWidth="1"/>
    <col min="7716" max="7936" width="3.5" style="198"/>
    <col min="7937" max="7937" width="1.25" style="198" customWidth="1"/>
    <col min="7938" max="7966" width="3.125" style="198" customWidth="1"/>
    <col min="7967" max="7969" width="3.25" style="198" customWidth="1"/>
    <col min="7970" max="7970" width="3.125" style="198" customWidth="1"/>
    <col min="7971" max="7971" width="1.25" style="198" customWidth="1"/>
    <col min="7972" max="8192" width="3.5" style="198"/>
    <col min="8193" max="8193" width="1.25" style="198" customWidth="1"/>
    <col min="8194" max="8222" width="3.125" style="198" customWidth="1"/>
    <col min="8223" max="8225" width="3.25" style="198" customWidth="1"/>
    <col min="8226" max="8226" width="3.125" style="198" customWidth="1"/>
    <col min="8227" max="8227" width="1.25" style="198" customWidth="1"/>
    <col min="8228" max="8448" width="3.5" style="198"/>
    <col min="8449" max="8449" width="1.25" style="198" customWidth="1"/>
    <col min="8450" max="8478" width="3.125" style="198" customWidth="1"/>
    <col min="8479" max="8481" width="3.25" style="198" customWidth="1"/>
    <col min="8482" max="8482" width="3.125" style="198" customWidth="1"/>
    <col min="8483" max="8483" width="1.25" style="198" customWidth="1"/>
    <col min="8484" max="8704" width="3.5" style="198"/>
    <col min="8705" max="8705" width="1.25" style="198" customWidth="1"/>
    <col min="8706" max="8734" width="3.125" style="198" customWidth="1"/>
    <col min="8735" max="8737" width="3.25" style="198" customWidth="1"/>
    <col min="8738" max="8738" width="3.125" style="198" customWidth="1"/>
    <col min="8739" max="8739" width="1.25" style="198" customWidth="1"/>
    <col min="8740" max="8960" width="3.5" style="198"/>
    <col min="8961" max="8961" width="1.25" style="198" customWidth="1"/>
    <col min="8962" max="8990" width="3.125" style="198" customWidth="1"/>
    <col min="8991" max="8993" width="3.25" style="198" customWidth="1"/>
    <col min="8994" max="8994" width="3.125" style="198" customWidth="1"/>
    <col min="8995" max="8995" width="1.25" style="198" customWidth="1"/>
    <col min="8996" max="9216" width="3.5" style="198"/>
    <col min="9217" max="9217" width="1.25" style="198" customWidth="1"/>
    <col min="9218" max="9246" width="3.125" style="198" customWidth="1"/>
    <col min="9247" max="9249" width="3.25" style="198" customWidth="1"/>
    <col min="9250" max="9250" width="3.125" style="198" customWidth="1"/>
    <col min="9251" max="9251" width="1.25" style="198" customWidth="1"/>
    <col min="9252" max="9472" width="3.5" style="198"/>
    <col min="9473" max="9473" width="1.25" style="198" customWidth="1"/>
    <col min="9474" max="9502" width="3.125" style="198" customWidth="1"/>
    <col min="9503" max="9505" width="3.25" style="198" customWidth="1"/>
    <col min="9506" max="9506" width="3.125" style="198" customWidth="1"/>
    <col min="9507" max="9507" width="1.25" style="198" customWidth="1"/>
    <col min="9508" max="9728" width="3.5" style="198"/>
    <col min="9729" max="9729" width="1.25" style="198" customWidth="1"/>
    <col min="9730" max="9758" width="3.125" style="198" customWidth="1"/>
    <col min="9759" max="9761" width="3.25" style="198" customWidth="1"/>
    <col min="9762" max="9762" width="3.125" style="198" customWidth="1"/>
    <col min="9763" max="9763" width="1.25" style="198" customWidth="1"/>
    <col min="9764" max="9984" width="3.5" style="198"/>
    <col min="9985" max="9985" width="1.25" style="198" customWidth="1"/>
    <col min="9986" max="10014" width="3.125" style="198" customWidth="1"/>
    <col min="10015" max="10017" width="3.25" style="198" customWidth="1"/>
    <col min="10018" max="10018" width="3.125" style="198" customWidth="1"/>
    <col min="10019" max="10019" width="1.25" style="198" customWidth="1"/>
    <col min="10020" max="10240" width="3.5" style="198"/>
    <col min="10241" max="10241" width="1.25" style="198" customWidth="1"/>
    <col min="10242" max="10270" width="3.125" style="198" customWidth="1"/>
    <col min="10271" max="10273" width="3.25" style="198" customWidth="1"/>
    <col min="10274" max="10274" width="3.125" style="198" customWidth="1"/>
    <col min="10275" max="10275" width="1.25" style="198" customWidth="1"/>
    <col min="10276" max="10496" width="3.5" style="198"/>
    <col min="10497" max="10497" width="1.25" style="198" customWidth="1"/>
    <col min="10498" max="10526" width="3.125" style="198" customWidth="1"/>
    <col min="10527" max="10529" width="3.25" style="198" customWidth="1"/>
    <col min="10530" max="10530" width="3.125" style="198" customWidth="1"/>
    <col min="10531" max="10531" width="1.25" style="198" customWidth="1"/>
    <col min="10532" max="10752" width="3.5" style="198"/>
    <col min="10753" max="10753" width="1.25" style="198" customWidth="1"/>
    <col min="10754" max="10782" width="3.125" style="198" customWidth="1"/>
    <col min="10783" max="10785" width="3.25" style="198" customWidth="1"/>
    <col min="10786" max="10786" width="3.125" style="198" customWidth="1"/>
    <col min="10787" max="10787" width="1.25" style="198" customWidth="1"/>
    <col min="10788" max="11008" width="3.5" style="198"/>
    <col min="11009" max="11009" width="1.25" style="198" customWidth="1"/>
    <col min="11010" max="11038" width="3.125" style="198" customWidth="1"/>
    <col min="11039" max="11041" width="3.25" style="198" customWidth="1"/>
    <col min="11042" max="11042" width="3.125" style="198" customWidth="1"/>
    <col min="11043" max="11043" width="1.25" style="198" customWidth="1"/>
    <col min="11044" max="11264" width="3.5" style="198"/>
    <col min="11265" max="11265" width="1.25" style="198" customWidth="1"/>
    <col min="11266" max="11294" width="3.125" style="198" customWidth="1"/>
    <col min="11295" max="11297" width="3.25" style="198" customWidth="1"/>
    <col min="11298" max="11298" width="3.125" style="198" customWidth="1"/>
    <col min="11299" max="11299" width="1.25" style="198" customWidth="1"/>
    <col min="11300" max="11520" width="3.5" style="198"/>
    <col min="11521" max="11521" width="1.25" style="198" customWidth="1"/>
    <col min="11522" max="11550" width="3.125" style="198" customWidth="1"/>
    <col min="11551" max="11553" width="3.25" style="198" customWidth="1"/>
    <col min="11554" max="11554" width="3.125" style="198" customWidth="1"/>
    <col min="11555" max="11555" width="1.25" style="198" customWidth="1"/>
    <col min="11556" max="11776" width="3.5" style="198"/>
    <col min="11777" max="11777" width="1.25" style="198" customWidth="1"/>
    <col min="11778" max="11806" width="3.125" style="198" customWidth="1"/>
    <col min="11807" max="11809" width="3.25" style="198" customWidth="1"/>
    <col min="11810" max="11810" width="3.125" style="198" customWidth="1"/>
    <col min="11811" max="11811" width="1.25" style="198" customWidth="1"/>
    <col min="11812" max="12032" width="3.5" style="198"/>
    <col min="12033" max="12033" width="1.25" style="198" customWidth="1"/>
    <col min="12034" max="12062" width="3.125" style="198" customWidth="1"/>
    <col min="12063" max="12065" width="3.25" style="198" customWidth="1"/>
    <col min="12066" max="12066" width="3.125" style="198" customWidth="1"/>
    <col min="12067" max="12067" width="1.25" style="198" customWidth="1"/>
    <col min="12068" max="12288" width="3.5" style="198"/>
    <col min="12289" max="12289" width="1.25" style="198" customWidth="1"/>
    <col min="12290" max="12318" width="3.125" style="198" customWidth="1"/>
    <col min="12319" max="12321" width="3.25" style="198" customWidth="1"/>
    <col min="12322" max="12322" width="3.125" style="198" customWidth="1"/>
    <col min="12323" max="12323" width="1.25" style="198" customWidth="1"/>
    <col min="12324" max="12544" width="3.5" style="198"/>
    <col min="12545" max="12545" width="1.25" style="198" customWidth="1"/>
    <col min="12546" max="12574" width="3.125" style="198" customWidth="1"/>
    <col min="12575" max="12577" width="3.25" style="198" customWidth="1"/>
    <col min="12578" max="12578" width="3.125" style="198" customWidth="1"/>
    <col min="12579" max="12579" width="1.25" style="198" customWidth="1"/>
    <col min="12580" max="12800" width="3.5" style="198"/>
    <col min="12801" max="12801" width="1.25" style="198" customWidth="1"/>
    <col min="12802" max="12830" width="3.125" style="198" customWidth="1"/>
    <col min="12831" max="12833" width="3.25" style="198" customWidth="1"/>
    <col min="12834" max="12834" width="3.125" style="198" customWidth="1"/>
    <col min="12835" max="12835" width="1.25" style="198" customWidth="1"/>
    <col min="12836" max="13056" width="3.5" style="198"/>
    <col min="13057" max="13057" width="1.25" style="198" customWidth="1"/>
    <col min="13058" max="13086" width="3.125" style="198" customWidth="1"/>
    <col min="13087" max="13089" width="3.25" style="198" customWidth="1"/>
    <col min="13090" max="13090" width="3.125" style="198" customWidth="1"/>
    <col min="13091" max="13091" width="1.25" style="198" customWidth="1"/>
    <col min="13092" max="13312" width="3.5" style="198"/>
    <col min="13313" max="13313" width="1.25" style="198" customWidth="1"/>
    <col min="13314" max="13342" width="3.125" style="198" customWidth="1"/>
    <col min="13343" max="13345" width="3.25" style="198" customWidth="1"/>
    <col min="13346" max="13346" width="3.125" style="198" customWidth="1"/>
    <col min="13347" max="13347" width="1.25" style="198" customWidth="1"/>
    <col min="13348" max="13568" width="3.5" style="198"/>
    <col min="13569" max="13569" width="1.25" style="198" customWidth="1"/>
    <col min="13570" max="13598" width="3.125" style="198" customWidth="1"/>
    <col min="13599" max="13601" width="3.25" style="198" customWidth="1"/>
    <col min="13602" max="13602" width="3.125" style="198" customWidth="1"/>
    <col min="13603" max="13603" width="1.25" style="198" customWidth="1"/>
    <col min="13604" max="13824" width="3.5" style="198"/>
    <col min="13825" max="13825" width="1.25" style="198" customWidth="1"/>
    <col min="13826" max="13854" width="3.125" style="198" customWidth="1"/>
    <col min="13855" max="13857" width="3.25" style="198" customWidth="1"/>
    <col min="13858" max="13858" width="3.125" style="198" customWidth="1"/>
    <col min="13859" max="13859" width="1.25" style="198" customWidth="1"/>
    <col min="13860" max="14080" width="3.5" style="198"/>
    <col min="14081" max="14081" width="1.25" style="198" customWidth="1"/>
    <col min="14082" max="14110" width="3.125" style="198" customWidth="1"/>
    <col min="14111" max="14113" width="3.25" style="198" customWidth="1"/>
    <col min="14114" max="14114" width="3.125" style="198" customWidth="1"/>
    <col min="14115" max="14115" width="1.25" style="198" customWidth="1"/>
    <col min="14116" max="14336" width="3.5" style="198"/>
    <col min="14337" max="14337" width="1.25" style="198" customWidth="1"/>
    <col min="14338" max="14366" width="3.125" style="198" customWidth="1"/>
    <col min="14367" max="14369" width="3.25" style="198" customWidth="1"/>
    <col min="14370" max="14370" width="3.125" style="198" customWidth="1"/>
    <col min="14371" max="14371" width="1.25" style="198" customWidth="1"/>
    <col min="14372" max="14592" width="3.5" style="198"/>
    <col min="14593" max="14593" width="1.25" style="198" customWidth="1"/>
    <col min="14594" max="14622" width="3.125" style="198" customWidth="1"/>
    <col min="14623" max="14625" width="3.25" style="198" customWidth="1"/>
    <col min="14626" max="14626" width="3.125" style="198" customWidth="1"/>
    <col min="14627" max="14627" width="1.25" style="198" customWidth="1"/>
    <col min="14628" max="14848" width="3.5" style="198"/>
    <col min="14849" max="14849" width="1.25" style="198" customWidth="1"/>
    <col min="14850" max="14878" width="3.125" style="198" customWidth="1"/>
    <col min="14879" max="14881" width="3.25" style="198" customWidth="1"/>
    <col min="14882" max="14882" width="3.125" style="198" customWidth="1"/>
    <col min="14883" max="14883" width="1.25" style="198" customWidth="1"/>
    <col min="14884" max="15104" width="3.5" style="198"/>
    <col min="15105" max="15105" width="1.25" style="198" customWidth="1"/>
    <col min="15106" max="15134" width="3.125" style="198" customWidth="1"/>
    <col min="15135" max="15137" width="3.25" style="198" customWidth="1"/>
    <col min="15138" max="15138" width="3.125" style="198" customWidth="1"/>
    <col min="15139" max="15139" width="1.25" style="198" customWidth="1"/>
    <col min="15140" max="15360" width="3.5" style="198"/>
    <col min="15361" max="15361" width="1.25" style="198" customWidth="1"/>
    <col min="15362" max="15390" width="3.125" style="198" customWidth="1"/>
    <col min="15391" max="15393" width="3.25" style="198" customWidth="1"/>
    <col min="15394" max="15394" width="3.125" style="198" customWidth="1"/>
    <col min="15395" max="15395" width="1.25" style="198" customWidth="1"/>
    <col min="15396" max="15616" width="3.5" style="198"/>
    <col min="15617" max="15617" width="1.25" style="198" customWidth="1"/>
    <col min="15618" max="15646" width="3.125" style="198" customWidth="1"/>
    <col min="15647" max="15649" width="3.25" style="198" customWidth="1"/>
    <col min="15650" max="15650" width="3.125" style="198" customWidth="1"/>
    <col min="15651" max="15651" width="1.25" style="198" customWidth="1"/>
    <col min="15652" max="15872" width="3.5" style="198"/>
    <col min="15873" max="15873" width="1.25" style="198" customWidth="1"/>
    <col min="15874" max="15902" width="3.125" style="198" customWidth="1"/>
    <col min="15903" max="15905" width="3.25" style="198" customWidth="1"/>
    <col min="15906" max="15906" width="3.125" style="198" customWidth="1"/>
    <col min="15907" max="15907" width="1.25" style="198" customWidth="1"/>
    <col min="15908" max="16128" width="3.5" style="198"/>
    <col min="16129" max="16129" width="1.25" style="198" customWidth="1"/>
    <col min="16130" max="16158" width="3.125" style="198" customWidth="1"/>
    <col min="16159" max="16161" width="3.25" style="198" customWidth="1"/>
    <col min="16162" max="16162" width="3.125" style="198" customWidth="1"/>
    <col min="16163" max="16163" width="1.25" style="198" customWidth="1"/>
    <col min="16164" max="16384" width="3.5" style="198"/>
  </cols>
  <sheetData>
    <row r="1" spans="1:59" s="757" customFormat="1" ht="23.25" customHeight="1" x14ac:dyDescent="0.4">
      <c r="A1" s="755"/>
      <c r="B1" s="1311" t="s">
        <v>1488</v>
      </c>
      <c r="C1" s="1311"/>
      <c r="D1" s="1311"/>
      <c r="E1" s="1311"/>
      <c r="F1" s="1311"/>
      <c r="G1" s="1311"/>
      <c r="H1" s="1311"/>
      <c r="I1" s="1311"/>
      <c r="J1" s="761"/>
      <c r="K1" s="761"/>
      <c r="O1" s="1311" t="s">
        <v>1489</v>
      </c>
      <c r="P1" s="1311"/>
      <c r="Q1" s="1311"/>
      <c r="R1" s="1311"/>
      <c r="S1" s="1311"/>
      <c r="T1" s="1311"/>
      <c r="U1" s="1311"/>
      <c r="V1" s="1311"/>
      <c r="W1" s="756"/>
      <c r="X1" s="756"/>
      <c r="Y1" s="756"/>
    </row>
    <row r="2" spans="1:59" s="206" customFormat="1" x14ac:dyDescent="0.4">
      <c r="B2" s="1843" t="s">
        <v>708</v>
      </c>
      <c r="C2" s="1843"/>
      <c r="D2" s="1843"/>
      <c r="E2" s="1843"/>
    </row>
    <row r="3" spans="1:59" s="206" customFormat="1" x14ac:dyDescent="0.4">
      <c r="Y3" s="250"/>
      <c r="Z3" s="1865"/>
      <c r="AA3" s="1865"/>
      <c r="AB3" s="250" t="s">
        <v>709</v>
      </c>
      <c r="AC3" s="1865"/>
      <c r="AD3" s="1865"/>
      <c r="AE3" s="250" t="s">
        <v>710</v>
      </c>
      <c r="AF3" s="1865"/>
      <c r="AG3" s="1865"/>
      <c r="AH3" s="250" t="s">
        <v>711</v>
      </c>
    </row>
    <row r="4" spans="1:59" s="206" customFormat="1" x14ac:dyDescent="0.4">
      <c r="AH4" s="250"/>
    </row>
    <row r="5" spans="1:59" s="206" customFormat="1" ht="17.25" x14ac:dyDescent="0.4">
      <c r="B5" s="1866" t="s">
        <v>712</v>
      </c>
      <c r="C5" s="1866"/>
      <c r="D5" s="1866"/>
      <c r="E5" s="1866"/>
      <c r="F5" s="1866"/>
      <c r="G5" s="1866"/>
      <c r="H5" s="1866"/>
      <c r="I5" s="1866"/>
      <c r="J5" s="1866"/>
      <c r="K5" s="1866"/>
      <c r="L5" s="1866"/>
      <c r="M5" s="1866"/>
      <c r="N5" s="1866"/>
      <c r="O5" s="1866"/>
      <c r="P5" s="1866"/>
      <c r="Q5" s="1866"/>
      <c r="R5" s="1866"/>
      <c r="S5" s="1866"/>
      <c r="T5" s="1866"/>
      <c r="U5" s="1866"/>
      <c r="V5" s="1866"/>
      <c r="W5" s="1866"/>
      <c r="X5" s="1866"/>
      <c r="Y5" s="1866"/>
      <c r="Z5" s="1866"/>
      <c r="AA5" s="1866"/>
      <c r="AB5" s="1866"/>
      <c r="AC5" s="1866"/>
      <c r="AD5" s="1866"/>
      <c r="AE5" s="1866"/>
      <c r="AF5" s="1866"/>
      <c r="AG5" s="1866"/>
      <c r="AH5" s="1866"/>
    </row>
    <row r="6" spans="1:59" s="206" customFormat="1" x14ac:dyDescent="0.4"/>
    <row r="7" spans="1:59" s="206" customFormat="1" ht="21" customHeight="1" x14ac:dyDescent="0.4">
      <c r="B7" s="1867" t="s">
        <v>713</v>
      </c>
      <c r="C7" s="1867"/>
      <c r="D7" s="1867"/>
      <c r="E7" s="1867"/>
      <c r="F7" s="1868"/>
      <c r="G7" s="528"/>
      <c r="H7" s="529"/>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30"/>
    </row>
    <row r="8" spans="1:59" ht="21" customHeight="1" x14ac:dyDescent="0.15">
      <c r="B8" s="1868" t="s">
        <v>714</v>
      </c>
      <c r="C8" s="1869"/>
      <c r="D8" s="1869"/>
      <c r="E8" s="1869"/>
      <c r="F8" s="1870"/>
      <c r="G8" s="1877" t="s">
        <v>715</v>
      </c>
      <c r="H8" s="1878"/>
      <c r="I8" s="1878"/>
      <c r="J8" s="1878"/>
      <c r="K8" s="1878"/>
      <c r="L8" s="1878"/>
      <c r="M8" s="1878"/>
      <c r="N8" s="1878"/>
      <c r="O8" s="1878"/>
      <c r="P8" s="1878"/>
      <c r="Q8" s="1878"/>
      <c r="R8" s="1878"/>
      <c r="S8" s="1878"/>
      <c r="T8" s="1878"/>
      <c r="U8" s="1878"/>
      <c r="V8" s="1878"/>
      <c r="W8" s="1878"/>
      <c r="X8" s="1878"/>
      <c r="Y8" s="1878"/>
      <c r="Z8" s="1878"/>
      <c r="AA8" s="1878"/>
      <c r="AB8" s="1878"/>
      <c r="AC8" s="1878"/>
      <c r="AD8" s="1878"/>
      <c r="AE8" s="1878"/>
      <c r="AF8" s="1878"/>
      <c r="AG8" s="1878"/>
      <c r="AH8" s="1879"/>
    </row>
    <row r="9" spans="1:59" ht="21" customHeight="1" x14ac:dyDescent="0.15">
      <c r="B9" s="1871" t="s">
        <v>716</v>
      </c>
      <c r="C9" s="1860"/>
      <c r="D9" s="1860"/>
      <c r="E9" s="1860"/>
      <c r="F9" s="1872"/>
      <c r="G9" s="227"/>
      <c r="H9" s="1860" t="s">
        <v>717</v>
      </c>
      <c r="I9" s="1860"/>
      <c r="J9" s="1860"/>
      <c r="K9" s="1860"/>
      <c r="L9" s="1860"/>
      <c r="M9" s="1860"/>
      <c r="N9" s="1860"/>
      <c r="O9" s="1860"/>
      <c r="P9" s="1860"/>
      <c r="Q9" s="1860"/>
      <c r="R9" s="1860"/>
      <c r="S9" s="1860"/>
      <c r="T9" s="200"/>
      <c r="U9" s="20"/>
      <c r="V9" s="226" t="s">
        <v>718</v>
      </c>
      <c r="W9" s="226"/>
      <c r="X9" s="242"/>
      <c r="Y9" s="242"/>
      <c r="Z9" s="242"/>
      <c r="AA9" s="242"/>
      <c r="AB9" s="242"/>
      <c r="AC9" s="242"/>
      <c r="AD9" s="242"/>
      <c r="AE9" s="242"/>
      <c r="AF9" s="242"/>
      <c r="AG9" s="242"/>
      <c r="AH9" s="246"/>
    </row>
    <row r="10" spans="1:59" ht="21" customHeight="1" x14ac:dyDescent="0.15">
      <c r="B10" s="1873"/>
      <c r="C10" s="1843"/>
      <c r="D10" s="1843"/>
      <c r="E10" s="1843"/>
      <c r="F10" s="1843"/>
      <c r="G10" s="249"/>
      <c r="H10" s="206" t="s">
        <v>719</v>
      </c>
      <c r="I10" s="205"/>
      <c r="J10" s="205"/>
      <c r="K10" s="205"/>
      <c r="L10" s="205"/>
      <c r="M10" s="205"/>
      <c r="N10" s="205"/>
      <c r="O10" s="205"/>
      <c r="P10" s="205"/>
      <c r="Q10" s="205"/>
      <c r="R10" s="205"/>
      <c r="S10" s="220"/>
      <c r="T10" s="200"/>
      <c r="U10" s="6"/>
      <c r="V10" s="206"/>
      <c r="W10" s="206"/>
      <c r="X10" s="228"/>
      <c r="Y10" s="228"/>
      <c r="Z10" s="228"/>
      <c r="AA10" s="228"/>
      <c r="AB10" s="228"/>
      <c r="AC10" s="228"/>
      <c r="AD10" s="228"/>
      <c r="AE10" s="228"/>
      <c r="AF10" s="228"/>
      <c r="AG10" s="228"/>
      <c r="AH10" s="217"/>
    </row>
    <row r="11" spans="1:59" ht="21" customHeight="1" x14ac:dyDescent="0.15">
      <c r="B11" s="1871" t="s">
        <v>720</v>
      </c>
      <c r="C11" s="1860"/>
      <c r="D11" s="1860"/>
      <c r="E11" s="1860"/>
      <c r="F11" s="1872"/>
      <c r="G11" s="227"/>
      <c r="H11" s="226" t="s">
        <v>721</v>
      </c>
      <c r="I11" s="224"/>
      <c r="J11" s="224"/>
      <c r="K11" s="224"/>
      <c r="L11" s="224"/>
      <c r="M11" s="224"/>
      <c r="N11" s="224"/>
      <c r="O11" s="224"/>
      <c r="P11" s="224"/>
      <c r="Q11" s="224"/>
      <c r="R11" s="224"/>
      <c r="S11" s="205"/>
      <c r="T11" s="224"/>
      <c r="U11" s="20"/>
      <c r="V11" s="20"/>
      <c r="W11" s="20"/>
      <c r="X11" s="226"/>
      <c r="Y11" s="242"/>
      <c r="Z11" s="242"/>
      <c r="AA11" s="242"/>
      <c r="AB11" s="242"/>
      <c r="AC11" s="242"/>
      <c r="AD11" s="242"/>
      <c r="AE11" s="242"/>
      <c r="AF11" s="242"/>
      <c r="AG11" s="242"/>
      <c r="AH11" s="246"/>
    </row>
    <row r="12" spans="1:59" ht="21" customHeight="1" x14ac:dyDescent="0.15">
      <c r="B12" s="1874"/>
      <c r="C12" s="1875"/>
      <c r="D12" s="1875"/>
      <c r="E12" s="1875"/>
      <c r="F12" s="1876"/>
      <c r="G12" s="223"/>
      <c r="H12" s="222" t="s">
        <v>722</v>
      </c>
      <c r="I12" s="220"/>
      <c r="J12" s="220"/>
      <c r="K12" s="220"/>
      <c r="L12" s="220"/>
      <c r="M12" s="220"/>
      <c r="N12" s="220"/>
      <c r="O12" s="220"/>
      <c r="P12" s="220"/>
      <c r="Q12" s="220"/>
      <c r="R12" s="220"/>
      <c r="S12" s="220"/>
      <c r="T12" s="220"/>
      <c r="U12" s="248"/>
      <c r="V12" s="248"/>
      <c r="W12" s="248"/>
      <c r="X12" s="248"/>
      <c r="Y12" s="248"/>
      <c r="Z12" s="248"/>
      <c r="AA12" s="248"/>
      <c r="AB12" s="248"/>
      <c r="AC12" s="248"/>
      <c r="AD12" s="248"/>
      <c r="AE12" s="248"/>
      <c r="AF12" s="248"/>
      <c r="AG12" s="248"/>
      <c r="AH12" s="247"/>
    </row>
    <row r="13" spans="1:59" ht="13.5" customHeight="1" x14ac:dyDescent="0.15">
      <c r="B13" s="206"/>
      <c r="C13" s="206"/>
      <c r="D13" s="206"/>
      <c r="E13" s="206"/>
      <c r="F13" s="206"/>
      <c r="G13" s="6"/>
      <c r="H13" s="206"/>
      <c r="I13" s="205"/>
      <c r="J13" s="205"/>
      <c r="K13" s="205"/>
      <c r="L13" s="205"/>
      <c r="M13" s="205"/>
      <c r="N13" s="205"/>
      <c r="O13" s="205"/>
      <c r="P13" s="205"/>
      <c r="Q13" s="205"/>
      <c r="R13" s="205"/>
      <c r="S13" s="205"/>
      <c r="T13" s="205"/>
      <c r="U13" s="228"/>
      <c r="V13" s="228"/>
      <c r="W13" s="228"/>
      <c r="X13" s="228"/>
      <c r="Y13" s="228"/>
      <c r="Z13" s="228"/>
      <c r="AA13" s="228"/>
      <c r="AB13" s="228"/>
      <c r="AC13" s="228"/>
      <c r="AD13" s="228"/>
      <c r="AE13" s="228"/>
      <c r="AF13" s="228"/>
      <c r="AG13" s="228"/>
      <c r="AH13" s="228"/>
    </row>
    <row r="14" spans="1:59" ht="21" customHeight="1" x14ac:dyDescent="0.15">
      <c r="B14" s="232" t="s">
        <v>723</v>
      </c>
      <c r="C14" s="226"/>
      <c r="D14" s="226"/>
      <c r="E14" s="226"/>
      <c r="F14" s="226"/>
      <c r="G14" s="20"/>
      <c r="H14" s="226"/>
      <c r="I14" s="224"/>
      <c r="J14" s="224"/>
      <c r="K14" s="224"/>
      <c r="L14" s="224"/>
      <c r="M14" s="224"/>
      <c r="N14" s="224"/>
      <c r="O14" s="224"/>
      <c r="P14" s="224"/>
      <c r="Q14" s="224"/>
      <c r="R14" s="224"/>
      <c r="S14" s="224"/>
      <c r="T14" s="224"/>
      <c r="U14" s="242"/>
      <c r="V14" s="242"/>
      <c r="W14" s="242"/>
      <c r="X14" s="242"/>
      <c r="Y14" s="242"/>
      <c r="Z14" s="242"/>
      <c r="AA14" s="242"/>
      <c r="AB14" s="242"/>
      <c r="AC14" s="242"/>
      <c r="AD14" s="242"/>
      <c r="AE14" s="242"/>
      <c r="AF14" s="242"/>
      <c r="AG14" s="242"/>
      <c r="AH14" s="246"/>
    </row>
    <row r="15" spans="1:59" ht="21" customHeight="1" x14ac:dyDescent="0.15">
      <c r="B15" s="245"/>
      <c r="C15" s="206" t="s">
        <v>724</v>
      </c>
      <c r="D15" s="206"/>
      <c r="E15" s="206"/>
      <c r="F15" s="206"/>
      <c r="G15" s="6"/>
      <c r="H15" s="206"/>
      <c r="I15" s="205"/>
      <c r="J15" s="205"/>
      <c r="K15" s="205"/>
      <c r="L15" s="205"/>
      <c r="M15" s="205"/>
      <c r="N15" s="205"/>
      <c r="O15" s="205"/>
      <c r="P15" s="205"/>
      <c r="Q15" s="205"/>
      <c r="R15" s="205"/>
      <c r="S15" s="205"/>
      <c r="T15" s="205"/>
      <c r="U15" s="228"/>
      <c r="V15" s="228"/>
      <c r="W15" s="228"/>
      <c r="X15" s="228"/>
      <c r="Y15" s="228"/>
      <c r="Z15" s="228"/>
      <c r="AA15" s="228"/>
      <c r="AB15" s="228"/>
      <c r="AC15" s="228"/>
      <c r="AD15" s="228"/>
      <c r="AE15" s="228"/>
      <c r="AF15" s="228"/>
      <c r="AG15" s="228"/>
      <c r="AH15" s="217"/>
    </row>
    <row r="16" spans="1:59" ht="21" customHeight="1" x14ac:dyDescent="0.15">
      <c r="B16" s="216"/>
      <c r="C16" s="1850" t="s">
        <v>725</v>
      </c>
      <c r="D16" s="1850"/>
      <c r="E16" s="1850"/>
      <c r="F16" s="1850"/>
      <c r="G16" s="1850"/>
      <c r="H16" s="1850"/>
      <c r="I16" s="1850"/>
      <c r="J16" s="1850"/>
      <c r="K16" s="1850"/>
      <c r="L16" s="1850"/>
      <c r="M16" s="1850"/>
      <c r="N16" s="1850"/>
      <c r="O16" s="1850"/>
      <c r="P16" s="1850"/>
      <c r="Q16" s="1850"/>
      <c r="R16" s="1850"/>
      <c r="S16" s="1850"/>
      <c r="T16" s="1850"/>
      <c r="U16" s="1850"/>
      <c r="V16" s="1850"/>
      <c r="W16" s="1850"/>
      <c r="X16" s="1850"/>
      <c r="Y16" s="1850"/>
      <c r="Z16" s="1850"/>
      <c r="AA16" s="1861" t="s">
        <v>726</v>
      </c>
      <c r="AB16" s="1861"/>
      <c r="AC16" s="1861"/>
      <c r="AD16" s="1861"/>
      <c r="AE16" s="1861"/>
      <c r="AF16" s="1861"/>
      <c r="AG16" s="1861"/>
      <c r="AH16" s="217"/>
      <c r="AK16" s="244"/>
      <c r="AL16" s="244"/>
      <c r="AM16" s="244"/>
      <c r="AN16" s="244"/>
      <c r="AO16" s="244"/>
      <c r="AP16" s="244"/>
      <c r="AQ16" s="244"/>
      <c r="AR16" s="244"/>
      <c r="AS16" s="244"/>
      <c r="AT16" s="244"/>
      <c r="AU16" s="244"/>
      <c r="AV16" s="244"/>
      <c r="AW16" s="244"/>
      <c r="AX16" s="244"/>
      <c r="AY16" s="244"/>
      <c r="AZ16" s="244"/>
      <c r="BA16" s="244"/>
      <c r="BB16" s="244"/>
      <c r="BC16" s="244"/>
      <c r="BD16" s="244"/>
      <c r="BE16" s="244"/>
      <c r="BF16" s="244"/>
      <c r="BG16" s="244"/>
    </row>
    <row r="17" spans="2:59" ht="21" customHeight="1" x14ac:dyDescent="0.15">
      <c r="B17" s="216"/>
      <c r="C17" s="1862"/>
      <c r="D17" s="1862"/>
      <c r="E17" s="1862"/>
      <c r="F17" s="1862"/>
      <c r="G17" s="1862"/>
      <c r="H17" s="1862"/>
      <c r="I17" s="1862"/>
      <c r="J17" s="1862"/>
      <c r="K17" s="1862"/>
      <c r="L17" s="1862"/>
      <c r="M17" s="1862"/>
      <c r="N17" s="1862"/>
      <c r="O17" s="1862"/>
      <c r="P17" s="1862"/>
      <c r="Q17" s="1862"/>
      <c r="R17" s="1862"/>
      <c r="S17" s="1862"/>
      <c r="T17" s="1862"/>
      <c r="U17" s="1862"/>
      <c r="V17" s="1862"/>
      <c r="W17" s="1862"/>
      <c r="X17" s="1862"/>
      <c r="Y17" s="1862"/>
      <c r="Z17" s="1862"/>
      <c r="AA17" s="531"/>
      <c r="AB17" s="531"/>
      <c r="AC17" s="531"/>
      <c r="AD17" s="531"/>
      <c r="AE17" s="531"/>
      <c r="AF17" s="531"/>
      <c r="AG17" s="531"/>
      <c r="AH17" s="217"/>
      <c r="AK17" s="244"/>
      <c r="AL17" s="244"/>
      <c r="AM17" s="244"/>
      <c r="AN17" s="244"/>
      <c r="AO17" s="244"/>
      <c r="AP17" s="244"/>
      <c r="AQ17" s="244"/>
      <c r="AR17" s="244"/>
      <c r="AS17" s="244"/>
      <c r="AT17" s="244"/>
      <c r="AU17" s="244"/>
      <c r="AV17" s="244"/>
      <c r="AW17" s="244"/>
      <c r="AX17" s="244"/>
      <c r="AY17" s="244"/>
      <c r="AZ17" s="244"/>
      <c r="BA17" s="244"/>
      <c r="BB17" s="244"/>
      <c r="BC17" s="244"/>
      <c r="BD17" s="244"/>
      <c r="BE17" s="244"/>
      <c r="BF17" s="244"/>
      <c r="BG17" s="244"/>
    </row>
    <row r="18" spans="2:59" ht="9" customHeight="1" x14ac:dyDescent="0.15">
      <c r="B18" s="216"/>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2"/>
      <c r="AB18" s="242"/>
      <c r="AC18" s="242"/>
      <c r="AD18" s="242"/>
      <c r="AE18" s="242"/>
      <c r="AF18" s="242"/>
      <c r="AG18" s="242"/>
      <c r="AH18" s="217"/>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row>
    <row r="19" spans="2:59" ht="21" customHeight="1" x14ac:dyDescent="0.15">
      <c r="B19" s="216"/>
      <c r="C19" s="236" t="s">
        <v>727</v>
      </c>
      <c r="D19" s="240"/>
      <c r="E19" s="240"/>
      <c r="F19" s="240"/>
      <c r="G19" s="239"/>
      <c r="H19" s="228"/>
      <c r="I19" s="228"/>
      <c r="J19" s="228"/>
      <c r="K19" s="228"/>
      <c r="L19" s="228"/>
      <c r="M19" s="228"/>
      <c r="N19" s="228"/>
      <c r="O19" s="228"/>
      <c r="P19" s="228"/>
      <c r="Q19" s="228"/>
      <c r="R19" s="228"/>
      <c r="S19" s="228"/>
      <c r="T19" s="228"/>
      <c r="U19" s="228"/>
      <c r="V19" s="228"/>
      <c r="W19" s="228"/>
      <c r="X19" s="228"/>
      <c r="Y19" s="228"/>
      <c r="Z19" s="228"/>
      <c r="AA19" s="228"/>
      <c r="AB19" s="228"/>
      <c r="AC19" s="228"/>
      <c r="AD19" s="228"/>
      <c r="AE19" s="228"/>
      <c r="AF19" s="228"/>
      <c r="AG19" s="228"/>
      <c r="AH19" s="217"/>
    </row>
    <row r="20" spans="2:59" ht="21" customHeight="1" x14ac:dyDescent="0.15">
      <c r="B20" s="216"/>
      <c r="C20" s="1850" t="s">
        <v>728</v>
      </c>
      <c r="D20" s="1850"/>
      <c r="E20" s="1850"/>
      <c r="F20" s="1850"/>
      <c r="G20" s="1850"/>
      <c r="H20" s="1850"/>
      <c r="I20" s="1850"/>
      <c r="J20" s="1850"/>
      <c r="K20" s="1850"/>
      <c r="L20" s="1850"/>
      <c r="M20" s="1850"/>
      <c r="N20" s="1850"/>
      <c r="O20" s="1850"/>
      <c r="P20" s="1850"/>
      <c r="Q20" s="1850"/>
      <c r="R20" s="1850"/>
      <c r="S20" s="1850"/>
      <c r="T20" s="1850"/>
      <c r="U20" s="1850"/>
      <c r="V20" s="1850"/>
      <c r="W20" s="1850"/>
      <c r="X20" s="1850"/>
      <c r="Y20" s="1850"/>
      <c r="Z20" s="1850"/>
      <c r="AA20" s="1861" t="s">
        <v>726</v>
      </c>
      <c r="AB20" s="1861"/>
      <c r="AC20" s="1861"/>
      <c r="AD20" s="1861"/>
      <c r="AE20" s="1861"/>
      <c r="AF20" s="1861"/>
      <c r="AG20" s="1861"/>
      <c r="AH20" s="217"/>
    </row>
    <row r="21" spans="2:59" ht="20.100000000000001" customHeight="1" x14ac:dyDescent="0.15">
      <c r="B21" s="218"/>
      <c r="C21" s="1850"/>
      <c r="D21" s="1850"/>
      <c r="E21" s="1850"/>
      <c r="F21" s="1850"/>
      <c r="G21" s="1850"/>
      <c r="H21" s="1850"/>
      <c r="I21" s="1850"/>
      <c r="J21" s="1850"/>
      <c r="K21" s="1850"/>
      <c r="L21" s="1850"/>
      <c r="M21" s="1850"/>
      <c r="N21" s="1850"/>
      <c r="O21" s="1850"/>
      <c r="P21" s="1850"/>
      <c r="Q21" s="1850"/>
      <c r="R21" s="1850"/>
      <c r="S21" s="1850"/>
      <c r="T21" s="1850"/>
      <c r="U21" s="1850"/>
      <c r="V21" s="1850"/>
      <c r="W21" s="1850"/>
      <c r="X21" s="1850"/>
      <c r="Y21" s="1850"/>
      <c r="Z21" s="1862"/>
      <c r="AA21" s="532"/>
      <c r="AB21" s="532"/>
      <c r="AC21" s="532"/>
      <c r="AD21" s="532"/>
      <c r="AE21" s="532"/>
      <c r="AF21" s="532"/>
      <c r="AG21" s="532"/>
      <c r="AH21" s="238"/>
    </row>
    <row r="22" spans="2:59" s="206" customFormat="1" ht="20.100000000000001" customHeight="1" x14ac:dyDescent="0.15">
      <c r="B22" s="218"/>
      <c r="C22" s="1846" t="s">
        <v>729</v>
      </c>
      <c r="D22" s="1847"/>
      <c r="E22" s="1847"/>
      <c r="F22" s="1847"/>
      <c r="G22" s="1847"/>
      <c r="H22" s="1847"/>
      <c r="I22" s="1847"/>
      <c r="J22" s="1847"/>
      <c r="K22" s="1847"/>
      <c r="L22" s="1847"/>
      <c r="M22" s="227"/>
      <c r="N22" s="226" t="s">
        <v>730</v>
      </c>
      <c r="O22" s="226"/>
      <c r="P22" s="226"/>
      <c r="Q22" s="224"/>
      <c r="R22" s="224"/>
      <c r="S22" s="224"/>
      <c r="T22" s="224"/>
      <c r="U22" s="224"/>
      <c r="V22" s="224"/>
      <c r="W22" s="20"/>
      <c r="X22" s="226" t="s">
        <v>731</v>
      </c>
      <c r="Y22" s="225"/>
      <c r="Z22" s="225"/>
      <c r="AA22" s="224"/>
      <c r="AB22" s="224"/>
      <c r="AC22" s="224"/>
      <c r="AD22" s="224"/>
      <c r="AE22" s="224"/>
      <c r="AF22" s="224"/>
      <c r="AG22" s="237"/>
      <c r="AH22" s="217"/>
    </row>
    <row r="23" spans="2:59" s="206" customFormat="1" ht="20.100000000000001" customHeight="1" x14ac:dyDescent="0.15">
      <c r="B23" s="216"/>
      <c r="C23" s="1848"/>
      <c r="D23" s="1849"/>
      <c r="E23" s="1849"/>
      <c r="F23" s="1849"/>
      <c r="G23" s="1849"/>
      <c r="H23" s="1849"/>
      <c r="I23" s="1849"/>
      <c r="J23" s="1849"/>
      <c r="K23" s="1849"/>
      <c r="L23" s="1849"/>
      <c r="M23" s="223"/>
      <c r="N23" s="222" t="s">
        <v>732</v>
      </c>
      <c r="O23" s="222"/>
      <c r="P23" s="222"/>
      <c r="Q23" s="220"/>
      <c r="R23" s="220"/>
      <c r="S23" s="220"/>
      <c r="T23" s="220"/>
      <c r="U23" s="220"/>
      <c r="V23" s="220"/>
      <c r="W23" s="23"/>
      <c r="X23" s="222" t="s">
        <v>733</v>
      </c>
      <c r="Y23" s="221"/>
      <c r="Z23" s="221"/>
      <c r="AA23" s="220"/>
      <c r="AB23" s="220"/>
      <c r="AC23" s="220"/>
      <c r="AD23" s="220"/>
      <c r="AE23" s="220"/>
      <c r="AF23" s="220"/>
      <c r="AG23" s="236"/>
      <c r="AH23" s="217"/>
    </row>
    <row r="24" spans="2:59" s="206" customFormat="1" ht="9" customHeight="1" x14ac:dyDescent="0.15">
      <c r="B24" s="216"/>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200"/>
      <c r="AC24" s="205"/>
      <c r="AD24" s="205"/>
      <c r="AE24" s="205"/>
      <c r="AF24" s="205"/>
      <c r="AG24" s="205"/>
      <c r="AH24" s="217"/>
    </row>
    <row r="25" spans="2:59" s="206" customFormat="1" ht="20.100000000000001" customHeight="1" x14ac:dyDescent="0.4">
      <c r="B25" s="216"/>
      <c r="C25" s="1863" t="s">
        <v>734</v>
      </c>
      <c r="D25" s="1863"/>
      <c r="E25" s="1863"/>
      <c r="F25" s="1863"/>
      <c r="G25" s="1863"/>
      <c r="H25" s="1863"/>
      <c r="I25" s="1863"/>
      <c r="J25" s="1863"/>
      <c r="K25" s="1863"/>
      <c r="L25" s="1863"/>
      <c r="M25" s="1863"/>
      <c r="N25" s="1863"/>
      <c r="O25" s="1863"/>
      <c r="P25" s="1863"/>
      <c r="Q25" s="1863"/>
      <c r="R25" s="1863"/>
      <c r="S25" s="1863"/>
      <c r="T25" s="1863"/>
      <c r="U25" s="1863"/>
      <c r="V25" s="1863"/>
      <c r="W25" s="1863"/>
      <c r="X25" s="1863"/>
      <c r="Y25" s="1863"/>
      <c r="Z25" s="1863"/>
      <c r="AA25" s="228"/>
      <c r="AB25" s="228"/>
      <c r="AC25" s="228"/>
      <c r="AD25" s="228"/>
      <c r="AE25" s="228"/>
      <c r="AF25" s="228"/>
      <c r="AG25" s="228"/>
      <c r="AH25" s="217"/>
    </row>
    <row r="26" spans="2:59" s="206" customFormat="1" ht="20.100000000000001" customHeight="1" x14ac:dyDescent="0.4">
      <c r="B26" s="218"/>
      <c r="C26" s="1864"/>
      <c r="D26" s="1864"/>
      <c r="E26" s="1864"/>
      <c r="F26" s="1864"/>
      <c r="G26" s="1864"/>
      <c r="H26" s="1864"/>
      <c r="I26" s="1864"/>
      <c r="J26" s="1864"/>
      <c r="K26" s="1864"/>
      <c r="L26" s="1864"/>
      <c r="M26" s="1864"/>
      <c r="N26" s="1864"/>
      <c r="O26" s="1864"/>
      <c r="P26" s="1864"/>
      <c r="Q26" s="1864"/>
      <c r="R26" s="1864"/>
      <c r="S26" s="1864"/>
      <c r="T26" s="1864"/>
      <c r="U26" s="1864"/>
      <c r="V26" s="1864"/>
      <c r="W26" s="1864"/>
      <c r="X26" s="1864"/>
      <c r="Y26" s="1864"/>
      <c r="Z26" s="1864"/>
      <c r="AA26" s="218"/>
      <c r="AB26" s="205"/>
      <c r="AC26" s="205"/>
      <c r="AD26" s="205"/>
      <c r="AE26" s="205"/>
      <c r="AF26" s="205"/>
      <c r="AG26" s="205"/>
      <c r="AH26" s="235"/>
    </row>
    <row r="27" spans="2:59" s="206" customFormat="1" ht="9" customHeight="1" x14ac:dyDescent="0.4">
      <c r="B27" s="218"/>
      <c r="C27" s="205"/>
      <c r="D27" s="205"/>
      <c r="E27" s="205"/>
      <c r="F27" s="205"/>
      <c r="G27" s="205"/>
      <c r="H27" s="205"/>
      <c r="I27" s="205"/>
      <c r="J27" s="205"/>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35"/>
    </row>
    <row r="28" spans="2:59" s="206" customFormat="1" ht="24" customHeight="1" x14ac:dyDescent="0.4">
      <c r="B28" s="216"/>
      <c r="C28" s="1850" t="s">
        <v>735</v>
      </c>
      <c r="D28" s="1850"/>
      <c r="E28" s="1850"/>
      <c r="F28" s="1850"/>
      <c r="G28" s="1850"/>
      <c r="H28" s="1850"/>
      <c r="I28" s="1850"/>
      <c r="J28" s="1850"/>
      <c r="K28" s="1854"/>
      <c r="L28" s="1854"/>
      <c r="M28" s="1854"/>
      <c r="N28" s="1854"/>
      <c r="O28" s="1854"/>
      <c r="P28" s="1854"/>
      <c r="Q28" s="1854"/>
      <c r="R28" s="1854" t="s">
        <v>709</v>
      </c>
      <c r="S28" s="1854"/>
      <c r="T28" s="1854"/>
      <c r="U28" s="1854"/>
      <c r="V28" s="1854"/>
      <c r="W28" s="1854"/>
      <c r="X28" s="1854"/>
      <c r="Y28" s="1854"/>
      <c r="Z28" s="1854" t="s">
        <v>736</v>
      </c>
      <c r="AA28" s="1854"/>
      <c r="AB28" s="1854"/>
      <c r="AC28" s="1854"/>
      <c r="AD28" s="1854"/>
      <c r="AE28" s="1854"/>
      <c r="AF28" s="1854"/>
      <c r="AG28" s="1856" t="s">
        <v>711</v>
      </c>
      <c r="AH28" s="217"/>
    </row>
    <row r="29" spans="2:59" s="206" customFormat="1" ht="20.100000000000001" customHeight="1" x14ac:dyDescent="0.4">
      <c r="B29" s="216"/>
      <c r="C29" s="1850"/>
      <c r="D29" s="1850"/>
      <c r="E29" s="1850"/>
      <c r="F29" s="1850"/>
      <c r="G29" s="1850"/>
      <c r="H29" s="1850"/>
      <c r="I29" s="1850"/>
      <c r="J29" s="1850"/>
      <c r="K29" s="1855"/>
      <c r="L29" s="1855"/>
      <c r="M29" s="1855"/>
      <c r="N29" s="1855"/>
      <c r="O29" s="1855"/>
      <c r="P29" s="1855"/>
      <c r="Q29" s="1855"/>
      <c r="R29" s="1855"/>
      <c r="S29" s="1855"/>
      <c r="T29" s="1855"/>
      <c r="U29" s="1855"/>
      <c r="V29" s="1855"/>
      <c r="W29" s="1855"/>
      <c r="X29" s="1855"/>
      <c r="Y29" s="1855"/>
      <c r="Z29" s="1855"/>
      <c r="AA29" s="1855"/>
      <c r="AB29" s="1855"/>
      <c r="AC29" s="1855"/>
      <c r="AD29" s="1855"/>
      <c r="AE29" s="1855"/>
      <c r="AF29" s="1855"/>
      <c r="AG29" s="1857"/>
      <c r="AH29" s="217"/>
    </row>
    <row r="30" spans="2:59" s="206" customFormat="1" ht="13.5" customHeight="1" x14ac:dyDescent="0.4">
      <c r="B30" s="234"/>
      <c r="C30" s="222"/>
      <c r="D30" s="222"/>
      <c r="E30" s="222"/>
      <c r="F30" s="222"/>
      <c r="G30" s="222"/>
      <c r="H30" s="222"/>
      <c r="I30" s="222"/>
      <c r="J30" s="222"/>
      <c r="K30" s="222"/>
      <c r="L30" s="222"/>
      <c r="M30" s="222"/>
      <c r="N30" s="222"/>
      <c r="O30" s="222"/>
      <c r="P30" s="222"/>
      <c r="Q30" s="222"/>
      <c r="R30" s="222"/>
      <c r="S30" s="222"/>
      <c r="T30" s="222"/>
      <c r="U30" s="222"/>
      <c r="V30" s="222"/>
      <c r="W30" s="222"/>
      <c r="X30" s="222"/>
      <c r="Y30" s="222"/>
      <c r="Z30" s="222"/>
      <c r="AA30" s="222"/>
      <c r="AB30" s="222"/>
      <c r="AC30" s="222"/>
      <c r="AD30" s="222"/>
      <c r="AE30" s="222"/>
      <c r="AF30" s="222"/>
      <c r="AG30" s="222"/>
      <c r="AH30" s="233"/>
    </row>
    <row r="31" spans="2:59" s="206" customFormat="1" ht="13.5" customHeight="1" x14ac:dyDescent="0.4"/>
    <row r="32" spans="2:59" s="206" customFormat="1" ht="20.100000000000001" customHeight="1" x14ac:dyDescent="0.4">
      <c r="B32" s="232" t="s">
        <v>737</v>
      </c>
      <c r="C32" s="226"/>
      <c r="D32" s="226"/>
      <c r="E32" s="226"/>
      <c r="F32" s="226"/>
      <c r="G32" s="226"/>
      <c r="H32" s="226"/>
      <c r="I32" s="226"/>
      <c r="J32" s="226"/>
      <c r="K32" s="226"/>
      <c r="L32" s="226"/>
      <c r="M32" s="226"/>
      <c r="N32" s="226"/>
      <c r="O32" s="226"/>
      <c r="P32" s="226"/>
      <c r="Q32" s="226"/>
      <c r="R32" s="226"/>
      <c r="S32" s="226"/>
      <c r="T32" s="226"/>
      <c r="U32" s="226"/>
      <c r="V32" s="226"/>
      <c r="W32" s="226"/>
      <c r="X32" s="226"/>
      <c r="Y32" s="226"/>
      <c r="Z32" s="226"/>
      <c r="AA32" s="226"/>
      <c r="AB32" s="226"/>
      <c r="AC32" s="226"/>
      <c r="AD32" s="226"/>
      <c r="AE32" s="226"/>
      <c r="AF32" s="226"/>
      <c r="AG32" s="226"/>
      <c r="AH32" s="231"/>
    </row>
    <row r="33" spans="1:40" s="206" customFormat="1" ht="20.100000000000001" customHeight="1" x14ac:dyDescent="0.4">
      <c r="B33" s="216"/>
      <c r="C33" s="1858" t="s">
        <v>738</v>
      </c>
      <c r="D33" s="1858"/>
      <c r="E33" s="1858"/>
      <c r="F33" s="1858"/>
      <c r="G33" s="1858"/>
      <c r="H33" s="1858"/>
      <c r="I33" s="1858"/>
      <c r="J33" s="1858"/>
      <c r="K33" s="1858"/>
      <c r="L33" s="1858"/>
      <c r="M33" s="1858"/>
      <c r="N33" s="1858"/>
      <c r="O33" s="1858"/>
      <c r="P33" s="1858"/>
      <c r="Q33" s="1858"/>
      <c r="R33" s="1858"/>
      <c r="S33" s="1858"/>
      <c r="T33" s="1858"/>
      <c r="U33" s="1858"/>
      <c r="V33" s="1858"/>
      <c r="W33" s="1858"/>
      <c r="X33" s="1858"/>
      <c r="Y33" s="1858"/>
      <c r="Z33" s="1858"/>
      <c r="AA33" s="1858"/>
      <c r="AB33" s="1858"/>
      <c r="AC33" s="1858"/>
      <c r="AD33" s="1858"/>
      <c r="AE33" s="1858"/>
      <c r="AF33" s="228"/>
      <c r="AG33" s="228"/>
      <c r="AH33" s="217"/>
    </row>
    <row r="34" spans="1:40" s="206" customFormat="1" ht="20.100000000000001" customHeight="1" x14ac:dyDescent="0.4">
      <c r="B34" s="230"/>
      <c r="C34" s="1859" t="s">
        <v>725</v>
      </c>
      <c r="D34" s="1850"/>
      <c r="E34" s="1850"/>
      <c r="F34" s="1850"/>
      <c r="G34" s="1850"/>
      <c r="H34" s="1850"/>
      <c r="I34" s="1850"/>
      <c r="J34" s="1850"/>
      <c r="K34" s="1850"/>
      <c r="L34" s="1850"/>
      <c r="M34" s="1850"/>
      <c r="N34" s="1850"/>
      <c r="O34" s="1850"/>
      <c r="P34" s="1850"/>
      <c r="Q34" s="1850"/>
      <c r="R34" s="1850"/>
      <c r="S34" s="1850"/>
      <c r="T34" s="1850"/>
      <c r="U34" s="1850"/>
      <c r="V34" s="1850"/>
      <c r="W34" s="1850"/>
      <c r="X34" s="1850"/>
      <c r="Y34" s="1850"/>
      <c r="Z34" s="1850"/>
      <c r="AA34" s="1861" t="s">
        <v>726</v>
      </c>
      <c r="AB34" s="1861"/>
      <c r="AC34" s="1861"/>
      <c r="AD34" s="1861"/>
      <c r="AE34" s="1861"/>
      <c r="AF34" s="1861"/>
      <c r="AG34" s="1861"/>
      <c r="AH34" s="219"/>
    </row>
    <row r="35" spans="1:40" s="206" customFormat="1" ht="20.100000000000001" customHeight="1" x14ac:dyDescent="0.4">
      <c r="B35" s="229"/>
      <c r="C35" s="1859"/>
      <c r="D35" s="1850"/>
      <c r="E35" s="1850"/>
      <c r="F35" s="1850"/>
      <c r="G35" s="1850"/>
      <c r="H35" s="1850"/>
      <c r="I35" s="1850"/>
      <c r="J35" s="1850"/>
      <c r="K35" s="1850"/>
      <c r="L35" s="1850"/>
      <c r="M35" s="1850"/>
      <c r="N35" s="1850"/>
      <c r="O35" s="1850"/>
      <c r="P35" s="1850"/>
      <c r="Q35" s="1850"/>
      <c r="R35" s="1850"/>
      <c r="S35" s="1850"/>
      <c r="T35" s="1850"/>
      <c r="U35" s="1850"/>
      <c r="V35" s="1850"/>
      <c r="W35" s="1850"/>
      <c r="X35" s="1850"/>
      <c r="Y35" s="1850"/>
      <c r="Z35" s="1850"/>
      <c r="AA35" s="533"/>
      <c r="AB35" s="532"/>
      <c r="AC35" s="532"/>
      <c r="AD35" s="532"/>
      <c r="AE35" s="532"/>
      <c r="AF35" s="532"/>
      <c r="AG35" s="534"/>
      <c r="AH35" s="219"/>
    </row>
    <row r="36" spans="1:40" s="206" customFormat="1" ht="9" customHeight="1" x14ac:dyDescent="0.4">
      <c r="B36" s="218"/>
      <c r="C36" s="210"/>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28"/>
      <c r="AB36" s="228"/>
      <c r="AC36" s="228"/>
      <c r="AD36" s="228"/>
      <c r="AE36" s="228"/>
      <c r="AF36" s="228"/>
      <c r="AG36" s="228"/>
      <c r="AH36" s="217"/>
    </row>
    <row r="37" spans="1:40" s="206" customFormat="1" ht="20.100000000000001" customHeight="1" x14ac:dyDescent="0.15">
      <c r="B37" s="218"/>
      <c r="C37" s="1846" t="s">
        <v>729</v>
      </c>
      <c r="D37" s="1847"/>
      <c r="E37" s="1847"/>
      <c r="F37" s="1847"/>
      <c r="G37" s="1847"/>
      <c r="H37" s="1847"/>
      <c r="I37" s="1847"/>
      <c r="J37" s="1847"/>
      <c r="K37" s="1847"/>
      <c r="L37" s="1847"/>
      <c r="M37" s="227"/>
      <c r="N37" s="226" t="s">
        <v>739</v>
      </c>
      <c r="O37" s="226"/>
      <c r="P37" s="226"/>
      <c r="Q37" s="224"/>
      <c r="R37" s="224"/>
      <c r="S37" s="224"/>
      <c r="T37" s="224"/>
      <c r="U37" s="224"/>
      <c r="V37" s="224"/>
      <c r="W37" s="20"/>
      <c r="X37" s="226" t="s">
        <v>731</v>
      </c>
      <c r="Y37" s="225"/>
      <c r="Z37" s="225"/>
      <c r="AA37" s="224"/>
      <c r="AB37" s="224"/>
      <c r="AC37" s="224"/>
      <c r="AD37" s="224"/>
      <c r="AE37" s="224"/>
      <c r="AF37" s="224"/>
      <c r="AG37" s="224"/>
      <c r="AH37" s="219"/>
    </row>
    <row r="38" spans="1:40" s="206" customFormat="1" ht="20.100000000000001" customHeight="1" x14ac:dyDescent="0.15">
      <c r="B38" s="218"/>
      <c r="C38" s="1848"/>
      <c r="D38" s="1849"/>
      <c r="E38" s="1849"/>
      <c r="F38" s="1849"/>
      <c r="G38" s="1849"/>
      <c r="H38" s="1849"/>
      <c r="I38" s="1849"/>
      <c r="J38" s="1849"/>
      <c r="K38" s="1849"/>
      <c r="L38" s="1849"/>
      <c r="M38" s="223"/>
      <c r="N38" s="222" t="s">
        <v>740</v>
      </c>
      <c r="O38" s="222"/>
      <c r="P38" s="222"/>
      <c r="Q38" s="220"/>
      <c r="R38" s="220"/>
      <c r="S38" s="220"/>
      <c r="T38" s="220"/>
      <c r="U38" s="220"/>
      <c r="V38" s="220"/>
      <c r="W38" s="220"/>
      <c r="X38" s="220"/>
      <c r="Y38" s="23"/>
      <c r="Z38" s="222"/>
      <c r="AA38" s="220"/>
      <c r="AB38" s="221"/>
      <c r="AC38" s="221"/>
      <c r="AD38" s="221"/>
      <c r="AE38" s="221"/>
      <c r="AF38" s="221"/>
      <c r="AG38" s="220"/>
      <c r="AH38" s="219"/>
    </row>
    <row r="39" spans="1:40" s="206" customFormat="1" ht="9" customHeight="1" x14ac:dyDescent="0.4">
      <c r="B39" s="218"/>
      <c r="C39" s="210"/>
      <c r="D39" s="210"/>
      <c r="E39" s="210"/>
      <c r="F39" s="210"/>
      <c r="G39" s="210"/>
      <c r="H39" s="210"/>
      <c r="I39" s="210"/>
      <c r="J39" s="210"/>
      <c r="K39" s="210"/>
      <c r="L39" s="210"/>
      <c r="M39" s="6"/>
      <c r="Q39" s="205"/>
      <c r="R39" s="205"/>
      <c r="S39" s="205"/>
      <c r="T39" s="205"/>
      <c r="U39" s="205"/>
      <c r="V39" s="205"/>
      <c r="W39" s="205"/>
      <c r="X39" s="205"/>
      <c r="Y39" s="6"/>
      <c r="AA39" s="205"/>
      <c r="AB39" s="205"/>
      <c r="AC39" s="205"/>
      <c r="AD39" s="205"/>
      <c r="AE39" s="205"/>
      <c r="AF39" s="205"/>
      <c r="AG39" s="205"/>
      <c r="AH39" s="217"/>
    </row>
    <row r="40" spans="1:40" s="206" customFormat="1" ht="20.100000000000001" customHeight="1" x14ac:dyDescent="0.4">
      <c r="B40" s="216"/>
      <c r="C40" s="1850" t="s">
        <v>741</v>
      </c>
      <c r="D40" s="1850"/>
      <c r="E40" s="1850"/>
      <c r="F40" s="1850"/>
      <c r="G40" s="1850"/>
      <c r="H40" s="1850"/>
      <c r="I40" s="1850"/>
      <c r="J40" s="1850"/>
      <c r="K40" s="1851"/>
      <c r="L40" s="1852"/>
      <c r="M40" s="1852"/>
      <c r="N40" s="1852"/>
      <c r="O40" s="1852"/>
      <c r="P40" s="1852"/>
      <c r="Q40" s="1852"/>
      <c r="R40" s="535" t="s">
        <v>709</v>
      </c>
      <c r="S40" s="1852"/>
      <c r="T40" s="1852"/>
      <c r="U40" s="1852"/>
      <c r="V40" s="1852"/>
      <c r="W40" s="1852"/>
      <c r="X40" s="1852"/>
      <c r="Y40" s="1852"/>
      <c r="Z40" s="535" t="s">
        <v>736</v>
      </c>
      <c r="AA40" s="1852"/>
      <c r="AB40" s="1852"/>
      <c r="AC40" s="1852"/>
      <c r="AD40" s="1852"/>
      <c r="AE40" s="1852"/>
      <c r="AF40" s="1852"/>
      <c r="AG40" s="536" t="s">
        <v>711</v>
      </c>
      <c r="AH40" s="215"/>
    </row>
    <row r="41" spans="1:40" s="206" customFormat="1" ht="10.5" customHeight="1" x14ac:dyDescent="0.4">
      <c r="B41" s="214"/>
      <c r="C41" s="213"/>
      <c r="D41" s="213"/>
      <c r="E41" s="213"/>
      <c r="F41" s="213"/>
      <c r="G41" s="213"/>
      <c r="H41" s="213"/>
      <c r="I41" s="213"/>
      <c r="J41" s="213"/>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1"/>
    </row>
    <row r="42" spans="1:40" s="206" customFormat="1" ht="6" customHeight="1" x14ac:dyDescent="0.4">
      <c r="B42" s="210"/>
      <c r="C42" s="210"/>
      <c r="D42" s="210"/>
      <c r="E42" s="210"/>
      <c r="F42" s="210"/>
      <c r="X42" s="209"/>
      <c r="Y42" s="209"/>
    </row>
    <row r="43" spans="1:40" s="206" customFormat="1" x14ac:dyDescent="0.4">
      <c r="B43" s="1853" t="s">
        <v>587</v>
      </c>
      <c r="C43" s="1853"/>
      <c r="D43" s="204" t="s">
        <v>742</v>
      </c>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row>
    <row r="44" spans="1:40" s="206" customFormat="1" ht="13.5" customHeight="1" x14ac:dyDescent="0.4">
      <c r="B44" s="1853" t="s">
        <v>588</v>
      </c>
      <c r="C44" s="1853"/>
      <c r="D44" s="204" t="s">
        <v>743</v>
      </c>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row>
    <row r="45" spans="1:40" s="206" customFormat="1" x14ac:dyDescent="0.4">
      <c r="B45" s="1853" t="s">
        <v>589</v>
      </c>
      <c r="C45" s="1853"/>
      <c r="D45" s="208" t="s">
        <v>744</v>
      </c>
      <c r="E45" s="207"/>
      <c r="F45" s="207"/>
      <c r="G45" s="207"/>
      <c r="H45" s="207"/>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row>
    <row r="46" spans="1:40" ht="13.5" customHeight="1" x14ac:dyDescent="0.15">
      <c r="B46" s="1853" t="s">
        <v>590</v>
      </c>
      <c r="C46" s="1853"/>
      <c r="D46" s="204" t="s">
        <v>745</v>
      </c>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row>
    <row r="47" spans="1:40" s="201" customFormat="1" x14ac:dyDescent="0.15">
      <c r="B47" s="6"/>
      <c r="C47" s="205"/>
      <c r="D47" s="204" t="s">
        <v>746</v>
      </c>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row>
    <row r="48" spans="1:40" s="201" customFormat="1" ht="13.5" customHeight="1" x14ac:dyDescent="0.15">
      <c r="A48" s="200"/>
      <c r="B48" s="202" t="s">
        <v>747</v>
      </c>
      <c r="C48" s="202"/>
      <c r="D48" s="1845" t="s">
        <v>748</v>
      </c>
      <c r="E48" s="1845"/>
      <c r="F48" s="1845"/>
      <c r="G48" s="1845"/>
      <c r="H48" s="1845"/>
      <c r="I48" s="1845"/>
      <c r="J48" s="1845"/>
      <c r="K48" s="1845"/>
      <c r="L48" s="1845"/>
      <c r="M48" s="1845"/>
      <c r="N48" s="1845"/>
      <c r="O48" s="1845"/>
      <c r="P48" s="1845"/>
      <c r="Q48" s="1845"/>
      <c r="R48" s="1845"/>
      <c r="S48" s="1845"/>
      <c r="T48" s="1845"/>
      <c r="U48" s="1845"/>
      <c r="V48" s="1845"/>
      <c r="W48" s="1845"/>
      <c r="X48" s="1845"/>
      <c r="Y48" s="1845"/>
      <c r="Z48" s="1845"/>
      <c r="AA48" s="1845"/>
      <c r="AB48" s="1845"/>
      <c r="AC48" s="1845"/>
      <c r="AD48" s="1845"/>
      <c r="AE48" s="1845"/>
      <c r="AF48" s="1845"/>
      <c r="AG48" s="1845"/>
      <c r="AH48" s="1845"/>
      <c r="AI48" s="200"/>
      <c r="AJ48" s="200"/>
      <c r="AK48" s="200"/>
      <c r="AL48" s="200"/>
      <c r="AM48" s="200"/>
      <c r="AN48" s="200"/>
    </row>
    <row r="49" spans="1:40" s="201" customFormat="1" ht="12.75" customHeight="1" x14ac:dyDescent="0.15">
      <c r="A49" s="200"/>
      <c r="B49" s="202" t="s">
        <v>749</v>
      </c>
      <c r="C49" s="200"/>
      <c r="D49" s="1844" t="s">
        <v>750</v>
      </c>
      <c r="E49" s="1844"/>
      <c r="F49" s="1844"/>
      <c r="G49" s="1844"/>
      <c r="H49" s="1844"/>
      <c r="I49" s="1844"/>
      <c r="J49" s="1844"/>
      <c r="K49" s="1844"/>
      <c r="L49" s="1844"/>
      <c r="M49" s="1844"/>
      <c r="N49" s="1844"/>
      <c r="O49" s="1844"/>
      <c r="P49" s="1844"/>
      <c r="Q49" s="1844"/>
      <c r="R49" s="1844"/>
      <c r="S49" s="1844"/>
      <c r="T49" s="1844"/>
      <c r="U49" s="1844"/>
      <c r="V49" s="1844"/>
      <c r="W49" s="1844"/>
      <c r="X49" s="1844"/>
      <c r="Y49" s="1844"/>
      <c r="Z49" s="1844"/>
      <c r="AA49" s="1844"/>
      <c r="AB49" s="1844"/>
      <c r="AC49" s="1844"/>
      <c r="AD49" s="1844"/>
      <c r="AE49" s="1844"/>
      <c r="AF49" s="1844"/>
      <c r="AG49" s="1844"/>
      <c r="AH49" s="1844"/>
      <c r="AI49" s="200"/>
      <c r="AJ49" s="200"/>
      <c r="AK49" s="200"/>
      <c r="AL49" s="200"/>
      <c r="AM49" s="200"/>
      <c r="AN49" s="200"/>
    </row>
    <row r="50" spans="1:40" s="201" customFormat="1" x14ac:dyDescent="0.15">
      <c r="A50" s="200"/>
      <c r="B50" s="200"/>
      <c r="C50" s="200"/>
      <c r="D50" s="202" t="s">
        <v>751</v>
      </c>
      <c r="E50" s="200"/>
      <c r="F50" s="200"/>
      <c r="G50" s="200"/>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0"/>
      <c r="AG50" s="200"/>
      <c r="AH50" s="200"/>
      <c r="AI50" s="200"/>
      <c r="AJ50" s="200"/>
      <c r="AK50" s="200"/>
      <c r="AL50" s="200"/>
      <c r="AM50" s="200"/>
      <c r="AN50" s="200"/>
    </row>
    <row r="51" spans="1:40" s="201" customFormat="1" x14ac:dyDescent="0.15">
      <c r="A51" s="200"/>
      <c r="B51" s="200"/>
      <c r="C51" s="200"/>
      <c r="D51" s="200"/>
      <c r="E51" s="200"/>
      <c r="F51" s="200"/>
      <c r="G51" s="200"/>
      <c r="H51" s="200"/>
      <c r="I51" s="200"/>
      <c r="J51" s="200"/>
      <c r="K51" s="200"/>
      <c r="L51" s="200"/>
      <c r="M51" s="200"/>
      <c r="N51" s="200"/>
      <c r="O51" s="200"/>
      <c r="P51" s="200"/>
      <c r="Q51" s="200"/>
      <c r="R51" s="200"/>
      <c r="S51" s="200"/>
      <c r="T51" s="200"/>
      <c r="U51" s="200"/>
      <c r="V51" s="200"/>
      <c r="W51" s="200"/>
      <c r="X51" s="200"/>
      <c r="Y51" s="200"/>
      <c r="Z51" s="200"/>
      <c r="AA51" s="200"/>
      <c r="AB51" s="200"/>
      <c r="AC51" s="200"/>
      <c r="AD51" s="200"/>
      <c r="AE51" s="200"/>
      <c r="AF51" s="200"/>
      <c r="AG51" s="200"/>
      <c r="AH51" s="200"/>
      <c r="AI51" s="200"/>
      <c r="AJ51" s="200"/>
      <c r="AK51" s="200"/>
      <c r="AL51" s="200"/>
      <c r="AM51" s="200"/>
      <c r="AN51" s="200"/>
    </row>
    <row r="52" spans="1:40" ht="156" customHeight="1" x14ac:dyDescent="0.15">
      <c r="A52" s="200"/>
      <c r="B52" s="200"/>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row>
    <row r="53" spans="1:40" x14ac:dyDescent="0.15">
      <c r="A53" s="200"/>
      <c r="B53" s="200"/>
      <c r="C53" s="200"/>
      <c r="D53" s="200"/>
      <c r="E53" s="200"/>
      <c r="F53" s="200"/>
      <c r="G53" s="200"/>
      <c r="H53" s="200"/>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row>
    <row r="54" spans="1:40" x14ac:dyDescent="0.15">
      <c r="A54" s="200"/>
      <c r="B54" s="200"/>
      <c r="C54" s="200"/>
      <c r="D54" s="200"/>
      <c r="E54" s="200"/>
      <c r="F54" s="200"/>
      <c r="G54" s="200"/>
      <c r="H54" s="200"/>
      <c r="I54" s="200"/>
      <c r="J54" s="200"/>
      <c r="K54" s="200"/>
      <c r="L54" s="200"/>
      <c r="M54" s="200"/>
      <c r="N54" s="200"/>
      <c r="O54" s="200"/>
      <c r="P54" s="200"/>
      <c r="Q54" s="200"/>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row>
    <row r="55" spans="1:40" x14ac:dyDescent="0.15">
      <c r="A55" s="200"/>
      <c r="B55" s="200"/>
      <c r="C55" s="200"/>
      <c r="D55" s="200"/>
      <c r="E55" s="200"/>
      <c r="F55" s="200"/>
      <c r="G55" s="200"/>
      <c r="H55" s="200"/>
      <c r="I55" s="200"/>
      <c r="J55" s="200"/>
      <c r="K55" s="200"/>
      <c r="L55" s="200"/>
      <c r="M55" s="200"/>
      <c r="N55" s="200"/>
      <c r="O55" s="200"/>
      <c r="P55" s="200"/>
      <c r="Q55" s="200"/>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row>
    <row r="56" spans="1:40" x14ac:dyDescent="0.15">
      <c r="A56" s="200"/>
      <c r="B56" s="200"/>
      <c r="C56" s="200"/>
      <c r="D56" s="200"/>
      <c r="E56" s="200"/>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K56" s="200"/>
      <c r="AL56" s="200"/>
      <c r="AM56" s="200"/>
      <c r="AN56" s="200"/>
    </row>
  </sheetData>
  <mergeCells count="44">
    <mergeCell ref="B1:I1"/>
    <mergeCell ref="O1:V1"/>
    <mergeCell ref="C20:Z20"/>
    <mergeCell ref="AA20:AG20"/>
    <mergeCell ref="Z3:AA3"/>
    <mergeCell ref="AC3:AD3"/>
    <mergeCell ref="AF3:AG3"/>
    <mergeCell ref="B5:AH5"/>
    <mergeCell ref="B7:F7"/>
    <mergeCell ref="B8:F8"/>
    <mergeCell ref="B9:F10"/>
    <mergeCell ref="B11:F12"/>
    <mergeCell ref="C16:Z16"/>
    <mergeCell ref="AA16:AG16"/>
    <mergeCell ref="C17:Z17"/>
    <mergeCell ref="G8:AH8"/>
    <mergeCell ref="H9:S9"/>
    <mergeCell ref="AA34:AG34"/>
    <mergeCell ref="C35:Z35"/>
    <mergeCell ref="C21:Z21"/>
    <mergeCell ref="C22:L23"/>
    <mergeCell ref="C25:Z25"/>
    <mergeCell ref="C26:Z26"/>
    <mergeCell ref="C28:J29"/>
    <mergeCell ref="K28:Q29"/>
    <mergeCell ref="R28:R29"/>
    <mergeCell ref="S28:Y29"/>
    <mergeCell ref="Z28:Z29"/>
    <mergeCell ref="B2:E2"/>
    <mergeCell ref="D49:AH49"/>
    <mergeCell ref="D48:AH48"/>
    <mergeCell ref="C37:L38"/>
    <mergeCell ref="C40:J40"/>
    <mergeCell ref="K40:Q40"/>
    <mergeCell ref="S40:Y40"/>
    <mergeCell ref="AA40:AF40"/>
    <mergeCell ref="B43:C43"/>
    <mergeCell ref="B44:C44"/>
    <mergeCell ref="B45:C45"/>
    <mergeCell ref="B46:C46"/>
    <mergeCell ref="AA28:AF29"/>
    <mergeCell ref="AG28:AG29"/>
    <mergeCell ref="C33:AE33"/>
    <mergeCell ref="C34:Z34"/>
  </mergeCells>
  <phoneticPr fontId="11"/>
  <hyperlinks>
    <hyperlink ref="B1" location="'別紙１-１(R8.4.1～5.31)'!A1" display="一覧表に戻る" xr:uid="{F91B6190-796F-435C-B842-7F65DAA6EFE3}"/>
    <hyperlink ref="O1" location="'別紙１-１(R8.6.1～)'!A1" display="別紙1-1(R8.6.1～)へ戻る" xr:uid="{F297036F-4BD0-4C79-B2B3-D2A6DF3B53BB}"/>
  </hyperlink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WLS983047:WLS983054 JH8 TD8 ACZ8 AMV8 AWR8 BGN8 BQJ8 CAF8 CKB8 CTX8 DDT8 DNP8 DXL8 EHH8 ERD8 FAZ8 FKV8 FUR8 GEN8 GOJ8 GYF8 HIB8 HRX8 IBT8 ILP8 IVL8 JFH8 JPD8 JYZ8 KIV8 KSR8 LCN8 LMJ8 LWF8 MGB8 MPX8 MZT8 NJP8 NTL8 ODH8 OND8 OWZ8 PGV8 PQR8 QAN8 QKJ8 QUF8 REB8 RNX8 RXT8 SHP8 SRL8 TBH8 TLD8 TUZ8 UEV8 UOR8 UYN8 VIJ8 VSF8 WCB8 WLX8 WVT8 L65543 JH65543 TD65543 ACZ65543 AMV65543 AWR65543 BGN65543 BQJ65543 CAF65543 CKB65543 CTX65543 DDT65543 DNP65543 DXL65543 EHH65543 ERD65543 FAZ65543 FKV65543 FUR65543 GEN65543 GOJ65543 GYF65543 HIB65543 HRX65543 IBT65543 ILP65543 IVL65543 JFH65543 JPD65543 JYZ65543 KIV65543 KSR65543 LCN65543 LMJ65543 LWF65543 MGB65543 MPX65543 MZT65543 NJP65543 NTL65543 ODH65543 OND65543 OWZ65543 PGV65543 PQR65543 QAN65543 QKJ65543 QUF65543 REB65543 RNX65543 RXT65543 SHP65543 SRL65543 TBH65543 TLD65543 TUZ65543 UEV65543 UOR65543 UYN65543 VIJ65543 VSF65543 WCB65543 WLX65543 WVT65543 L131079 JH131079 TD131079 ACZ131079 AMV131079 AWR131079 BGN131079 BQJ131079 CAF131079 CKB131079 CTX131079 DDT131079 DNP131079 DXL131079 EHH131079 ERD131079 FAZ131079 FKV131079 FUR131079 GEN131079 GOJ131079 GYF131079 HIB131079 HRX131079 IBT131079 ILP131079 IVL131079 JFH131079 JPD131079 JYZ131079 KIV131079 KSR131079 LCN131079 LMJ131079 LWF131079 MGB131079 MPX131079 MZT131079 NJP131079 NTL131079 ODH131079 OND131079 OWZ131079 PGV131079 PQR131079 QAN131079 QKJ131079 QUF131079 REB131079 RNX131079 RXT131079 SHP131079 SRL131079 TBH131079 TLD131079 TUZ131079 UEV131079 UOR131079 UYN131079 VIJ131079 VSF131079 WCB131079 WLX131079 WVT131079 L196615 JH196615 TD196615 ACZ196615 AMV196615 AWR196615 BGN196615 BQJ196615 CAF196615 CKB196615 CTX196615 DDT196615 DNP196615 DXL196615 EHH196615 ERD196615 FAZ196615 FKV196615 FUR196615 GEN196615 GOJ196615 GYF196615 HIB196615 HRX196615 IBT196615 ILP196615 IVL196615 JFH196615 JPD196615 JYZ196615 KIV196615 KSR196615 LCN196615 LMJ196615 LWF196615 MGB196615 MPX196615 MZT196615 NJP196615 NTL196615 ODH196615 OND196615 OWZ196615 PGV196615 PQR196615 QAN196615 QKJ196615 QUF196615 REB196615 RNX196615 RXT196615 SHP196615 SRL196615 TBH196615 TLD196615 TUZ196615 UEV196615 UOR196615 UYN196615 VIJ196615 VSF196615 WCB196615 WLX196615 WVT196615 L262151 JH262151 TD262151 ACZ262151 AMV262151 AWR262151 BGN262151 BQJ262151 CAF262151 CKB262151 CTX262151 DDT262151 DNP262151 DXL262151 EHH262151 ERD262151 FAZ262151 FKV262151 FUR262151 GEN262151 GOJ262151 GYF262151 HIB262151 HRX262151 IBT262151 ILP262151 IVL262151 JFH262151 JPD262151 JYZ262151 KIV262151 KSR262151 LCN262151 LMJ262151 LWF262151 MGB262151 MPX262151 MZT262151 NJP262151 NTL262151 ODH262151 OND262151 OWZ262151 PGV262151 PQR262151 QAN262151 QKJ262151 QUF262151 REB262151 RNX262151 RXT262151 SHP262151 SRL262151 TBH262151 TLD262151 TUZ262151 UEV262151 UOR262151 UYN262151 VIJ262151 VSF262151 WCB262151 WLX262151 WVT262151 L327687 JH327687 TD327687 ACZ327687 AMV327687 AWR327687 BGN327687 BQJ327687 CAF327687 CKB327687 CTX327687 DDT327687 DNP327687 DXL327687 EHH327687 ERD327687 FAZ327687 FKV327687 FUR327687 GEN327687 GOJ327687 GYF327687 HIB327687 HRX327687 IBT327687 ILP327687 IVL327687 JFH327687 JPD327687 JYZ327687 KIV327687 KSR327687 LCN327687 LMJ327687 LWF327687 MGB327687 MPX327687 MZT327687 NJP327687 NTL327687 ODH327687 OND327687 OWZ327687 PGV327687 PQR327687 QAN327687 QKJ327687 QUF327687 REB327687 RNX327687 RXT327687 SHP327687 SRL327687 TBH327687 TLD327687 TUZ327687 UEV327687 UOR327687 UYN327687 VIJ327687 VSF327687 WCB327687 WLX327687 WVT327687 L393223 JH393223 TD393223 ACZ393223 AMV393223 AWR393223 BGN393223 BQJ393223 CAF393223 CKB393223 CTX393223 DDT393223 DNP393223 DXL393223 EHH393223 ERD393223 FAZ393223 FKV393223 FUR393223 GEN393223 GOJ393223 GYF393223 HIB393223 HRX393223 IBT393223 ILP393223 IVL393223 JFH393223 JPD393223 JYZ393223 KIV393223 KSR393223 LCN393223 LMJ393223 LWF393223 MGB393223 MPX393223 MZT393223 NJP393223 NTL393223 ODH393223 OND393223 OWZ393223 PGV393223 PQR393223 QAN393223 QKJ393223 QUF393223 REB393223 RNX393223 RXT393223 SHP393223 SRL393223 TBH393223 TLD393223 TUZ393223 UEV393223 UOR393223 UYN393223 VIJ393223 VSF393223 WCB393223 WLX393223 WVT393223 L458759 JH458759 TD458759 ACZ458759 AMV458759 AWR458759 BGN458759 BQJ458759 CAF458759 CKB458759 CTX458759 DDT458759 DNP458759 DXL458759 EHH458759 ERD458759 FAZ458759 FKV458759 FUR458759 GEN458759 GOJ458759 GYF458759 HIB458759 HRX458759 IBT458759 ILP458759 IVL458759 JFH458759 JPD458759 JYZ458759 KIV458759 KSR458759 LCN458759 LMJ458759 LWF458759 MGB458759 MPX458759 MZT458759 NJP458759 NTL458759 ODH458759 OND458759 OWZ458759 PGV458759 PQR458759 QAN458759 QKJ458759 QUF458759 REB458759 RNX458759 RXT458759 SHP458759 SRL458759 TBH458759 TLD458759 TUZ458759 UEV458759 UOR458759 UYN458759 VIJ458759 VSF458759 WCB458759 WLX458759 WVT458759 L524295 JH524295 TD524295 ACZ524295 AMV524295 AWR524295 BGN524295 BQJ524295 CAF524295 CKB524295 CTX524295 DDT524295 DNP524295 DXL524295 EHH524295 ERD524295 FAZ524295 FKV524295 FUR524295 GEN524295 GOJ524295 GYF524295 HIB524295 HRX524295 IBT524295 ILP524295 IVL524295 JFH524295 JPD524295 JYZ524295 KIV524295 KSR524295 LCN524295 LMJ524295 LWF524295 MGB524295 MPX524295 MZT524295 NJP524295 NTL524295 ODH524295 OND524295 OWZ524295 PGV524295 PQR524295 QAN524295 QKJ524295 QUF524295 REB524295 RNX524295 RXT524295 SHP524295 SRL524295 TBH524295 TLD524295 TUZ524295 UEV524295 UOR524295 UYN524295 VIJ524295 VSF524295 WCB524295 WLX524295 WVT524295 L589831 JH589831 TD589831 ACZ589831 AMV589831 AWR589831 BGN589831 BQJ589831 CAF589831 CKB589831 CTX589831 DDT589831 DNP589831 DXL589831 EHH589831 ERD589831 FAZ589831 FKV589831 FUR589831 GEN589831 GOJ589831 GYF589831 HIB589831 HRX589831 IBT589831 ILP589831 IVL589831 JFH589831 JPD589831 JYZ589831 KIV589831 KSR589831 LCN589831 LMJ589831 LWF589831 MGB589831 MPX589831 MZT589831 NJP589831 NTL589831 ODH589831 OND589831 OWZ589831 PGV589831 PQR589831 QAN589831 QKJ589831 QUF589831 REB589831 RNX589831 RXT589831 SHP589831 SRL589831 TBH589831 TLD589831 TUZ589831 UEV589831 UOR589831 UYN589831 VIJ589831 VSF589831 WCB589831 WLX589831 WVT589831 L655367 JH655367 TD655367 ACZ655367 AMV655367 AWR655367 BGN655367 BQJ655367 CAF655367 CKB655367 CTX655367 DDT655367 DNP655367 DXL655367 EHH655367 ERD655367 FAZ655367 FKV655367 FUR655367 GEN655367 GOJ655367 GYF655367 HIB655367 HRX655367 IBT655367 ILP655367 IVL655367 JFH655367 JPD655367 JYZ655367 KIV655367 KSR655367 LCN655367 LMJ655367 LWF655367 MGB655367 MPX655367 MZT655367 NJP655367 NTL655367 ODH655367 OND655367 OWZ655367 PGV655367 PQR655367 QAN655367 QKJ655367 QUF655367 REB655367 RNX655367 RXT655367 SHP655367 SRL655367 TBH655367 TLD655367 TUZ655367 UEV655367 UOR655367 UYN655367 VIJ655367 VSF655367 WCB655367 WLX655367 WVT655367 L720903 JH720903 TD720903 ACZ720903 AMV720903 AWR720903 BGN720903 BQJ720903 CAF720903 CKB720903 CTX720903 DDT720903 DNP720903 DXL720903 EHH720903 ERD720903 FAZ720903 FKV720903 FUR720903 GEN720903 GOJ720903 GYF720903 HIB720903 HRX720903 IBT720903 ILP720903 IVL720903 JFH720903 JPD720903 JYZ720903 KIV720903 KSR720903 LCN720903 LMJ720903 LWF720903 MGB720903 MPX720903 MZT720903 NJP720903 NTL720903 ODH720903 OND720903 OWZ720903 PGV720903 PQR720903 QAN720903 QKJ720903 QUF720903 REB720903 RNX720903 RXT720903 SHP720903 SRL720903 TBH720903 TLD720903 TUZ720903 UEV720903 UOR720903 UYN720903 VIJ720903 VSF720903 WCB720903 WLX720903 WVT720903 L786439 JH786439 TD786439 ACZ786439 AMV786439 AWR786439 BGN786439 BQJ786439 CAF786439 CKB786439 CTX786439 DDT786439 DNP786439 DXL786439 EHH786439 ERD786439 FAZ786439 FKV786439 FUR786439 GEN786439 GOJ786439 GYF786439 HIB786439 HRX786439 IBT786439 ILP786439 IVL786439 JFH786439 JPD786439 JYZ786439 KIV786439 KSR786439 LCN786439 LMJ786439 LWF786439 MGB786439 MPX786439 MZT786439 NJP786439 NTL786439 ODH786439 OND786439 OWZ786439 PGV786439 PQR786439 QAN786439 QKJ786439 QUF786439 REB786439 RNX786439 RXT786439 SHP786439 SRL786439 TBH786439 TLD786439 TUZ786439 UEV786439 UOR786439 UYN786439 VIJ786439 VSF786439 WCB786439 WLX786439 WVT786439 L851975 JH851975 TD851975 ACZ851975 AMV851975 AWR851975 BGN851975 BQJ851975 CAF851975 CKB851975 CTX851975 DDT851975 DNP851975 DXL851975 EHH851975 ERD851975 FAZ851975 FKV851975 FUR851975 GEN851975 GOJ851975 GYF851975 HIB851975 HRX851975 IBT851975 ILP851975 IVL851975 JFH851975 JPD851975 JYZ851975 KIV851975 KSR851975 LCN851975 LMJ851975 LWF851975 MGB851975 MPX851975 MZT851975 NJP851975 NTL851975 ODH851975 OND851975 OWZ851975 PGV851975 PQR851975 QAN851975 QKJ851975 QUF851975 REB851975 RNX851975 RXT851975 SHP851975 SRL851975 TBH851975 TLD851975 TUZ851975 UEV851975 UOR851975 UYN851975 VIJ851975 VSF851975 WCB851975 WLX851975 WVT851975 L917511 JH917511 TD917511 ACZ917511 AMV917511 AWR917511 BGN917511 BQJ917511 CAF917511 CKB917511 CTX917511 DDT917511 DNP917511 DXL917511 EHH917511 ERD917511 FAZ917511 FKV917511 FUR917511 GEN917511 GOJ917511 GYF917511 HIB917511 HRX917511 IBT917511 ILP917511 IVL917511 JFH917511 JPD917511 JYZ917511 KIV917511 KSR917511 LCN917511 LMJ917511 LWF917511 MGB917511 MPX917511 MZT917511 NJP917511 NTL917511 ODH917511 OND917511 OWZ917511 PGV917511 PQR917511 QAN917511 QKJ917511 QUF917511 REB917511 RNX917511 RXT917511 SHP917511 SRL917511 TBH917511 TLD917511 TUZ917511 UEV917511 UOR917511 UYN917511 VIJ917511 VSF917511 WCB917511 WLX917511 WVT917511 L983047 JH983047 TD983047 ACZ983047 AMV983047 AWR983047 BGN983047 BQJ983047 CAF983047 CKB983047 CTX983047 DDT983047 DNP983047 DXL983047 EHH983047 ERD983047 FAZ983047 FKV983047 FUR983047 GEN983047 GOJ983047 GYF983047 HIB983047 HRX983047 IBT983047 ILP983047 IVL983047 JFH983047 JPD983047 JYZ983047 KIV983047 KSR983047 LCN983047 LMJ983047 LWF983047 MGB983047 MPX983047 MZT983047 NJP983047 NTL983047 ODH983047 OND983047 OWZ983047 PGV983047 PQR983047 QAN983047 QKJ983047 QUF983047 REB983047 RNX983047 RXT983047 SHP983047 SRL983047 TBH983047 TLD983047 TUZ983047 UEV983047 UOR983047 UYN983047 VIJ983047 VSF983047 WCB983047 WLX983047 WVT983047 G9:G15 JM8 TI8 ADE8 ANA8 AWW8 BGS8 BQO8 CAK8 CKG8 CUC8 DDY8 DNU8 DXQ8 EHM8 ERI8 FBE8 FLA8 FUW8 GES8 GOO8 GYK8 HIG8 HSC8 IBY8 ILU8 IVQ8 JFM8 JPI8 JZE8 KJA8 KSW8 LCS8 LMO8 LWK8 MGG8 MQC8 MZY8 NJU8 NTQ8 ODM8 ONI8 OXE8 PHA8 PQW8 QAS8 QKO8 QUK8 REG8 ROC8 RXY8 SHU8 SRQ8 TBM8 TLI8 TVE8 UFA8 UOW8 UYS8 VIO8 VSK8 WCG8 WMC8 WVY8 Q65543 JM65543 TI65543 ADE65543 ANA65543 AWW65543 BGS65543 BQO65543 CAK65543 CKG65543 CUC65543 DDY65543 DNU65543 DXQ65543 EHM65543 ERI65543 FBE65543 FLA65543 FUW65543 GES65543 GOO65543 GYK65543 HIG65543 HSC65543 IBY65543 ILU65543 IVQ65543 JFM65543 JPI65543 JZE65543 KJA65543 KSW65543 LCS65543 LMO65543 LWK65543 MGG65543 MQC65543 MZY65543 NJU65543 NTQ65543 ODM65543 ONI65543 OXE65543 PHA65543 PQW65543 QAS65543 QKO65543 QUK65543 REG65543 ROC65543 RXY65543 SHU65543 SRQ65543 TBM65543 TLI65543 TVE65543 UFA65543 UOW65543 UYS65543 VIO65543 VSK65543 WCG65543 WMC65543 WVY65543 Q131079 JM131079 TI131079 ADE131079 ANA131079 AWW131079 BGS131079 BQO131079 CAK131079 CKG131079 CUC131079 DDY131079 DNU131079 DXQ131079 EHM131079 ERI131079 FBE131079 FLA131079 FUW131079 GES131079 GOO131079 GYK131079 HIG131079 HSC131079 IBY131079 ILU131079 IVQ131079 JFM131079 JPI131079 JZE131079 KJA131079 KSW131079 LCS131079 LMO131079 LWK131079 MGG131079 MQC131079 MZY131079 NJU131079 NTQ131079 ODM131079 ONI131079 OXE131079 PHA131079 PQW131079 QAS131079 QKO131079 QUK131079 REG131079 ROC131079 RXY131079 SHU131079 SRQ131079 TBM131079 TLI131079 TVE131079 UFA131079 UOW131079 UYS131079 VIO131079 VSK131079 WCG131079 WMC131079 WVY131079 Q196615 JM196615 TI196615 ADE196615 ANA196615 AWW196615 BGS196615 BQO196615 CAK196615 CKG196615 CUC196615 DDY196615 DNU196615 DXQ196615 EHM196615 ERI196615 FBE196615 FLA196615 FUW196615 GES196615 GOO196615 GYK196615 HIG196615 HSC196615 IBY196615 ILU196615 IVQ196615 JFM196615 JPI196615 JZE196615 KJA196615 KSW196615 LCS196615 LMO196615 LWK196615 MGG196615 MQC196615 MZY196615 NJU196615 NTQ196615 ODM196615 ONI196615 OXE196615 PHA196615 PQW196615 QAS196615 QKO196615 QUK196615 REG196615 ROC196615 RXY196615 SHU196615 SRQ196615 TBM196615 TLI196615 TVE196615 UFA196615 UOW196615 UYS196615 VIO196615 VSK196615 WCG196615 WMC196615 WVY196615 Q262151 JM262151 TI262151 ADE262151 ANA262151 AWW262151 BGS262151 BQO262151 CAK262151 CKG262151 CUC262151 DDY262151 DNU262151 DXQ262151 EHM262151 ERI262151 FBE262151 FLA262151 FUW262151 GES262151 GOO262151 GYK262151 HIG262151 HSC262151 IBY262151 ILU262151 IVQ262151 JFM262151 JPI262151 JZE262151 KJA262151 KSW262151 LCS262151 LMO262151 LWK262151 MGG262151 MQC262151 MZY262151 NJU262151 NTQ262151 ODM262151 ONI262151 OXE262151 PHA262151 PQW262151 QAS262151 QKO262151 QUK262151 REG262151 ROC262151 RXY262151 SHU262151 SRQ262151 TBM262151 TLI262151 TVE262151 UFA262151 UOW262151 UYS262151 VIO262151 VSK262151 WCG262151 WMC262151 WVY262151 Q327687 JM327687 TI327687 ADE327687 ANA327687 AWW327687 BGS327687 BQO327687 CAK327687 CKG327687 CUC327687 DDY327687 DNU327687 DXQ327687 EHM327687 ERI327687 FBE327687 FLA327687 FUW327687 GES327687 GOO327687 GYK327687 HIG327687 HSC327687 IBY327687 ILU327687 IVQ327687 JFM327687 JPI327687 JZE327687 KJA327687 KSW327687 LCS327687 LMO327687 LWK327687 MGG327687 MQC327687 MZY327687 NJU327687 NTQ327687 ODM327687 ONI327687 OXE327687 PHA327687 PQW327687 QAS327687 QKO327687 QUK327687 REG327687 ROC327687 RXY327687 SHU327687 SRQ327687 TBM327687 TLI327687 TVE327687 UFA327687 UOW327687 UYS327687 VIO327687 VSK327687 WCG327687 WMC327687 WVY327687 Q393223 JM393223 TI393223 ADE393223 ANA393223 AWW393223 BGS393223 BQO393223 CAK393223 CKG393223 CUC393223 DDY393223 DNU393223 DXQ393223 EHM393223 ERI393223 FBE393223 FLA393223 FUW393223 GES393223 GOO393223 GYK393223 HIG393223 HSC393223 IBY393223 ILU393223 IVQ393223 JFM393223 JPI393223 JZE393223 KJA393223 KSW393223 LCS393223 LMO393223 LWK393223 MGG393223 MQC393223 MZY393223 NJU393223 NTQ393223 ODM393223 ONI393223 OXE393223 PHA393223 PQW393223 QAS393223 QKO393223 QUK393223 REG393223 ROC393223 RXY393223 SHU393223 SRQ393223 TBM393223 TLI393223 TVE393223 UFA393223 UOW393223 UYS393223 VIO393223 VSK393223 WCG393223 WMC393223 WVY393223 Q458759 JM458759 TI458759 ADE458759 ANA458759 AWW458759 BGS458759 BQO458759 CAK458759 CKG458759 CUC458759 DDY458759 DNU458759 DXQ458759 EHM458759 ERI458759 FBE458759 FLA458759 FUW458759 GES458759 GOO458759 GYK458759 HIG458759 HSC458759 IBY458759 ILU458759 IVQ458759 JFM458759 JPI458759 JZE458759 KJA458759 KSW458759 LCS458759 LMO458759 LWK458759 MGG458759 MQC458759 MZY458759 NJU458759 NTQ458759 ODM458759 ONI458759 OXE458759 PHA458759 PQW458759 QAS458759 QKO458759 QUK458759 REG458759 ROC458759 RXY458759 SHU458759 SRQ458759 TBM458759 TLI458759 TVE458759 UFA458759 UOW458759 UYS458759 VIO458759 VSK458759 WCG458759 WMC458759 WVY458759 Q524295 JM524295 TI524295 ADE524295 ANA524295 AWW524295 BGS524295 BQO524295 CAK524295 CKG524295 CUC524295 DDY524295 DNU524295 DXQ524295 EHM524295 ERI524295 FBE524295 FLA524295 FUW524295 GES524295 GOO524295 GYK524295 HIG524295 HSC524295 IBY524295 ILU524295 IVQ524295 JFM524295 JPI524295 JZE524295 KJA524295 KSW524295 LCS524295 LMO524295 LWK524295 MGG524295 MQC524295 MZY524295 NJU524295 NTQ524295 ODM524295 ONI524295 OXE524295 PHA524295 PQW524295 QAS524295 QKO524295 QUK524295 REG524295 ROC524295 RXY524295 SHU524295 SRQ524295 TBM524295 TLI524295 TVE524295 UFA524295 UOW524295 UYS524295 VIO524295 VSK524295 WCG524295 WMC524295 WVY524295 Q589831 JM589831 TI589831 ADE589831 ANA589831 AWW589831 BGS589831 BQO589831 CAK589831 CKG589831 CUC589831 DDY589831 DNU589831 DXQ589831 EHM589831 ERI589831 FBE589831 FLA589831 FUW589831 GES589831 GOO589831 GYK589831 HIG589831 HSC589831 IBY589831 ILU589831 IVQ589831 JFM589831 JPI589831 JZE589831 KJA589831 KSW589831 LCS589831 LMO589831 LWK589831 MGG589831 MQC589831 MZY589831 NJU589831 NTQ589831 ODM589831 ONI589831 OXE589831 PHA589831 PQW589831 QAS589831 QKO589831 QUK589831 REG589831 ROC589831 RXY589831 SHU589831 SRQ589831 TBM589831 TLI589831 TVE589831 UFA589831 UOW589831 UYS589831 VIO589831 VSK589831 WCG589831 WMC589831 WVY589831 Q655367 JM655367 TI655367 ADE655367 ANA655367 AWW655367 BGS655367 BQO655367 CAK655367 CKG655367 CUC655367 DDY655367 DNU655367 DXQ655367 EHM655367 ERI655367 FBE655367 FLA655367 FUW655367 GES655367 GOO655367 GYK655367 HIG655367 HSC655367 IBY655367 ILU655367 IVQ655367 JFM655367 JPI655367 JZE655367 KJA655367 KSW655367 LCS655367 LMO655367 LWK655367 MGG655367 MQC655367 MZY655367 NJU655367 NTQ655367 ODM655367 ONI655367 OXE655367 PHA655367 PQW655367 QAS655367 QKO655367 QUK655367 REG655367 ROC655367 RXY655367 SHU655367 SRQ655367 TBM655367 TLI655367 TVE655367 UFA655367 UOW655367 UYS655367 VIO655367 VSK655367 WCG655367 WMC655367 WVY655367 Q720903 JM720903 TI720903 ADE720903 ANA720903 AWW720903 BGS720903 BQO720903 CAK720903 CKG720903 CUC720903 DDY720903 DNU720903 DXQ720903 EHM720903 ERI720903 FBE720903 FLA720903 FUW720903 GES720903 GOO720903 GYK720903 HIG720903 HSC720903 IBY720903 ILU720903 IVQ720903 JFM720903 JPI720903 JZE720903 KJA720903 KSW720903 LCS720903 LMO720903 LWK720903 MGG720903 MQC720903 MZY720903 NJU720903 NTQ720903 ODM720903 ONI720903 OXE720903 PHA720903 PQW720903 QAS720903 QKO720903 QUK720903 REG720903 ROC720903 RXY720903 SHU720903 SRQ720903 TBM720903 TLI720903 TVE720903 UFA720903 UOW720903 UYS720903 VIO720903 VSK720903 WCG720903 WMC720903 WVY720903 Q786439 JM786439 TI786439 ADE786439 ANA786439 AWW786439 BGS786439 BQO786439 CAK786439 CKG786439 CUC786439 DDY786439 DNU786439 DXQ786439 EHM786439 ERI786439 FBE786439 FLA786439 FUW786439 GES786439 GOO786439 GYK786439 HIG786439 HSC786439 IBY786439 ILU786439 IVQ786439 JFM786439 JPI786439 JZE786439 KJA786439 KSW786439 LCS786439 LMO786439 LWK786439 MGG786439 MQC786439 MZY786439 NJU786439 NTQ786439 ODM786439 ONI786439 OXE786439 PHA786439 PQW786439 QAS786439 QKO786439 QUK786439 REG786439 ROC786439 RXY786439 SHU786439 SRQ786439 TBM786439 TLI786439 TVE786439 UFA786439 UOW786439 UYS786439 VIO786439 VSK786439 WCG786439 WMC786439 WVY786439 Q851975 JM851975 TI851975 ADE851975 ANA851975 AWW851975 BGS851975 BQO851975 CAK851975 CKG851975 CUC851975 DDY851975 DNU851975 DXQ851975 EHM851975 ERI851975 FBE851975 FLA851975 FUW851975 GES851975 GOO851975 GYK851975 HIG851975 HSC851975 IBY851975 ILU851975 IVQ851975 JFM851975 JPI851975 JZE851975 KJA851975 KSW851975 LCS851975 LMO851975 LWK851975 MGG851975 MQC851975 MZY851975 NJU851975 NTQ851975 ODM851975 ONI851975 OXE851975 PHA851975 PQW851975 QAS851975 QKO851975 QUK851975 REG851975 ROC851975 RXY851975 SHU851975 SRQ851975 TBM851975 TLI851975 TVE851975 UFA851975 UOW851975 UYS851975 VIO851975 VSK851975 WCG851975 WMC851975 WVY851975 Q917511 JM917511 TI917511 ADE917511 ANA917511 AWW917511 BGS917511 BQO917511 CAK917511 CKG917511 CUC917511 DDY917511 DNU917511 DXQ917511 EHM917511 ERI917511 FBE917511 FLA917511 FUW917511 GES917511 GOO917511 GYK917511 HIG917511 HSC917511 IBY917511 ILU917511 IVQ917511 JFM917511 JPI917511 JZE917511 KJA917511 KSW917511 LCS917511 LMO917511 LWK917511 MGG917511 MQC917511 MZY917511 NJU917511 NTQ917511 ODM917511 ONI917511 OXE917511 PHA917511 PQW917511 QAS917511 QKO917511 QUK917511 REG917511 ROC917511 RXY917511 SHU917511 SRQ917511 TBM917511 TLI917511 TVE917511 UFA917511 UOW917511 UYS917511 VIO917511 VSK917511 WCG917511 WMC917511 WVY917511 Q983047 JM983047 TI983047 ADE983047 ANA983047 AWW983047 BGS983047 BQO983047 CAK983047 CKG983047 CUC983047 DDY983047 DNU983047 DXQ983047 EHM983047 ERI983047 FBE983047 FLA983047 FUW983047 GES983047 GOO983047 GYK983047 HIG983047 HSC983047 IBY983047 ILU983047 IVQ983047 JFM983047 JPI983047 JZE983047 KJA983047 KSW983047 LCS983047 LMO983047 LWK983047 MGG983047 MQC983047 MZY983047 NJU983047 NTQ983047 ODM983047 ONI983047 OXE983047 PHA983047 PQW983047 QAS983047 QKO983047 QUK983047 REG983047 ROC983047 RXY983047 SHU983047 SRQ983047 TBM983047 TLI983047 TVE983047 UFA983047 UOW983047 UYS983047 VIO983047 VSK983047 WCG983047 WMC983047 WVY983047 U11:W11 JQ11:JS11 TM11:TO11 ADI11:ADK11 ANE11:ANG11 AXA11:AXC11 BGW11:BGY11 BQS11:BQU11 CAO11:CAQ11 CKK11:CKM11 CUG11:CUI11 DEC11:DEE11 DNY11:DOA11 DXU11:DXW11 EHQ11:EHS11 ERM11:ERO11 FBI11:FBK11 FLE11:FLG11 FVA11:FVC11 GEW11:GEY11 GOS11:GOU11 GYO11:GYQ11 HIK11:HIM11 HSG11:HSI11 ICC11:ICE11 ILY11:IMA11 IVU11:IVW11 JFQ11:JFS11 JPM11:JPO11 JZI11:JZK11 KJE11:KJG11 KTA11:KTC11 LCW11:LCY11 LMS11:LMU11 LWO11:LWQ11 MGK11:MGM11 MQG11:MQI11 NAC11:NAE11 NJY11:NKA11 NTU11:NTW11 ODQ11:ODS11 ONM11:ONO11 OXI11:OXK11 PHE11:PHG11 PRA11:PRC11 QAW11:QAY11 QKS11:QKU11 QUO11:QUQ11 REK11:REM11 ROG11:ROI11 RYC11:RYE11 SHY11:SIA11 SRU11:SRW11 TBQ11:TBS11 TLM11:TLO11 TVI11:TVK11 UFE11:UFG11 UPA11:UPC11 UYW11:UYY11 VIS11:VIU11 VSO11:VSQ11 WCK11:WCM11 WMG11:WMI11 WWC11:WWE11 U65546:W65546 JQ65546:JS65546 TM65546:TO65546 ADI65546:ADK65546 ANE65546:ANG65546 AXA65546:AXC65546 BGW65546:BGY65546 BQS65546:BQU65546 CAO65546:CAQ65546 CKK65546:CKM65546 CUG65546:CUI65546 DEC65546:DEE65546 DNY65546:DOA65546 DXU65546:DXW65546 EHQ65546:EHS65546 ERM65546:ERO65546 FBI65546:FBK65546 FLE65546:FLG65546 FVA65546:FVC65546 GEW65546:GEY65546 GOS65546:GOU65546 GYO65546:GYQ65546 HIK65546:HIM65546 HSG65546:HSI65546 ICC65546:ICE65546 ILY65546:IMA65546 IVU65546:IVW65546 JFQ65546:JFS65546 JPM65546:JPO65546 JZI65546:JZK65546 KJE65546:KJG65546 KTA65546:KTC65546 LCW65546:LCY65546 LMS65546:LMU65546 LWO65546:LWQ65546 MGK65546:MGM65546 MQG65546:MQI65546 NAC65546:NAE65546 NJY65546:NKA65546 NTU65546:NTW65546 ODQ65546:ODS65546 ONM65546:ONO65546 OXI65546:OXK65546 PHE65546:PHG65546 PRA65546:PRC65546 QAW65546:QAY65546 QKS65546:QKU65546 QUO65546:QUQ65546 REK65546:REM65546 ROG65546:ROI65546 RYC65546:RYE65546 SHY65546:SIA65546 SRU65546:SRW65546 TBQ65546:TBS65546 TLM65546:TLO65546 TVI65546:TVK65546 UFE65546:UFG65546 UPA65546:UPC65546 UYW65546:UYY65546 VIS65546:VIU65546 VSO65546:VSQ65546 WCK65546:WCM65546 WMG65546:WMI65546 WWC65546:WWE65546 U131082:W131082 JQ131082:JS131082 TM131082:TO131082 ADI131082:ADK131082 ANE131082:ANG131082 AXA131082:AXC131082 BGW131082:BGY131082 BQS131082:BQU131082 CAO131082:CAQ131082 CKK131082:CKM131082 CUG131082:CUI131082 DEC131082:DEE131082 DNY131082:DOA131082 DXU131082:DXW131082 EHQ131082:EHS131082 ERM131082:ERO131082 FBI131082:FBK131082 FLE131082:FLG131082 FVA131082:FVC131082 GEW131082:GEY131082 GOS131082:GOU131082 GYO131082:GYQ131082 HIK131082:HIM131082 HSG131082:HSI131082 ICC131082:ICE131082 ILY131082:IMA131082 IVU131082:IVW131082 JFQ131082:JFS131082 JPM131082:JPO131082 JZI131082:JZK131082 KJE131082:KJG131082 KTA131082:KTC131082 LCW131082:LCY131082 LMS131082:LMU131082 LWO131082:LWQ131082 MGK131082:MGM131082 MQG131082:MQI131082 NAC131082:NAE131082 NJY131082:NKA131082 NTU131082:NTW131082 ODQ131082:ODS131082 ONM131082:ONO131082 OXI131082:OXK131082 PHE131082:PHG131082 PRA131082:PRC131082 QAW131082:QAY131082 QKS131082:QKU131082 QUO131082:QUQ131082 REK131082:REM131082 ROG131082:ROI131082 RYC131082:RYE131082 SHY131082:SIA131082 SRU131082:SRW131082 TBQ131082:TBS131082 TLM131082:TLO131082 TVI131082:TVK131082 UFE131082:UFG131082 UPA131082:UPC131082 UYW131082:UYY131082 VIS131082:VIU131082 VSO131082:VSQ131082 WCK131082:WCM131082 WMG131082:WMI131082 WWC131082:WWE131082 U196618:W196618 JQ196618:JS196618 TM196618:TO196618 ADI196618:ADK196618 ANE196618:ANG196618 AXA196618:AXC196618 BGW196618:BGY196618 BQS196618:BQU196618 CAO196618:CAQ196618 CKK196618:CKM196618 CUG196618:CUI196618 DEC196618:DEE196618 DNY196618:DOA196618 DXU196618:DXW196618 EHQ196618:EHS196618 ERM196618:ERO196618 FBI196618:FBK196618 FLE196618:FLG196618 FVA196618:FVC196618 GEW196618:GEY196618 GOS196618:GOU196618 GYO196618:GYQ196618 HIK196618:HIM196618 HSG196618:HSI196618 ICC196618:ICE196618 ILY196618:IMA196618 IVU196618:IVW196618 JFQ196618:JFS196618 JPM196618:JPO196618 JZI196618:JZK196618 KJE196618:KJG196618 KTA196618:KTC196618 LCW196618:LCY196618 LMS196618:LMU196618 LWO196618:LWQ196618 MGK196618:MGM196618 MQG196618:MQI196618 NAC196618:NAE196618 NJY196618:NKA196618 NTU196618:NTW196618 ODQ196618:ODS196618 ONM196618:ONO196618 OXI196618:OXK196618 PHE196618:PHG196618 PRA196618:PRC196618 QAW196618:QAY196618 QKS196618:QKU196618 QUO196618:QUQ196618 REK196618:REM196618 ROG196618:ROI196618 RYC196618:RYE196618 SHY196618:SIA196618 SRU196618:SRW196618 TBQ196618:TBS196618 TLM196618:TLO196618 TVI196618:TVK196618 UFE196618:UFG196618 UPA196618:UPC196618 UYW196618:UYY196618 VIS196618:VIU196618 VSO196618:VSQ196618 WCK196618:WCM196618 WMG196618:WMI196618 WWC196618:WWE196618 U262154:W262154 JQ262154:JS262154 TM262154:TO262154 ADI262154:ADK262154 ANE262154:ANG262154 AXA262154:AXC262154 BGW262154:BGY262154 BQS262154:BQU262154 CAO262154:CAQ262154 CKK262154:CKM262154 CUG262154:CUI262154 DEC262154:DEE262154 DNY262154:DOA262154 DXU262154:DXW262154 EHQ262154:EHS262154 ERM262154:ERO262154 FBI262154:FBK262154 FLE262154:FLG262154 FVA262154:FVC262154 GEW262154:GEY262154 GOS262154:GOU262154 GYO262154:GYQ262154 HIK262154:HIM262154 HSG262154:HSI262154 ICC262154:ICE262154 ILY262154:IMA262154 IVU262154:IVW262154 JFQ262154:JFS262154 JPM262154:JPO262154 JZI262154:JZK262154 KJE262154:KJG262154 KTA262154:KTC262154 LCW262154:LCY262154 LMS262154:LMU262154 LWO262154:LWQ262154 MGK262154:MGM262154 MQG262154:MQI262154 NAC262154:NAE262154 NJY262154:NKA262154 NTU262154:NTW262154 ODQ262154:ODS262154 ONM262154:ONO262154 OXI262154:OXK262154 PHE262154:PHG262154 PRA262154:PRC262154 QAW262154:QAY262154 QKS262154:QKU262154 QUO262154:QUQ262154 REK262154:REM262154 ROG262154:ROI262154 RYC262154:RYE262154 SHY262154:SIA262154 SRU262154:SRW262154 TBQ262154:TBS262154 TLM262154:TLO262154 TVI262154:TVK262154 UFE262154:UFG262154 UPA262154:UPC262154 UYW262154:UYY262154 VIS262154:VIU262154 VSO262154:VSQ262154 WCK262154:WCM262154 WMG262154:WMI262154 WWC262154:WWE262154 U327690:W327690 JQ327690:JS327690 TM327690:TO327690 ADI327690:ADK327690 ANE327690:ANG327690 AXA327690:AXC327690 BGW327690:BGY327690 BQS327690:BQU327690 CAO327690:CAQ327690 CKK327690:CKM327690 CUG327690:CUI327690 DEC327690:DEE327690 DNY327690:DOA327690 DXU327690:DXW327690 EHQ327690:EHS327690 ERM327690:ERO327690 FBI327690:FBK327690 FLE327690:FLG327690 FVA327690:FVC327690 GEW327690:GEY327690 GOS327690:GOU327690 GYO327690:GYQ327690 HIK327690:HIM327690 HSG327690:HSI327690 ICC327690:ICE327690 ILY327690:IMA327690 IVU327690:IVW327690 JFQ327690:JFS327690 JPM327690:JPO327690 JZI327690:JZK327690 KJE327690:KJG327690 KTA327690:KTC327690 LCW327690:LCY327690 LMS327690:LMU327690 LWO327690:LWQ327690 MGK327690:MGM327690 MQG327690:MQI327690 NAC327690:NAE327690 NJY327690:NKA327690 NTU327690:NTW327690 ODQ327690:ODS327690 ONM327690:ONO327690 OXI327690:OXK327690 PHE327690:PHG327690 PRA327690:PRC327690 QAW327690:QAY327690 QKS327690:QKU327690 QUO327690:QUQ327690 REK327690:REM327690 ROG327690:ROI327690 RYC327690:RYE327690 SHY327690:SIA327690 SRU327690:SRW327690 TBQ327690:TBS327690 TLM327690:TLO327690 TVI327690:TVK327690 UFE327690:UFG327690 UPA327690:UPC327690 UYW327690:UYY327690 VIS327690:VIU327690 VSO327690:VSQ327690 WCK327690:WCM327690 WMG327690:WMI327690 WWC327690:WWE327690 U393226:W393226 JQ393226:JS393226 TM393226:TO393226 ADI393226:ADK393226 ANE393226:ANG393226 AXA393226:AXC393226 BGW393226:BGY393226 BQS393226:BQU393226 CAO393226:CAQ393226 CKK393226:CKM393226 CUG393226:CUI393226 DEC393226:DEE393226 DNY393226:DOA393226 DXU393226:DXW393226 EHQ393226:EHS393226 ERM393226:ERO393226 FBI393226:FBK393226 FLE393226:FLG393226 FVA393226:FVC393226 GEW393226:GEY393226 GOS393226:GOU393226 GYO393226:GYQ393226 HIK393226:HIM393226 HSG393226:HSI393226 ICC393226:ICE393226 ILY393226:IMA393226 IVU393226:IVW393226 JFQ393226:JFS393226 JPM393226:JPO393226 JZI393226:JZK393226 KJE393226:KJG393226 KTA393226:KTC393226 LCW393226:LCY393226 LMS393226:LMU393226 LWO393226:LWQ393226 MGK393226:MGM393226 MQG393226:MQI393226 NAC393226:NAE393226 NJY393226:NKA393226 NTU393226:NTW393226 ODQ393226:ODS393226 ONM393226:ONO393226 OXI393226:OXK393226 PHE393226:PHG393226 PRA393226:PRC393226 QAW393226:QAY393226 QKS393226:QKU393226 QUO393226:QUQ393226 REK393226:REM393226 ROG393226:ROI393226 RYC393226:RYE393226 SHY393226:SIA393226 SRU393226:SRW393226 TBQ393226:TBS393226 TLM393226:TLO393226 TVI393226:TVK393226 UFE393226:UFG393226 UPA393226:UPC393226 UYW393226:UYY393226 VIS393226:VIU393226 VSO393226:VSQ393226 WCK393226:WCM393226 WMG393226:WMI393226 WWC393226:WWE393226 U458762:W458762 JQ458762:JS458762 TM458762:TO458762 ADI458762:ADK458762 ANE458762:ANG458762 AXA458762:AXC458762 BGW458762:BGY458762 BQS458762:BQU458762 CAO458762:CAQ458762 CKK458762:CKM458762 CUG458762:CUI458762 DEC458762:DEE458762 DNY458762:DOA458762 DXU458762:DXW458762 EHQ458762:EHS458762 ERM458762:ERO458762 FBI458762:FBK458762 FLE458762:FLG458762 FVA458762:FVC458762 GEW458762:GEY458762 GOS458762:GOU458762 GYO458762:GYQ458762 HIK458762:HIM458762 HSG458762:HSI458762 ICC458762:ICE458762 ILY458762:IMA458762 IVU458762:IVW458762 JFQ458762:JFS458762 JPM458762:JPO458762 JZI458762:JZK458762 KJE458762:KJG458762 KTA458762:KTC458762 LCW458762:LCY458762 LMS458762:LMU458762 LWO458762:LWQ458762 MGK458762:MGM458762 MQG458762:MQI458762 NAC458762:NAE458762 NJY458762:NKA458762 NTU458762:NTW458762 ODQ458762:ODS458762 ONM458762:ONO458762 OXI458762:OXK458762 PHE458762:PHG458762 PRA458762:PRC458762 QAW458762:QAY458762 QKS458762:QKU458762 QUO458762:QUQ458762 REK458762:REM458762 ROG458762:ROI458762 RYC458762:RYE458762 SHY458762:SIA458762 SRU458762:SRW458762 TBQ458762:TBS458762 TLM458762:TLO458762 TVI458762:TVK458762 UFE458762:UFG458762 UPA458762:UPC458762 UYW458762:UYY458762 VIS458762:VIU458762 VSO458762:VSQ458762 WCK458762:WCM458762 WMG458762:WMI458762 WWC458762:WWE458762 U524298:W524298 JQ524298:JS524298 TM524298:TO524298 ADI524298:ADK524298 ANE524298:ANG524298 AXA524298:AXC524298 BGW524298:BGY524298 BQS524298:BQU524298 CAO524298:CAQ524298 CKK524298:CKM524298 CUG524298:CUI524298 DEC524298:DEE524298 DNY524298:DOA524298 DXU524298:DXW524298 EHQ524298:EHS524298 ERM524298:ERO524298 FBI524298:FBK524298 FLE524298:FLG524298 FVA524298:FVC524298 GEW524298:GEY524298 GOS524298:GOU524298 GYO524298:GYQ524298 HIK524298:HIM524298 HSG524298:HSI524298 ICC524298:ICE524298 ILY524298:IMA524298 IVU524298:IVW524298 JFQ524298:JFS524298 JPM524298:JPO524298 JZI524298:JZK524298 KJE524298:KJG524298 KTA524298:KTC524298 LCW524298:LCY524298 LMS524298:LMU524298 LWO524298:LWQ524298 MGK524298:MGM524298 MQG524298:MQI524298 NAC524298:NAE524298 NJY524298:NKA524298 NTU524298:NTW524298 ODQ524298:ODS524298 ONM524298:ONO524298 OXI524298:OXK524298 PHE524298:PHG524298 PRA524298:PRC524298 QAW524298:QAY524298 QKS524298:QKU524298 QUO524298:QUQ524298 REK524298:REM524298 ROG524298:ROI524298 RYC524298:RYE524298 SHY524298:SIA524298 SRU524298:SRW524298 TBQ524298:TBS524298 TLM524298:TLO524298 TVI524298:TVK524298 UFE524298:UFG524298 UPA524298:UPC524298 UYW524298:UYY524298 VIS524298:VIU524298 VSO524298:VSQ524298 WCK524298:WCM524298 WMG524298:WMI524298 WWC524298:WWE524298 U589834:W589834 JQ589834:JS589834 TM589834:TO589834 ADI589834:ADK589834 ANE589834:ANG589834 AXA589834:AXC589834 BGW589834:BGY589834 BQS589834:BQU589834 CAO589834:CAQ589834 CKK589834:CKM589834 CUG589834:CUI589834 DEC589834:DEE589834 DNY589834:DOA589834 DXU589834:DXW589834 EHQ589834:EHS589834 ERM589834:ERO589834 FBI589834:FBK589834 FLE589834:FLG589834 FVA589834:FVC589834 GEW589834:GEY589834 GOS589834:GOU589834 GYO589834:GYQ589834 HIK589834:HIM589834 HSG589834:HSI589834 ICC589834:ICE589834 ILY589834:IMA589834 IVU589834:IVW589834 JFQ589834:JFS589834 JPM589834:JPO589834 JZI589834:JZK589834 KJE589834:KJG589834 KTA589834:KTC589834 LCW589834:LCY589834 LMS589834:LMU589834 LWO589834:LWQ589834 MGK589834:MGM589834 MQG589834:MQI589834 NAC589834:NAE589834 NJY589834:NKA589834 NTU589834:NTW589834 ODQ589834:ODS589834 ONM589834:ONO589834 OXI589834:OXK589834 PHE589834:PHG589834 PRA589834:PRC589834 QAW589834:QAY589834 QKS589834:QKU589834 QUO589834:QUQ589834 REK589834:REM589834 ROG589834:ROI589834 RYC589834:RYE589834 SHY589834:SIA589834 SRU589834:SRW589834 TBQ589834:TBS589834 TLM589834:TLO589834 TVI589834:TVK589834 UFE589834:UFG589834 UPA589834:UPC589834 UYW589834:UYY589834 VIS589834:VIU589834 VSO589834:VSQ589834 WCK589834:WCM589834 WMG589834:WMI589834 WWC589834:WWE589834 U655370:W655370 JQ655370:JS655370 TM655370:TO655370 ADI655370:ADK655370 ANE655370:ANG655370 AXA655370:AXC655370 BGW655370:BGY655370 BQS655370:BQU655370 CAO655370:CAQ655370 CKK655370:CKM655370 CUG655370:CUI655370 DEC655370:DEE655370 DNY655370:DOA655370 DXU655370:DXW655370 EHQ655370:EHS655370 ERM655370:ERO655370 FBI655370:FBK655370 FLE655370:FLG655370 FVA655370:FVC655370 GEW655370:GEY655370 GOS655370:GOU655370 GYO655370:GYQ655370 HIK655370:HIM655370 HSG655370:HSI655370 ICC655370:ICE655370 ILY655370:IMA655370 IVU655370:IVW655370 JFQ655370:JFS655370 JPM655370:JPO655370 JZI655370:JZK655370 KJE655370:KJG655370 KTA655370:KTC655370 LCW655370:LCY655370 LMS655370:LMU655370 LWO655370:LWQ655370 MGK655370:MGM655370 MQG655370:MQI655370 NAC655370:NAE655370 NJY655370:NKA655370 NTU655370:NTW655370 ODQ655370:ODS655370 ONM655370:ONO655370 OXI655370:OXK655370 PHE655370:PHG655370 PRA655370:PRC655370 QAW655370:QAY655370 QKS655370:QKU655370 QUO655370:QUQ655370 REK655370:REM655370 ROG655370:ROI655370 RYC655370:RYE655370 SHY655370:SIA655370 SRU655370:SRW655370 TBQ655370:TBS655370 TLM655370:TLO655370 TVI655370:TVK655370 UFE655370:UFG655370 UPA655370:UPC655370 UYW655370:UYY655370 VIS655370:VIU655370 VSO655370:VSQ655370 WCK655370:WCM655370 WMG655370:WMI655370 WWC655370:WWE655370 U720906:W720906 JQ720906:JS720906 TM720906:TO720906 ADI720906:ADK720906 ANE720906:ANG720906 AXA720906:AXC720906 BGW720906:BGY720906 BQS720906:BQU720906 CAO720906:CAQ720906 CKK720906:CKM720906 CUG720906:CUI720906 DEC720906:DEE720906 DNY720906:DOA720906 DXU720906:DXW720906 EHQ720906:EHS720906 ERM720906:ERO720906 FBI720906:FBK720906 FLE720906:FLG720906 FVA720906:FVC720906 GEW720906:GEY720906 GOS720906:GOU720906 GYO720906:GYQ720906 HIK720906:HIM720906 HSG720906:HSI720906 ICC720906:ICE720906 ILY720906:IMA720906 IVU720906:IVW720906 JFQ720906:JFS720906 JPM720906:JPO720906 JZI720906:JZK720906 KJE720906:KJG720906 KTA720906:KTC720906 LCW720906:LCY720906 LMS720906:LMU720906 LWO720906:LWQ720906 MGK720906:MGM720906 MQG720906:MQI720906 NAC720906:NAE720906 NJY720906:NKA720906 NTU720906:NTW720906 ODQ720906:ODS720906 ONM720906:ONO720906 OXI720906:OXK720906 PHE720906:PHG720906 PRA720906:PRC720906 QAW720906:QAY720906 QKS720906:QKU720906 QUO720906:QUQ720906 REK720906:REM720906 ROG720906:ROI720906 RYC720906:RYE720906 SHY720906:SIA720906 SRU720906:SRW720906 TBQ720906:TBS720906 TLM720906:TLO720906 TVI720906:TVK720906 UFE720906:UFG720906 UPA720906:UPC720906 UYW720906:UYY720906 VIS720906:VIU720906 VSO720906:VSQ720906 WCK720906:WCM720906 WMG720906:WMI720906 WWC720906:WWE720906 U786442:W786442 JQ786442:JS786442 TM786442:TO786442 ADI786442:ADK786442 ANE786442:ANG786442 AXA786442:AXC786442 BGW786442:BGY786442 BQS786442:BQU786442 CAO786442:CAQ786442 CKK786442:CKM786442 CUG786442:CUI786442 DEC786442:DEE786442 DNY786442:DOA786442 DXU786442:DXW786442 EHQ786442:EHS786442 ERM786442:ERO786442 FBI786442:FBK786442 FLE786442:FLG786442 FVA786442:FVC786442 GEW786442:GEY786442 GOS786442:GOU786442 GYO786442:GYQ786442 HIK786442:HIM786442 HSG786442:HSI786442 ICC786442:ICE786442 ILY786442:IMA786442 IVU786442:IVW786442 JFQ786442:JFS786442 JPM786442:JPO786442 JZI786442:JZK786442 KJE786442:KJG786442 KTA786442:KTC786442 LCW786442:LCY786442 LMS786442:LMU786442 LWO786442:LWQ786442 MGK786442:MGM786442 MQG786442:MQI786442 NAC786442:NAE786442 NJY786442:NKA786442 NTU786442:NTW786442 ODQ786442:ODS786442 ONM786442:ONO786442 OXI786442:OXK786442 PHE786442:PHG786442 PRA786442:PRC786442 QAW786442:QAY786442 QKS786442:QKU786442 QUO786442:QUQ786442 REK786442:REM786442 ROG786442:ROI786442 RYC786442:RYE786442 SHY786442:SIA786442 SRU786442:SRW786442 TBQ786442:TBS786442 TLM786442:TLO786442 TVI786442:TVK786442 UFE786442:UFG786442 UPA786442:UPC786442 UYW786442:UYY786442 VIS786442:VIU786442 VSO786442:VSQ786442 WCK786442:WCM786442 WMG786442:WMI786442 WWC786442:WWE786442 U851978:W851978 JQ851978:JS851978 TM851978:TO851978 ADI851978:ADK851978 ANE851978:ANG851978 AXA851978:AXC851978 BGW851978:BGY851978 BQS851978:BQU851978 CAO851978:CAQ851978 CKK851978:CKM851978 CUG851978:CUI851978 DEC851978:DEE851978 DNY851978:DOA851978 DXU851978:DXW851978 EHQ851978:EHS851978 ERM851978:ERO851978 FBI851978:FBK851978 FLE851978:FLG851978 FVA851978:FVC851978 GEW851978:GEY851978 GOS851978:GOU851978 GYO851978:GYQ851978 HIK851978:HIM851978 HSG851978:HSI851978 ICC851978:ICE851978 ILY851978:IMA851978 IVU851978:IVW851978 JFQ851978:JFS851978 JPM851978:JPO851978 JZI851978:JZK851978 KJE851978:KJG851978 KTA851978:KTC851978 LCW851978:LCY851978 LMS851978:LMU851978 LWO851978:LWQ851978 MGK851978:MGM851978 MQG851978:MQI851978 NAC851978:NAE851978 NJY851978:NKA851978 NTU851978:NTW851978 ODQ851978:ODS851978 ONM851978:ONO851978 OXI851978:OXK851978 PHE851978:PHG851978 PRA851978:PRC851978 QAW851978:QAY851978 QKS851978:QKU851978 QUO851978:QUQ851978 REK851978:REM851978 ROG851978:ROI851978 RYC851978:RYE851978 SHY851978:SIA851978 SRU851978:SRW851978 TBQ851978:TBS851978 TLM851978:TLO851978 TVI851978:TVK851978 UFE851978:UFG851978 UPA851978:UPC851978 UYW851978:UYY851978 VIS851978:VIU851978 VSO851978:VSQ851978 WCK851978:WCM851978 WMG851978:WMI851978 WWC851978:WWE851978 U917514:W917514 JQ917514:JS917514 TM917514:TO917514 ADI917514:ADK917514 ANE917514:ANG917514 AXA917514:AXC917514 BGW917514:BGY917514 BQS917514:BQU917514 CAO917514:CAQ917514 CKK917514:CKM917514 CUG917514:CUI917514 DEC917514:DEE917514 DNY917514:DOA917514 DXU917514:DXW917514 EHQ917514:EHS917514 ERM917514:ERO917514 FBI917514:FBK917514 FLE917514:FLG917514 FVA917514:FVC917514 GEW917514:GEY917514 GOS917514:GOU917514 GYO917514:GYQ917514 HIK917514:HIM917514 HSG917514:HSI917514 ICC917514:ICE917514 ILY917514:IMA917514 IVU917514:IVW917514 JFQ917514:JFS917514 JPM917514:JPO917514 JZI917514:JZK917514 KJE917514:KJG917514 KTA917514:KTC917514 LCW917514:LCY917514 LMS917514:LMU917514 LWO917514:LWQ917514 MGK917514:MGM917514 MQG917514:MQI917514 NAC917514:NAE917514 NJY917514:NKA917514 NTU917514:NTW917514 ODQ917514:ODS917514 ONM917514:ONO917514 OXI917514:OXK917514 PHE917514:PHG917514 PRA917514:PRC917514 QAW917514:QAY917514 QKS917514:QKU917514 QUO917514:QUQ917514 REK917514:REM917514 ROG917514:ROI917514 RYC917514:RYE917514 SHY917514:SIA917514 SRU917514:SRW917514 TBQ917514:TBS917514 TLM917514:TLO917514 TVI917514:TVK917514 UFE917514:UFG917514 UPA917514:UPC917514 UYW917514:UYY917514 VIS917514:VIU917514 VSO917514:VSQ917514 WCK917514:WCM917514 WMG917514:WMI917514 WWC917514:WWE917514 U983050:W983050 JQ983050:JS983050 TM983050:TO983050 ADI983050:ADK983050 ANE983050:ANG983050 AXA983050:AXC983050 BGW983050:BGY983050 BQS983050:BQU983050 CAO983050:CAQ983050 CKK983050:CKM983050 CUG983050:CUI983050 DEC983050:DEE983050 DNY983050:DOA983050 DXU983050:DXW983050 EHQ983050:EHS983050 ERM983050:ERO983050 FBI983050:FBK983050 FLE983050:FLG983050 FVA983050:FVC983050 GEW983050:GEY983050 GOS983050:GOU983050 GYO983050:GYQ983050 HIK983050:HIM983050 HSG983050:HSI983050 ICC983050:ICE983050 ILY983050:IMA983050 IVU983050:IVW983050 JFQ983050:JFS983050 JPM983050:JPO983050 JZI983050:JZK983050 KJE983050:KJG983050 KTA983050:KTC983050 LCW983050:LCY983050 LMS983050:LMU983050 LWO983050:LWQ983050 MGK983050:MGM983050 MQG983050:MQI983050 NAC983050:NAE983050 NJY983050:NKA983050 NTU983050:NTW983050 ODQ983050:ODS983050 ONM983050:ONO983050 OXI983050:OXK983050 PHE983050:PHG983050 PRA983050:PRC983050 QAW983050:QAY983050 QKS983050:QKU983050 QUO983050:QUQ983050 REK983050:REM983050 ROG983050:ROI983050 RYC983050:RYE983050 SHY983050:SIA983050 SRU983050:SRW983050 TBQ983050:TBS983050 TLM983050:TLO983050 TVI983050:TVK983050 UFE983050:UFG983050 UPA983050:UPC983050 UYW983050:UYY983050 VIS983050:VIU983050 VSO983050:VSQ983050 WCK983050:WCM983050 WMG983050:WMI983050 WWC983050:WWE983050 U9:U10 JQ9:JQ10 TM9:TM10 ADI9:ADI10 ANE9:ANE10 AXA9:AXA10 BGW9:BGW10 BQS9:BQS10 CAO9:CAO10 CKK9:CKK10 CUG9:CUG10 DEC9:DEC10 DNY9:DNY10 DXU9:DXU10 EHQ9:EHQ10 ERM9:ERM10 FBI9:FBI10 FLE9:FLE10 FVA9:FVA10 GEW9:GEW10 GOS9:GOS10 GYO9:GYO10 HIK9:HIK10 HSG9:HSG10 ICC9:ICC10 ILY9:ILY10 IVU9:IVU10 JFQ9:JFQ10 JPM9:JPM10 JZI9:JZI10 KJE9:KJE10 KTA9:KTA10 LCW9:LCW10 LMS9:LMS10 LWO9:LWO10 MGK9:MGK10 MQG9:MQG10 NAC9:NAC10 NJY9:NJY10 NTU9:NTU10 ODQ9:ODQ10 ONM9:ONM10 OXI9:OXI10 PHE9:PHE10 PRA9:PRA10 QAW9:QAW10 QKS9:QKS10 QUO9:QUO10 REK9:REK10 ROG9:ROG10 RYC9:RYC10 SHY9:SHY10 SRU9:SRU10 TBQ9:TBQ10 TLM9:TLM10 TVI9:TVI10 UFE9:UFE10 UPA9:UPA10 UYW9:UYW10 VIS9:VIS10 VSO9:VSO10 WCK9:WCK10 WMG9:WMG10 WWC9:WWC10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M22:M23 JI22:JI23 TE22:TE23 ADA22:ADA23 AMW22:AMW23 AWS22:AWS23 BGO22:BGO23 BQK22:BQK23 CAG22:CAG23 CKC22:CKC23 CTY22:CTY23 DDU22:DDU23 DNQ22:DNQ23 DXM22:DXM23 EHI22:EHI23 ERE22:ERE23 FBA22:FBA23 FKW22:FKW23 FUS22:FUS23 GEO22:GEO23 GOK22:GOK23 GYG22:GYG23 HIC22:HIC23 HRY22:HRY23 IBU22:IBU23 ILQ22:ILQ23 IVM22:IVM23 JFI22:JFI23 JPE22:JPE23 JZA22:JZA23 KIW22:KIW23 KSS22:KSS23 LCO22:LCO23 LMK22:LMK23 LWG22:LWG23 MGC22:MGC23 MPY22:MPY23 MZU22:MZU23 NJQ22:NJQ23 NTM22:NTM23 ODI22:ODI23 ONE22:ONE23 OXA22:OXA23 PGW22:PGW23 PQS22:PQS23 QAO22:QAO23 QKK22:QKK23 QUG22:QUG23 REC22:REC23 RNY22:RNY23 RXU22:RXU23 SHQ22:SHQ23 SRM22:SRM23 TBI22:TBI23 TLE22:TLE23 TVA22:TVA23 UEW22:UEW23 UOS22:UOS23 UYO22:UYO23 VIK22:VIK23 VSG22:VSG23 WCC22:WCC23 WLY22:WLY23 WVU22:WVU23 M65557:M65558 JI65557:JI65558 TE65557:TE65558 ADA65557:ADA65558 AMW65557:AMW65558 AWS65557:AWS65558 BGO65557:BGO65558 BQK65557:BQK65558 CAG65557:CAG65558 CKC65557:CKC65558 CTY65557:CTY65558 DDU65557:DDU65558 DNQ65557:DNQ65558 DXM65557:DXM65558 EHI65557:EHI65558 ERE65557:ERE65558 FBA65557:FBA65558 FKW65557:FKW65558 FUS65557:FUS65558 GEO65557:GEO65558 GOK65557:GOK65558 GYG65557:GYG65558 HIC65557:HIC65558 HRY65557:HRY65558 IBU65557:IBU65558 ILQ65557:ILQ65558 IVM65557:IVM65558 JFI65557:JFI65558 JPE65557:JPE65558 JZA65557:JZA65558 KIW65557:KIW65558 KSS65557:KSS65558 LCO65557:LCO65558 LMK65557:LMK65558 LWG65557:LWG65558 MGC65557:MGC65558 MPY65557:MPY65558 MZU65557:MZU65558 NJQ65557:NJQ65558 NTM65557:NTM65558 ODI65557:ODI65558 ONE65557:ONE65558 OXA65557:OXA65558 PGW65557:PGW65558 PQS65557:PQS65558 QAO65557:QAO65558 QKK65557:QKK65558 QUG65557:QUG65558 REC65557:REC65558 RNY65557:RNY65558 RXU65557:RXU65558 SHQ65557:SHQ65558 SRM65557:SRM65558 TBI65557:TBI65558 TLE65557:TLE65558 TVA65557:TVA65558 UEW65557:UEW65558 UOS65557:UOS65558 UYO65557:UYO65558 VIK65557:VIK65558 VSG65557:VSG65558 WCC65557:WCC65558 WLY65557:WLY65558 WVU65557:WVU65558 M131093:M131094 JI131093:JI131094 TE131093:TE131094 ADA131093:ADA131094 AMW131093:AMW131094 AWS131093:AWS131094 BGO131093:BGO131094 BQK131093:BQK131094 CAG131093:CAG131094 CKC131093:CKC131094 CTY131093:CTY131094 DDU131093:DDU131094 DNQ131093:DNQ131094 DXM131093:DXM131094 EHI131093:EHI131094 ERE131093:ERE131094 FBA131093:FBA131094 FKW131093:FKW131094 FUS131093:FUS131094 GEO131093:GEO131094 GOK131093:GOK131094 GYG131093:GYG131094 HIC131093:HIC131094 HRY131093:HRY131094 IBU131093:IBU131094 ILQ131093:ILQ131094 IVM131093:IVM131094 JFI131093:JFI131094 JPE131093:JPE131094 JZA131093:JZA131094 KIW131093:KIW131094 KSS131093:KSS131094 LCO131093:LCO131094 LMK131093:LMK131094 LWG131093:LWG131094 MGC131093:MGC131094 MPY131093:MPY131094 MZU131093:MZU131094 NJQ131093:NJQ131094 NTM131093:NTM131094 ODI131093:ODI131094 ONE131093:ONE131094 OXA131093:OXA131094 PGW131093:PGW131094 PQS131093:PQS131094 QAO131093:QAO131094 QKK131093:QKK131094 QUG131093:QUG131094 REC131093:REC131094 RNY131093:RNY131094 RXU131093:RXU131094 SHQ131093:SHQ131094 SRM131093:SRM131094 TBI131093:TBI131094 TLE131093:TLE131094 TVA131093:TVA131094 UEW131093:UEW131094 UOS131093:UOS131094 UYO131093:UYO131094 VIK131093:VIK131094 VSG131093:VSG131094 WCC131093:WCC131094 WLY131093:WLY131094 WVU131093:WVU131094 M196629:M196630 JI196629:JI196630 TE196629:TE196630 ADA196629:ADA196630 AMW196629:AMW196630 AWS196629:AWS196630 BGO196629:BGO196630 BQK196629:BQK196630 CAG196629:CAG196630 CKC196629:CKC196630 CTY196629:CTY196630 DDU196629:DDU196630 DNQ196629:DNQ196630 DXM196629:DXM196630 EHI196629:EHI196630 ERE196629:ERE196630 FBA196629:FBA196630 FKW196629:FKW196630 FUS196629:FUS196630 GEO196629:GEO196630 GOK196629:GOK196630 GYG196629:GYG196630 HIC196629:HIC196630 HRY196629:HRY196630 IBU196629:IBU196630 ILQ196629:ILQ196630 IVM196629:IVM196630 JFI196629:JFI196630 JPE196629:JPE196630 JZA196629:JZA196630 KIW196629:KIW196630 KSS196629:KSS196630 LCO196629:LCO196630 LMK196629:LMK196630 LWG196629:LWG196630 MGC196629:MGC196630 MPY196629:MPY196630 MZU196629:MZU196630 NJQ196629:NJQ196630 NTM196629:NTM196630 ODI196629:ODI196630 ONE196629:ONE196630 OXA196629:OXA196630 PGW196629:PGW196630 PQS196629:PQS196630 QAO196629:QAO196630 QKK196629:QKK196630 QUG196629:QUG196630 REC196629:REC196630 RNY196629:RNY196630 RXU196629:RXU196630 SHQ196629:SHQ196630 SRM196629:SRM196630 TBI196629:TBI196630 TLE196629:TLE196630 TVA196629:TVA196630 UEW196629:UEW196630 UOS196629:UOS196630 UYO196629:UYO196630 VIK196629:VIK196630 VSG196629:VSG196630 WCC196629:WCC196630 WLY196629:WLY196630 WVU196629:WVU196630 M262165:M262166 JI262165:JI262166 TE262165:TE262166 ADA262165:ADA262166 AMW262165:AMW262166 AWS262165:AWS262166 BGO262165:BGO262166 BQK262165:BQK262166 CAG262165:CAG262166 CKC262165:CKC262166 CTY262165:CTY262166 DDU262165:DDU262166 DNQ262165:DNQ262166 DXM262165:DXM262166 EHI262165:EHI262166 ERE262165:ERE262166 FBA262165:FBA262166 FKW262165:FKW262166 FUS262165:FUS262166 GEO262165:GEO262166 GOK262165:GOK262166 GYG262165:GYG262166 HIC262165:HIC262166 HRY262165:HRY262166 IBU262165:IBU262166 ILQ262165:ILQ262166 IVM262165:IVM262166 JFI262165:JFI262166 JPE262165:JPE262166 JZA262165:JZA262166 KIW262165:KIW262166 KSS262165:KSS262166 LCO262165:LCO262166 LMK262165:LMK262166 LWG262165:LWG262166 MGC262165:MGC262166 MPY262165:MPY262166 MZU262165:MZU262166 NJQ262165:NJQ262166 NTM262165:NTM262166 ODI262165:ODI262166 ONE262165:ONE262166 OXA262165:OXA262166 PGW262165:PGW262166 PQS262165:PQS262166 QAO262165:QAO262166 QKK262165:QKK262166 QUG262165:QUG262166 REC262165:REC262166 RNY262165:RNY262166 RXU262165:RXU262166 SHQ262165:SHQ262166 SRM262165:SRM262166 TBI262165:TBI262166 TLE262165:TLE262166 TVA262165:TVA262166 UEW262165:UEW262166 UOS262165:UOS262166 UYO262165:UYO262166 VIK262165:VIK262166 VSG262165:VSG262166 WCC262165:WCC262166 WLY262165:WLY262166 WVU262165:WVU262166 M327701:M327702 JI327701:JI327702 TE327701:TE327702 ADA327701:ADA327702 AMW327701:AMW327702 AWS327701:AWS327702 BGO327701:BGO327702 BQK327701:BQK327702 CAG327701:CAG327702 CKC327701:CKC327702 CTY327701:CTY327702 DDU327701:DDU327702 DNQ327701:DNQ327702 DXM327701:DXM327702 EHI327701:EHI327702 ERE327701:ERE327702 FBA327701:FBA327702 FKW327701:FKW327702 FUS327701:FUS327702 GEO327701:GEO327702 GOK327701:GOK327702 GYG327701:GYG327702 HIC327701:HIC327702 HRY327701:HRY327702 IBU327701:IBU327702 ILQ327701:ILQ327702 IVM327701:IVM327702 JFI327701:JFI327702 JPE327701:JPE327702 JZA327701:JZA327702 KIW327701:KIW327702 KSS327701:KSS327702 LCO327701:LCO327702 LMK327701:LMK327702 LWG327701:LWG327702 MGC327701:MGC327702 MPY327701:MPY327702 MZU327701:MZU327702 NJQ327701:NJQ327702 NTM327701:NTM327702 ODI327701:ODI327702 ONE327701:ONE327702 OXA327701:OXA327702 PGW327701:PGW327702 PQS327701:PQS327702 QAO327701:QAO327702 QKK327701:QKK327702 QUG327701:QUG327702 REC327701:REC327702 RNY327701:RNY327702 RXU327701:RXU327702 SHQ327701:SHQ327702 SRM327701:SRM327702 TBI327701:TBI327702 TLE327701:TLE327702 TVA327701:TVA327702 UEW327701:UEW327702 UOS327701:UOS327702 UYO327701:UYO327702 VIK327701:VIK327702 VSG327701:VSG327702 WCC327701:WCC327702 WLY327701:WLY327702 WVU327701:WVU327702 M393237:M393238 JI393237:JI393238 TE393237:TE393238 ADA393237:ADA393238 AMW393237:AMW393238 AWS393237:AWS393238 BGO393237:BGO393238 BQK393237:BQK393238 CAG393237:CAG393238 CKC393237:CKC393238 CTY393237:CTY393238 DDU393237:DDU393238 DNQ393237:DNQ393238 DXM393237:DXM393238 EHI393237:EHI393238 ERE393237:ERE393238 FBA393237:FBA393238 FKW393237:FKW393238 FUS393237:FUS393238 GEO393237:GEO393238 GOK393237:GOK393238 GYG393237:GYG393238 HIC393237:HIC393238 HRY393237:HRY393238 IBU393237:IBU393238 ILQ393237:ILQ393238 IVM393237:IVM393238 JFI393237:JFI393238 JPE393237:JPE393238 JZA393237:JZA393238 KIW393237:KIW393238 KSS393237:KSS393238 LCO393237:LCO393238 LMK393237:LMK393238 LWG393237:LWG393238 MGC393237:MGC393238 MPY393237:MPY393238 MZU393237:MZU393238 NJQ393237:NJQ393238 NTM393237:NTM393238 ODI393237:ODI393238 ONE393237:ONE393238 OXA393237:OXA393238 PGW393237:PGW393238 PQS393237:PQS393238 QAO393237:QAO393238 QKK393237:QKK393238 QUG393237:QUG393238 REC393237:REC393238 RNY393237:RNY393238 RXU393237:RXU393238 SHQ393237:SHQ393238 SRM393237:SRM393238 TBI393237:TBI393238 TLE393237:TLE393238 TVA393237:TVA393238 UEW393237:UEW393238 UOS393237:UOS393238 UYO393237:UYO393238 VIK393237:VIK393238 VSG393237:VSG393238 WCC393237:WCC393238 WLY393237:WLY393238 WVU393237:WVU393238 M458773:M458774 JI458773:JI458774 TE458773:TE458774 ADA458773:ADA458774 AMW458773:AMW458774 AWS458773:AWS458774 BGO458773:BGO458774 BQK458773:BQK458774 CAG458773:CAG458774 CKC458773:CKC458774 CTY458773:CTY458774 DDU458773:DDU458774 DNQ458773:DNQ458774 DXM458773:DXM458774 EHI458773:EHI458774 ERE458773:ERE458774 FBA458773:FBA458774 FKW458773:FKW458774 FUS458773:FUS458774 GEO458773:GEO458774 GOK458773:GOK458774 GYG458773:GYG458774 HIC458773:HIC458774 HRY458773:HRY458774 IBU458773:IBU458774 ILQ458773:ILQ458774 IVM458773:IVM458774 JFI458773:JFI458774 JPE458773:JPE458774 JZA458773:JZA458774 KIW458773:KIW458774 KSS458773:KSS458774 LCO458773:LCO458774 LMK458773:LMK458774 LWG458773:LWG458774 MGC458773:MGC458774 MPY458773:MPY458774 MZU458773:MZU458774 NJQ458773:NJQ458774 NTM458773:NTM458774 ODI458773:ODI458774 ONE458773:ONE458774 OXA458773:OXA458774 PGW458773:PGW458774 PQS458773:PQS458774 QAO458773:QAO458774 QKK458773:QKK458774 QUG458773:QUG458774 REC458773:REC458774 RNY458773:RNY458774 RXU458773:RXU458774 SHQ458773:SHQ458774 SRM458773:SRM458774 TBI458773:TBI458774 TLE458773:TLE458774 TVA458773:TVA458774 UEW458773:UEW458774 UOS458773:UOS458774 UYO458773:UYO458774 VIK458773:VIK458774 VSG458773:VSG458774 WCC458773:WCC458774 WLY458773:WLY458774 WVU458773:WVU458774 M524309:M524310 JI524309:JI524310 TE524309:TE524310 ADA524309:ADA524310 AMW524309:AMW524310 AWS524309:AWS524310 BGO524309:BGO524310 BQK524309:BQK524310 CAG524309:CAG524310 CKC524309:CKC524310 CTY524309:CTY524310 DDU524309:DDU524310 DNQ524309:DNQ524310 DXM524309:DXM524310 EHI524309:EHI524310 ERE524309:ERE524310 FBA524309:FBA524310 FKW524309:FKW524310 FUS524309:FUS524310 GEO524309:GEO524310 GOK524309:GOK524310 GYG524309:GYG524310 HIC524309:HIC524310 HRY524309:HRY524310 IBU524309:IBU524310 ILQ524309:ILQ524310 IVM524309:IVM524310 JFI524309:JFI524310 JPE524309:JPE524310 JZA524309:JZA524310 KIW524309:KIW524310 KSS524309:KSS524310 LCO524309:LCO524310 LMK524309:LMK524310 LWG524309:LWG524310 MGC524309:MGC524310 MPY524309:MPY524310 MZU524309:MZU524310 NJQ524309:NJQ524310 NTM524309:NTM524310 ODI524309:ODI524310 ONE524309:ONE524310 OXA524309:OXA524310 PGW524309:PGW524310 PQS524309:PQS524310 QAO524309:QAO524310 QKK524309:QKK524310 QUG524309:QUG524310 REC524309:REC524310 RNY524309:RNY524310 RXU524309:RXU524310 SHQ524309:SHQ524310 SRM524309:SRM524310 TBI524309:TBI524310 TLE524309:TLE524310 TVA524309:TVA524310 UEW524309:UEW524310 UOS524309:UOS524310 UYO524309:UYO524310 VIK524309:VIK524310 VSG524309:VSG524310 WCC524309:WCC524310 WLY524309:WLY524310 WVU524309:WVU524310 M589845:M589846 JI589845:JI589846 TE589845:TE589846 ADA589845:ADA589846 AMW589845:AMW589846 AWS589845:AWS589846 BGO589845:BGO589846 BQK589845:BQK589846 CAG589845:CAG589846 CKC589845:CKC589846 CTY589845:CTY589846 DDU589845:DDU589846 DNQ589845:DNQ589846 DXM589845:DXM589846 EHI589845:EHI589846 ERE589845:ERE589846 FBA589845:FBA589846 FKW589845:FKW589846 FUS589845:FUS589846 GEO589845:GEO589846 GOK589845:GOK589846 GYG589845:GYG589846 HIC589845:HIC589846 HRY589845:HRY589846 IBU589845:IBU589846 ILQ589845:ILQ589846 IVM589845:IVM589846 JFI589845:JFI589846 JPE589845:JPE589846 JZA589845:JZA589846 KIW589845:KIW589846 KSS589845:KSS589846 LCO589845:LCO589846 LMK589845:LMK589846 LWG589845:LWG589846 MGC589845:MGC589846 MPY589845:MPY589846 MZU589845:MZU589846 NJQ589845:NJQ589846 NTM589845:NTM589846 ODI589845:ODI589846 ONE589845:ONE589846 OXA589845:OXA589846 PGW589845:PGW589846 PQS589845:PQS589846 QAO589845:QAO589846 QKK589845:QKK589846 QUG589845:QUG589846 REC589845:REC589846 RNY589845:RNY589846 RXU589845:RXU589846 SHQ589845:SHQ589846 SRM589845:SRM589846 TBI589845:TBI589846 TLE589845:TLE589846 TVA589845:TVA589846 UEW589845:UEW589846 UOS589845:UOS589846 UYO589845:UYO589846 VIK589845:VIK589846 VSG589845:VSG589846 WCC589845:WCC589846 WLY589845:WLY589846 WVU589845:WVU589846 M655381:M655382 JI655381:JI655382 TE655381:TE655382 ADA655381:ADA655382 AMW655381:AMW655382 AWS655381:AWS655382 BGO655381:BGO655382 BQK655381:BQK655382 CAG655381:CAG655382 CKC655381:CKC655382 CTY655381:CTY655382 DDU655381:DDU655382 DNQ655381:DNQ655382 DXM655381:DXM655382 EHI655381:EHI655382 ERE655381:ERE655382 FBA655381:FBA655382 FKW655381:FKW655382 FUS655381:FUS655382 GEO655381:GEO655382 GOK655381:GOK655382 GYG655381:GYG655382 HIC655381:HIC655382 HRY655381:HRY655382 IBU655381:IBU655382 ILQ655381:ILQ655382 IVM655381:IVM655382 JFI655381:JFI655382 JPE655381:JPE655382 JZA655381:JZA655382 KIW655381:KIW655382 KSS655381:KSS655382 LCO655381:LCO655382 LMK655381:LMK655382 LWG655381:LWG655382 MGC655381:MGC655382 MPY655381:MPY655382 MZU655381:MZU655382 NJQ655381:NJQ655382 NTM655381:NTM655382 ODI655381:ODI655382 ONE655381:ONE655382 OXA655381:OXA655382 PGW655381:PGW655382 PQS655381:PQS655382 QAO655381:QAO655382 QKK655381:QKK655382 QUG655381:QUG655382 REC655381:REC655382 RNY655381:RNY655382 RXU655381:RXU655382 SHQ655381:SHQ655382 SRM655381:SRM655382 TBI655381:TBI655382 TLE655381:TLE655382 TVA655381:TVA655382 UEW655381:UEW655382 UOS655381:UOS655382 UYO655381:UYO655382 VIK655381:VIK655382 VSG655381:VSG655382 WCC655381:WCC655382 WLY655381:WLY655382 WVU655381:WVU655382 M720917:M720918 JI720917:JI720918 TE720917:TE720918 ADA720917:ADA720918 AMW720917:AMW720918 AWS720917:AWS720918 BGO720917:BGO720918 BQK720917:BQK720918 CAG720917:CAG720918 CKC720917:CKC720918 CTY720917:CTY720918 DDU720917:DDU720918 DNQ720917:DNQ720918 DXM720917:DXM720918 EHI720917:EHI720918 ERE720917:ERE720918 FBA720917:FBA720918 FKW720917:FKW720918 FUS720917:FUS720918 GEO720917:GEO720918 GOK720917:GOK720918 GYG720917:GYG720918 HIC720917:HIC720918 HRY720917:HRY720918 IBU720917:IBU720918 ILQ720917:ILQ720918 IVM720917:IVM720918 JFI720917:JFI720918 JPE720917:JPE720918 JZA720917:JZA720918 KIW720917:KIW720918 KSS720917:KSS720918 LCO720917:LCO720918 LMK720917:LMK720918 LWG720917:LWG720918 MGC720917:MGC720918 MPY720917:MPY720918 MZU720917:MZU720918 NJQ720917:NJQ720918 NTM720917:NTM720918 ODI720917:ODI720918 ONE720917:ONE720918 OXA720917:OXA720918 PGW720917:PGW720918 PQS720917:PQS720918 QAO720917:QAO720918 QKK720917:QKK720918 QUG720917:QUG720918 REC720917:REC720918 RNY720917:RNY720918 RXU720917:RXU720918 SHQ720917:SHQ720918 SRM720917:SRM720918 TBI720917:TBI720918 TLE720917:TLE720918 TVA720917:TVA720918 UEW720917:UEW720918 UOS720917:UOS720918 UYO720917:UYO720918 VIK720917:VIK720918 VSG720917:VSG720918 WCC720917:WCC720918 WLY720917:WLY720918 WVU720917:WVU720918 M786453:M786454 JI786453:JI786454 TE786453:TE786454 ADA786453:ADA786454 AMW786453:AMW786454 AWS786453:AWS786454 BGO786453:BGO786454 BQK786453:BQK786454 CAG786453:CAG786454 CKC786453:CKC786454 CTY786453:CTY786454 DDU786453:DDU786454 DNQ786453:DNQ786454 DXM786453:DXM786454 EHI786453:EHI786454 ERE786453:ERE786454 FBA786453:FBA786454 FKW786453:FKW786454 FUS786453:FUS786454 GEO786453:GEO786454 GOK786453:GOK786454 GYG786453:GYG786454 HIC786453:HIC786454 HRY786453:HRY786454 IBU786453:IBU786454 ILQ786453:ILQ786454 IVM786453:IVM786454 JFI786453:JFI786454 JPE786453:JPE786454 JZA786453:JZA786454 KIW786453:KIW786454 KSS786453:KSS786454 LCO786453:LCO786454 LMK786453:LMK786454 LWG786453:LWG786454 MGC786453:MGC786454 MPY786453:MPY786454 MZU786453:MZU786454 NJQ786453:NJQ786454 NTM786453:NTM786454 ODI786453:ODI786454 ONE786453:ONE786454 OXA786453:OXA786454 PGW786453:PGW786454 PQS786453:PQS786454 QAO786453:QAO786454 QKK786453:QKK786454 QUG786453:QUG786454 REC786453:REC786454 RNY786453:RNY786454 RXU786453:RXU786454 SHQ786453:SHQ786454 SRM786453:SRM786454 TBI786453:TBI786454 TLE786453:TLE786454 TVA786453:TVA786454 UEW786453:UEW786454 UOS786453:UOS786454 UYO786453:UYO786454 VIK786453:VIK786454 VSG786453:VSG786454 WCC786453:WCC786454 WLY786453:WLY786454 WVU786453:WVU786454 M851989:M851990 JI851989:JI851990 TE851989:TE851990 ADA851989:ADA851990 AMW851989:AMW851990 AWS851989:AWS851990 BGO851989:BGO851990 BQK851989:BQK851990 CAG851989:CAG851990 CKC851989:CKC851990 CTY851989:CTY851990 DDU851989:DDU851990 DNQ851989:DNQ851990 DXM851989:DXM851990 EHI851989:EHI851990 ERE851989:ERE851990 FBA851989:FBA851990 FKW851989:FKW851990 FUS851989:FUS851990 GEO851989:GEO851990 GOK851989:GOK851990 GYG851989:GYG851990 HIC851989:HIC851990 HRY851989:HRY851990 IBU851989:IBU851990 ILQ851989:ILQ851990 IVM851989:IVM851990 JFI851989:JFI851990 JPE851989:JPE851990 JZA851989:JZA851990 KIW851989:KIW851990 KSS851989:KSS851990 LCO851989:LCO851990 LMK851989:LMK851990 LWG851989:LWG851990 MGC851989:MGC851990 MPY851989:MPY851990 MZU851989:MZU851990 NJQ851989:NJQ851990 NTM851989:NTM851990 ODI851989:ODI851990 ONE851989:ONE851990 OXA851989:OXA851990 PGW851989:PGW851990 PQS851989:PQS851990 QAO851989:QAO851990 QKK851989:QKK851990 QUG851989:QUG851990 REC851989:REC851990 RNY851989:RNY851990 RXU851989:RXU851990 SHQ851989:SHQ851990 SRM851989:SRM851990 TBI851989:TBI851990 TLE851989:TLE851990 TVA851989:TVA851990 UEW851989:UEW851990 UOS851989:UOS851990 UYO851989:UYO851990 VIK851989:VIK851990 VSG851989:VSG851990 WCC851989:WCC851990 WLY851989:WLY851990 WVU851989:WVU851990 M917525:M917526 JI917525:JI917526 TE917525:TE917526 ADA917525:ADA917526 AMW917525:AMW917526 AWS917525:AWS917526 BGO917525:BGO917526 BQK917525:BQK917526 CAG917525:CAG917526 CKC917525:CKC917526 CTY917525:CTY917526 DDU917525:DDU917526 DNQ917525:DNQ917526 DXM917525:DXM917526 EHI917525:EHI917526 ERE917525:ERE917526 FBA917525:FBA917526 FKW917525:FKW917526 FUS917525:FUS917526 GEO917525:GEO917526 GOK917525:GOK917526 GYG917525:GYG917526 HIC917525:HIC917526 HRY917525:HRY917526 IBU917525:IBU917526 ILQ917525:ILQ917526 IVM917525:IVM917526 JFI917525:JFI917526 JPE917525:JPE917526 JZA917525:JZA917526 KIW917525:KIW917526 KSS917525:KSS917526 LCO917525:LCO917526 LMK917525:LMK917526 LWG917525:LWG917526 MGC917525:MGC917526 MPY917525:MPY917526 MZU917525:MZU917526 NJQ917525:NJQ917526 NTM917525:NTM917526 ODI917525:ODI917526 ONE917525:ONE917526 OXA917525:OXA917526 PGW917525:PGW917526 PQS917525:PQS917526 QAO917525:QAO917526 QKK917525:QKK917526 QUG917525:QUG917526 REC917525:REC917526 RNY917525:RNY917526 RXU917525:RXU917526 SHQ917525:SHQ917526 SRM917525:SRM917526 TBI917525:TBI917526 TLE917525:TLE917526 TVA917525:TVA917526 UEW917525:UEW917526 UOS917525:UOS917526 UYO917525:UYO917526 VIK917525:VIK917526 VSG917525:VSG917526 WCC917525:WCC917526 WLY917525:WLY917526 WVU917525:WVU917526 M983061:M983062 JI983061:JI983062 TE983061:TE983062 ADA983061:ADA983062 AMW983061:AMW983062 AWS983061:AWS983062 BGO983061:BGO983062 BQK983061:BQK983062 CAG983061:CAG983062 CKC983061:CKC983062 CTY983061:CTY983062 DDU983061:DDU983062 DNQ983061:DNQ983062 DXM983061:DXM983062 EHI983061:EHI983062 ERE983061:ERE983062 FBA983061:FBA983062 FKW983061:FKW983062 FUS983061:FUS983062 GEO983061:GEO983062 GOK983061:GOK983062 GYG983061:GYG983062 HIC983061:HIC983062 HRY983061:HRY983062 IBU983061:IBU983062 ILQ983061:ILQ983062 IVM983061:IVM983062 JFI983061:JFI983062 JPE983061:JPE983062 JZA983061:JZA983062 KIW983061:KIW983062 KSS983061:KSS983062 LCO983061:LCO983062 LMK983061:LMK983062 LWG983061:LWG983062 MGC983061:MGC983062 MPY983061:MPY983062 MZU983061:MZU983062 NJQ983061:NJQ983062 NTM983061:NTM983062 ODI983061:ODI983062 ONE983061:ONE983062 OXA983061:OXA983062 PGW983061:PGW983062 PQS983061:PQS983062 QAO983061:QAO983062 QKK983061:QKK983062 QUG983061:QUG983062 REC983061:REC983062 RNY983061:RNY983062 RXU983061:RXU983062 SHQ983061:SHQ983062 SRM983061:SRM983062 TBI983061:TBI983062 TLE983061:TLE983062 TVA983061:TVA983062 UEW983061:UEW983062 UOS983061:UOS983062 UYO983061:UYO983062 VIK983061:VIK983062 VSG983061:VSG983062 WCC983061:WCC983062 WLY983061:WLY983062 WVU983061:WVU983062 W22:W23 JS22:JS23 TO22:TO23 ADK22:ADK23 ANG22:ANG23 AXC22:AXC23 BGY22:BGY23 BQU22:BQU23 CAQ22:CAQ23 CKM22:CKM23 CUI22:CUI23 DEE22:DEE23 DOA22:DOA23 DXW22:DXW23 EHS22:EHS23 ERO22:ERO23 FBK22:FBK23 FLG22:FLG23 FVC22:FVC23 GEY22:GEY23 GOU22:GOU23 GYQ22:GYQ23 HIM22:HIM23 HSI22:HSI23 ICE22:ICE23 IMA22:IMA23 IVW22:IVW23 JFS22:JFS23 JPO22:JPO23 JZK22:JZK23 KJG22:KJG23 KTC22:KTC23 LCY22:LCY23 LMU22:LMU23 LWQ22:LWQ23 MGM22:MGM23 MQI22:MQI23 NAE22:NAE23 NKA22:NKA23 NTW22:NTW23 ODS22:ODS23 ONO22:ONO23 OXK22:OXK23 PHG22:PHG23 PRC22:PRC23 QAY22:QAY23 QKU22:QKU23 QUQ22:QUQ23 REM22:REM23 ROI22:ROI23 RYE22:RYE23 SIA22:SIA23 SRW22:SRW23 TBS22:TBS23 TLO22:TLO23 TVK22:TVK23 UFG22:UFG23 UPC22:UPC23 UYY22:UYY23 VIU22:VIU23 VSQ22:VSQ23 WCM22:WCM23 WMI22:WMI23 WWE22:WWE23 W65557:W65558 JS65557:JS65558 TO65557:TO65558 ADK65557:ADK65558 ANG65557:ANG65558 AXC65557:AXC65558 BGY65557:BGY65558 BQU65557:BQU65558 CAQ65557:CAQ65558 CKM65557:CKM65558 CUI65557:CUI65558 DEE65557:DEE65558 DOA65557:DOA65558 DXW65557:DXW65558 EHS65557:EHS65558 ERO65557:ERO65558 FBK65557:FBK65558 FLG65557:FLG65558 FVC65557:FVC65558 GEY65557:GEY65558 GOU65557:GOU65558 GYQ65557:GYQ65558 HIM65557:HIM65558 HSI65557:HSI65558 ICE65557:ICE65558 IMA65557:IMA65558 IVW65557:IVW65558 JFS65557:JFS65558 JPO65557:JPO65558 JZK65557:JZK65558 KJG65557:KJG65558 KTC65557:KTC65558 LCY65557:LCY65558 LMU65557:LMU65558 LWQ65557:LWQ65558 MGM65557:MGM65558 MQI65557:MQI65558 NAE65557:NAE65558 NKA65557:NKA65558 NTW65557:NTW65558 ODS65557:ODS65558 ONO65557:ONO65558 OXK65557:OXK65558 PHG65557:PHG65558 PRC65557:PRC65558 QAY65557:QAY65558 QKU65557:QKU65558 QUQ65557:QUQ65558 REM65557:REM65558 ROI65557:ROI65558 RYE65557:RYE65558 SIA65557:SIA65558 SRW65557:SRW65558 TBS65557:TBS65558 TLO65557:TLO65558 TVK65557:TVK65558 UFG65557:UFG65558 UPC65557:UPC65558 UYY65557:UYY65558 VIU65557:VIU65558 VSQ65557:VSQ65558 WCM65557:WCM65558 WMI65557:WMI65558 WWE65557:WWE65558 W131093:W131094 JS131093:JS131094 TO131093:TO131094 ADK131093:ADK131094 ANG131093:ANG131094 AXC131093:AXC131094 BGY131093:BGY131094 BQU131093:BQU131094 CAQ131093:CAQ131094 CKM131093:CKM131094 CUI131093:CUI131094 DEE131093:DEE131094 DOA131093:DOA131094 DXW131093:DXW131094 EHS131093:EHS131094 ERO131093:ERO131094 FBK131093:FBK131094 FLG131093:FLG131094 FVC131093:FVC131094 GEY131093:GEY131094 GOU131093:GOU131094 GYQ131093:GYQ131094 HIM131093:HIM131094 HSI131093:HSI131094 ICE131093:ICE131094 IMA131093:IMA131094 IVW131093:IVW131094 JFS131093:JFS131094 JPO131093:JPO131094 JZK131093:JZK131094 KJG131093:KJG131094 KTC131093:KTC131094 LCY131093:LCY131094 LMU131093:LMU131094 LWQ131093:LWQ131094 MGM131093:MGM131094 MQI131093:MQI131094 NAE131093:NAE131094 NKA131093:NKA131094 NTW131093:NTW131094 ODS131093:ODS131094 ONO131093:ONO131094 OXK131093:OXK131094 PHG131093:PHG131094 PRC131093:PRC131094 QAY131093:QAY131094 QKU131093:QKU131094 QUQ131093:QUQ131094 REM131093:REM131094 ROI131093:ROI131094 RYE131093:RYE131094 SIA131093:SIA131094 SRW131093:SRW131094 TBS131093:TBS131094 TLO131093:TLO131094 TVK131093:TVK131094 UFG131093:UFG131094 UPC131093:UPC131094 UYY131093:UYY131094 VIU131093:VIU131094 VSQ131093:VSQ131094 WCM131093:WCM131094 WMI131093:WMI131094 WWE131093:WWE131094 W196629:W196630 JS196629:JS196630 TO196629:TO196630 ADK196629:ADK196630 ANG196629:ANG196630 AXC196629:AXC196630 BGY196629:BGY196630 BQU196629:BQU196630 CAQ196629:CAQ196630 CKM196629:CKM196630 CUI196629:CUI196630 DEE196629:DEE196630 DOA196629:DOA196630 DXW196629:DXW196630 EHS196629:EHS196630 ERO196629:ERO196630 FBK196629:FBK196630 FLG196629:FLG196630 FVC196629:FVC196630 GEY196629:GEY196630 GOU196629:GOU196630 GYQ196629:GYQ196630 HIM196629:HIM196630 HSI196629:HSI196630 ICE196629:ICE196630 IMA196629:IMA196630 IVW196629:IVW196630 JFS196629:JFS196630 JPO196629:JPO196630 JZK196629:JZK196630 KJG196629:KJG196630 KTC196629:KTC196630 LCY196629:LCY196630 LMU196629:LMU196630 LWQ196629:LWQ196630 MGM196629:MGM196630 MQI196629:MQI196630 NAE196629:NAE196630 NKA196629:NKA196630 NTW196629:NTW196630 ODS196629:ODS196630 ONO196629:ONO196630 OXK196629:OXK196630 PHG196629:PHG196630 PRC196629:PRC196630 QAY196629:QAY196630 QKU196629:QKU196630 QUQ196629:QUQ196630 REM196629:REM196630 ROI196629:ROI196630 RYE196629:RYE196630 SIA196629:SIA196630 SRW196629:SRW196630 TBS196629:TBS196630 TLO196629:TLO196630 TVK196629:TVK196630 UFG196629:UFG196630 UPC196629:UPC196630 UYY196629:UYY196630 VIU196629:VIU196630 VSQ196629:VSQ196630 WCM196629:WCM196630 WMI196629:WMI196630 WWE196629:WWE196630 W262165:W262166 JS262165:JS262166 TO262165:TO262166 ADK262165:ADK262166 ANG262165:ANG262166 AXC262165:AXC262166 BGY262165:BGY262166 BQU262165:BQU262166 CAQ262165:CAQ262166 CKM262165:CKM262166 CUI262165:CUI262166 DEE262165:DEE262166 DOA262165:DOA262166 DXW262165:DXW262166 EHS262165:EHS262166 ERO262165:ERO262166 FBK262165:FBK262166 FLG262165:FLG262166 FVC262165:FVC262166 GEY262165:GEY262166 GOU262165:GOU262166 GYQ262165:GYQ262166 HIM262165:HIM262166 HSI262165:HSI262166 ICE262165:ICE262166 IMA262165:IMA262166 IVW262165:IVW262166 JFS262165:JFS262166 JPO262165:JPO262166 JZK262165:JZK262166 KJG262165:KJG262166 KTC262165:KTC262166 LCY262165:LCY262166 LMU262165:LMU262166 LWQ262165:LWQ262166 MGM262165:MGM262166 MQI262165:MQI262166 NAE262165:NAE262166 NKA262165:NKA262166 NTW262165:NTW262166 ODS262165:ODS262166 ONO262165:ONO262166 OXK262165:OXK262166 PHG262165:PHG262166 PRC262165:PRC262166 QAY262165:QAY262166 QKU262165:QKU262166 QUQ262165:QUQ262166 REM262165:REM262166 ROI262165:ROI262166 RYE262165:RYE262166 SIA262165:SIA262166 SRW262165:SRW262166 TBS262165:TBS262166 TLO262165:TLO262166 TVK262165:TVK262166 UFG262165:UFG262166 UPC262165:UPC262166 UYY262165:UYY262166 VIU262165:VIU262166 VSQ262165:VSQ262166 WCM262165:WCM262166 WMI262165:WMI262166 WWE262165:WWE262166 W327701:W327702 JS327701:JS327702 TO327701:TO327702 ADK327701:ADK327702 ANG327701:ANG327702 AXC327701:AXC327702 BGY327701:BGY327702 BQU327701:BQU327702 CAQ327701:CAQ327702 CKM327701:CKM327702 CUI327701:CUI327702 DEE327701:DEE327702 DOA327701:DOA327702 DXW327701:DXW327702 EHS327701:EHS327702 ERO327701:ERO327702 FBK327701:FBK327702 FLG327701:FLG327702 FVC327701:FVC327702 GEY327701:GEY327702 GOU327701:GOU327702 GYQ327701:GYQ327702 HIM327701:HIM327702 HSI327701:HSI327702 ICE327701:ICE327702 IMA327701:IMA327702 IVW327701:IVW327702 JFS327701:JFS327702 JPO327701:JPO327702 JZK327701:JZK327702 KJG327701:KJG327702 KTC327701:KTC327702 LCY327701:LCY327702 LMU327701:LMU327702 LWQ327701:LWQ327702 MGM327701:MGM327702 MQI327701:MQI327702 NAE327701:NAE327702 NKA327701:NKA327702 NTW327701:NTW327702 ODS327701:ODS327702 ONO327701:ONO327702 OXK327701:OXK327702 PHG327701:PHG327702 PRC327701:PRC327702 QAY327701:QAY327702 QKU327701:QKU327702 QUQ327701:QUQ327702 REM327701:REM327702 ROI327701:ROI327702 RYE327701:RYE327702 SIA327701:SIA327702 SRW327701:SRW327702 TBS327701:TBS327702 TLO327701:TLO327702 TVK327701:TVK327702 UFG327701:UFG327702 UPC327701:UPC327702 UYY327701:UYY327702 VIU327701:VIU327702 VSQ327701:VSQ327702 WCM327701:WCM327702 WMI327701:WMI327702 WWE327701:WWE327702 W393237:W393238 JS393237:JS393238 TO393237:TO393238 ADK393237:ADK393238 ANG393237:ANG393238 AXC393237:AXC393238 BGY393237:BGY393238 BQU393237:BQU393238 CAQ393237:CAQ393238 CKM393237:CKM393238 CUI393237:CUI393238 DEE393237:DEE393238 DOA393237:DOA393238 DXW393237:DXW393238 EHS393237:EHS393238 ERO393237:ERO393238 FBK393237:FBK393238 FLG393237:FLG393238 FVC393237:FVC393238 GEY393237:GEY393238 GOU393237:GOU393238 GYQ393237:GYQ393238 HIM393237:HIM393238 HSI393237:HSI393238 ICE393237:ICE393238 IMA393237:IMA393238 IVW393237:IVW393238 JFS393237:JFS393238 JPO393237:JPO393238 JZK393237:JZK393238 KJG393237:KJG393238 KTC393237:KTC393238 LCY393237:LCY393238 LMU393237:LMU393238 LWQ393237:LWQ393238 MGM393237:MGM393238 MQI393237:MQI393238 NAE393237:NAE393238 NKA393237:NKA393238 NTW393237:NTW393238 ODS393237:ODS393238 ONO393237:ONO393238 OXK393237:OXK393238 PHG393237:PHG393238 PRC393237:PRC393238 QAY393237:QAY393238 QKU393237:QKU393238 QUQ393237:QUQ393238 REM393237:REM393238 ROI393237:ROI393238 RYE393237:RYE393238 SIA393237:SIA393238 SRW393237:SRW393238 TBS393237:TBS393238 TLO393237:TLO393238 TVK393237:TVK393238 UFG393237:UFG393238 UPC393237:UPC393238 UYY393237:UYY393238 VIU393237:VIU393238 VSQ393237:VSQ393238 WCM393237:WCM393238 WMI393237:WMI393238 WWE393237:WWE393238 W458773:W458774 JS458773:JS458774 TO458773:TO458774 ADK458773:ADK458774 ANG458773:ANG458774 AXC458773:AXC458774 BGY458773:BGY458774 BQU458773:BQU458774 CAQ458773:CAQ458774 CKM458773:CKM458774 CUI458773:CUI458774 DEE458773:DEE458774 DOA458773:DOA458774 DXW458773:DXW458774 EHS458773:EHS458774 ERO458773:ERO458774 FBK458773:FBK458774 FLG458773:FLG458774 FVC458773:FVC458774 GEY458773:GEY458774 GOU458773:GOU458774 GYQ458773:GYQ458774 HIM458773:HIM458774 HSI458773:HSI458774 ICE458773:ICE458774 IMA458773:IMA458774 IVW458773:IVW458774 JFS458773:JFS458774 JPO458773:JPO458774 JZK458773:JZK458774 KJG458773:KJG458774 KTC458773:KTC458774 LCY458773:LCY458774 LMU458773:LMU458774 LWQ458773:LWQ458774 MGM458773:MGM458774 MQI458773:MQI458774 NAE458773:NAE458774 NKA458773:NKA458774 NTW458773:NTW458774 ODS458773:ODS458774 ONO458773:ONO458774 OXK458773:OXK458774 PHG458773:PHG458774 PRC458773:PRC458774 QAY458773:QAY458774 QKU458773:QKU458774 QUQ458773:QUQ458774 REM458773:REM458774 ROI458773:ROI458774 RYE458773:RYE458774 SIA458773:SIA458774 SRW458773:SRW458774 TBS458773:TBS458774 TLO458773:TLO458774 TVK458773:TVK458774 UFG458773:UFG458774 UPC458773:UPC458774 UYY458773:UYY458774 VIU458773:VIU458774 VSQ458773:VSQ458774 WCM458773:WCM458774 WMI458773:WMI458774 WWE458773:WWE458774 W524309:W524310 JS524309:JS524310 TO524309:TO524310 ADK524309:ADK524310 ANG524309:ANG524310 AXC524309:AXC524310 BGY524309:BGY524310 BQU524309:BQU524310 CAQ524309:CAQ524310 CKM524309:CKM524310 CUI524309:CUI524310 DEE524309:DEE524310 DOA524309:DOA524310 DXW524309:DXW524310 EHS524309:EHS524310 ERO524309:ERO524310 FBK524309:FBK524310 FLG524309:FLG524310 FVC524309:FVC524310 GEY524309:GEY524310 GOU524309:GOU524310 GYQ524309:GYQ524310 HIM524309:HIM524310 HSI524309:HSI524310 ICE524309:ICE524310 IMA524309:IMA524310 IVW524309:IVW524310 JFS524309:JFS524310 JPO524309:JPO524310 JZK524309:JZK524310 KJG524309:KJG524310 KTC524309:KTC524310 LCY524309:LCY524310 LMU524309:LMU524310 LWQ524309:LWQ524310 MGM524309:MGM524310 MQI524309:MQI524310 NAE524309:NAE524310 NKA524309:NKA524310 NTW524309:NTW524310 ODS524309:ODS524310 ONO524309:ONO524310 OXK524309:OXK524310 PHG524309:PHG524310 PRC524309:PRC524310 QAY524309:QAY524310 QKU524309:QKU524310 QUQ524309:QUQ524310 REM524309:REM524310 ROI524309:ROI524310 RYE524309:RYE524310 SIA524309:SIA524310 SRW524309:SRW524310 TBS524309:TBS524310 TLO524309:TLO524310 TVK524309:TVK524310 UFG524309:UFG524310 UPC524309:UPC524310 UYY524309:UYY524310 VIU524309:VIU524310 VSQ524309:VSQ524310 WCM524309:WCM524310 WMI524309:WMI524310 WWE524309:WWE524310 W589845:W589846 JS589845:JS589846 TO589845:TO589846 ADK589845:ADK589846 ANG589845:ANG589846 AXC589845:AXC589846 BGY589845:BGY589846 BQU589845:BQU589846 CAQ589845:CAQ589846 CKM589845:CKM589846 CUI589845:CUI589846 DEE589845:DEE589846 DOA589845:DOA589846 DXW589845:DXW589846 EHS589845:EHS589846 ERO589845:ERO589846 FBK589845:FBK589846 FLG589845:FLG589846 FVC589845:FVC589846 GEY589845:GEY589846 GOU589845:GOU589846 GYQ589845:GYQ589846 HIM589845:HIM589846 HSI589845:HSI589846 ICE589845:ICE589846 IMA589845:IMA589846 IVW589845:IVW589846 JFS589845:JFS589846 JPO589845:JPO589846 JZK589845:JZK589846 KJG589845:KJG589846 KTC589845:KTC589846 LCY589845:LCY589846 LMU589845:LMU589846 LWQ589845:LWQ589846 MGM589845:MGM589846 MQI589845:MQI589846 NAE589845:NAE589846 NKA589845:NKA589846 NTW589845:NTW589846 ODS589845:ODS589846 ONO589845:ONO589846 OXK589845:OXK589846 PHG589845:PHG589846 PRC589845:PRC589846 QAY589845:QAY589846 QKU589845:QKU589846 QUQ589845:QUQ589846 REM589845:REM589846 ROI589845:ROI589846 RYE589845:RYE589846 SIA589845:SIA589846 SRW589845:SRW589846 TBS589845:TBS589846 TLO589845:TLO589846 TVK589845:TVK589846 UFG589845:UFG589846 UPC589845:UPC589846 UYY589845:UYY589846 VIU589845:VIU589846 VSQ589845:VSQ589846 WCM589845:WCM589846 WMI589845:WMI589846 WWE589845:WWE589846 W655381:W655382 JS655381:JS655382 TO655381:TO655382 ADK655381:ADK655382 ANG655381:ANG655382 AXC655381:AXC655382 BGY655381:BGY655382 BQU655381:BQU655382 CAQ655381:CAQ655382 CKM655381:CKM655382 CUI655381:CUI655382 DEE655381:DEE655382 DOA655381:DOA655382 DXW655381:DXW655382 EHS655381:EHS655382 ERO655381:ERO655382 FBK655381:FBK655382 FLG655381:FLG655382 FVC655381:FVC655382 GEY655381:GEY655382 GOU655381:GOU655382 GYQ655381:GYQ655382 HIM655381:HIM655382 HSI655381:HSI655382 ICE655381:ICE655382 IMA655381:IMA655382 IVW655381:IVW655382 JFS655381:JFS655382 JPO655381:JPO655382 JZK655381:JZK655382 KJG655381:KJG655382 KTC655381:KTC655382 LCY655381:LCY655382 LMU655381:LMU655382 LWQ655381:LWQ655382 MGM655381:MGM655382 MQI655381:MQI655382 NAE655381:NAE655382 NKA655381:NKA655382 NTW655381:NTW655382 ODS655381:ODS655382 ONO655381:ONO655382 OXK655381:OXK655382 PHG655381:PHG655382 PRC655381:PRC655382 QAY655381:QAY655382 QKU655381:QKU655382 QUQ655381:QUQ655382 REM655381:REM655382 ROI655381:ROI655382 RYE655381:RYE655382 SIA655381:SIA655382 SRW655381:SRW655382 TBS655381:TBS655382 TLO655381:TLO655382 TVK655381:TVK655382 UFG655381:UFG655382 UPC655381:UPC655382 UYY655381:UYY655382 VIU655381:VIU655382 VSQ655381:VSQ655382 WCM655381:WCM655382 WMI655381:WMI655382 WWE655381:WWE655382 W720917:W720918 JS720917:JS720918 TO720917:TO720918 ADK720917:ADK720918 ANG720917:ANG720918 AXC720917:AXC720918 BGY720917:BGY720918 BQU720917:BQU720918 CAQ720917:CAQ720918 CKM720917:CKM720918 CUI720917:CUI720918 DEE720917:DEE720918 DOA720917:DOA720918 DXW720917:DXW720918 EHS720917:EHS720918 ERO720917:ERO720918 FBK720917:FBK720918 FLG720917:FLG720918 FVC720917:FVC720918 GEY720917:GEY720918 GOU720917:GOU720918 GYQ720917:GYQ720918 HIM720917:HIM720918 HSI720917:HSI720918 ICE720917:ICE720918 IMA720917:IMA720918 IVW720917:IVW720918 JFS720917:JFS720918 JPO720917:JPO720918 JZK720917:JZK720918 KJG720917:KJG720918 KTC720917:KTC720918 LCY720917:LCY720918 LMU720917:LMU720918 LWQ720917:LWQ720918 MGM720917:MGM720918 MQI720917:MQI720918 NAE720917:NAE720918 NKA720917:NKA720918 NTW720917:NTW720918 ODS720917:ODS720918 ONO720917:ONO720918 OXK720917:OXK720918 PHG720917:PHG720918 PRC720917:PRC720918 QAY720917:QAY720918 QKU720917:QKU720918 QUQ720917:QUQ720918 REM720917:REM720918 ROI720917:ROI720918 RYE720917:RYE720918 SIA720917:SIA720918 SRW720917:SRW720918 TBS720917:TBS720918 TLO720917:TLO720918 TVK720917:TVK720918 UFG720917:UFG720918 UPC720917:UPC720918 UYY720917:UYY720918 VIU720917:VIU720918 VSQ720917:VSQ720918 WCM720917:WCM720918 WMI720917:WMI720918 WWE720917:WWE720918 W786453:W786454 JS786453:JS786454 TO786453:TO786454 ADK786453:ADK786454 ANG786453:ANG786454 AXC786453:AXC786454 BGY786453:BGY786454 BQU786453:BQU786454 CAQ786453:CAQ786454 CKM786453:CKM786454 CUI786453:CUI786454 DEE786453:DEE786454 DOA786453:DOA786454 DXW786453:DXW786454 EHS786453:EHS786454 ERO786453:ERO786454 FBK786453:FBK786454 FLG786453:FLG786454 FVC786453:FVC786454 GEY786453:GEY786454 GOU786453:GOU786454 GYQ786453:GYQ786454 HIM786453:HIM786454 HSI786453:HSI786454 ICE786453:ICE786454 IMA786453:IMA786454 IVW786453:IVW786454 JFS786453:JFS786454 JPO786453:JPO786454 JZK786453:JZK786454 KJG786453:KJG786454 KTC786453:KTC786454 LCY786453:LCY786454 LMU786453:LMU786454 LWQ786453:LWQ786454 MGM786453:MGM786454 MQI786453:MQI786454 NAE786453:NAE786454 NKA786453:NKA786454 NTW786453:NTW786454 ODS786453:ODS786454 ONO786453:ONO786454 OXK786453:OXK786454 PHG786453:PHG786454 PRC786453:PRC786454 QAY786453:QAY786454 QKU786453:QKU786454 QUQ786453:QUQ786454 REM786453:REM786454 ROI786453:ROI786454 RYE786453:RYE786454 SIA786453:SIA786454 SRW786453:SRW786454 TBS786453:TBS786454 TLO786453:TLO786454 TVK786453:TVK786454 UFG786453:UFG786454 UPC786453:UPC786454 UYY786453:UYY786454 VIU786453:VIU786454 VSQ786453:VSQ786454 WCM786453:WCM786454 WMI786453:WMI786454 WWE786453:WWE786454 W851989:W851990 JS851989:JS851990 TO851989:TO851990 ADK851989:ADK851990 ANG851989:ANG851990 AXC851989:AXC851990 BGY851989:BGY851990 BQU851989:BQU851990 CAQ851989:CAQ851990 CKM851989:CKM851990 CUI851989:CUI851990 DEE851989:DEE851990 DOA851989:DOA851990 DXW851989:DXW851990 EHS851989:EHS851990 ERO851989:ERO851990 FBK851989:FBK851990 FLG851989:FLG851990 FVC851989:FVC851990 GEY851989:GEY851990 GOU851989:GOU851990 GYQ851989:GYQ851990 HIM851989:HIM851990 HSI851989:HSI851990 ICE851989:ICE851990 IMA851989:IMA851990 IVW851989:IVW851990 JFS851989:JFS851990 JPO851989:JPO851990 JZK851989:JZK851990 KJG851989:KJG851990 KTC851989:KTC851990 LCY851989:LCY851990 LMU851989:LMU851990 LWQ851989:LWQ851990 MGM851989:MGM851990 MQI851989:MQI851990 NAE851989:NAE851990 NKA851989:NKA851990 NTW851989:NTW851990 ODS851989:ODS851990 ONO851989:ONO851990 OXK851989:OXK851990 PHG851989:PHG851990 PRC851989:PRC851990 QAY851989:QAY851990 QKU851989:QKU851990 QUQ851989:QUQ851990 REM851989:REM851990 ROI851989:ROI851990 RYE851989:RYE851990 SIA851989:SIA851990 SRW851989:SRW851990 TBS851989:TBS851990 TLO851989:TLO851990 TVK851989:TVK851990 UFG851989:UFG851990 UPC851989:UPC851990 UYY851989:UYY851990 VIU851989:VIU851990 VSQ851989:VSQ851990 WCM851989:WCM851990 WMI851989:WMI851990 WWE851989:WWE851990 W917525:W917526 JS917525:JS917526 TO917525:TO917526 ADK917525:ADK917526 ANG917525:ANG917526 AXC917525:AXC917526 BGY917525:BGY917526 BQU917525:BQU917526 CAQ917525:CAQ917526 CKM917525:CKM917526 CUI917525:CUI917526 DEE917525:DEE917526 DOA917525:DOA917526 DXW917525:DXW917526 EHS917525:EHS917526 ERO917525:ERO917526 FBK917525:FBK917526 FLG917525:FLG917526 FVC917525:FVC917526 GEY917525:GEY917526 GOU917525:GOU917526 GYQ917525:GYQ917526 HIM917525:HIM917526 HSI917525:HSI917526 ICE917525:ICE917526 IMA917525:IMA917526 IVW917525:IVW917526 JFS917525:JFS917526 JPO917525:JPO917526 JZK917525:JZK917526 KJG917525:KJG917526 KTC917525:KTC917526 LCY917525:LCY917526 LMU917525:LMU917526 LWQ917525:LWQ917526 MGM917525:MGM917526 MQI917525:MQI917526 NAE917525:NAE917526 NKA917525:NKA917526 NTW917525:NTW917526 ODS917525:ODS917526 ONO917525:ONO917526 OXK917525:OXK917526 PHG917525:PHG917526 PRC917525:PRC917526 QAY917525:QAY917526 QKU917525:QKU917526 QUQ917525:QUQ917526 REM917525:REM917526 ROI917525:ROI917526 RYE917525:RYE917526 SIA917525:SIA917526 SRW917525:SRW917526 TBS917525:TBS917526 TLO917525:TLO917526 TVK917525:TVK917526 UFG917525:UFG917526 UPC917525:UPC917526 UYY917525:UYY917526 VIU917525:VIU917526 VSQ917525:VSQ917526 WCM917525:WCM917526 WMI917525:WMI917526 WWE917525:WWE917526 W983061:W983062 JS983061:JS983062 TO983061:TO983062 ADK983061:ADK983062 ANG983061:ANG983062 AXC983061:AXC983062 BGY983061:BGY983062 BQU983061:BQU983062 CAQ983061:CAQ983062 CKM983061:CKM983062 CUI983061:CUI983062 DEE983061:DEE983062 DOA983061:DOA983062 DXW983061:DXW983062 EHS983061:EHS983062 ERO983061:ERO983062 FBK983061:FBK983062 FLG983061:FLG983062 FVC983061:FVC983062 GEY983061:GEY983062 GOU983061:GOU983062 GYQ983061:GYQ983062 HIM983061:HIM983062 HSI983061:HSI983062 ICE983061:ICE983062 IMA983061:IMA983062 IVW983061:IVW983062 JFS983061:JFS983062 JPO983061:JPO983062 JZK983061:JZK983062 KJG983061:KJG983062 KTC983061:KTC983062 LCY983061:LCY983062 LMU983061:LMU983062 LWQ983061:LWQ983062 MGM983061:MGM983062 MQI983061:MQI983062 NAE983061:NAE983062 NKA983061:NKA983062 NTW983061:NTW983062 ODS983061:ODS983062 ONO983061:ONO983062 OXK983061:OXK983062 PHG983061:PHG983062 PRC983061:PRC983062 QAY983061:QAY983062 QKU983061:QKU983062 QUQ983061:QUQ983062 REM983061:REM983062 ROI983061:ROI983062 RYE983061:RYE983062 SIA983061:SIA983062 SRW983061:SRW983062 TBS983061:TBS983062 TLO983061:TLO983062 TVK983061:TVK983062 UFG983061:UFG983062 UPC983061:UPC983062 UYY983061:UYY983062 VIU983061:VIU983062 VSQ983061:VSQ983062 WCM983061:WCM983062 WMI983061:WMI983062 WWE983061:WWE983062 M37:M39 JI37:JI39 TE37:TE39 ADA37:ADA39 AMW37:AMW39 AWS37:AWS39 BGO37:BGO39 BQK37:BQK39 CAG37:CAG39 CKC37:CKC39 CTY37:CTY39 DDU37:DDU39 DNQ37:DNQ39 DXM37:DXM39 EHI37:EHI39 ERE37:ERE39 FBA37:FBA39 FKW37:FKW39 FUS37:FUS39 GEO37:GEO39 GOK37:GOK39 GYG37:GYG39 HIC37:HIC39 HRY37:HRY39 IBU37:IBU39 ILQ37:ILQ39 IVM37:IVM39 JFI37:JFI39 JPE37:JPE39 JZA37:JZA39 KIW37:KIW39 KSS37:KSS39 LCO37:LCO39 LMK37:LMK39 LWG37:LWG39 MGC37:MGC39 MPY37:MPY39 MZU37:MZU39 NJQ37:NJQ39 NTM37:NTM39 ODI37:ODI39 ONE37:ONE39 OXA37:OXA39 PGW37:PGW39 PQS37:PQS39 QAO37:QAO39 QKK37:QKK39 QUG37:QUG39 REC37:REC39 RNY37:RNY39 RXU37:RXU39 SHQ37:SHQ39 SRM37:SRM39 TBI37:TBI39 TLE37:TLE39 TVA37:TVA39 UEW37:UEW39 UOS37:UOS39 UYO37:UYO39 VIK37:VIK39 VSG37:VSG39 WCC37:WCC39 WLY37:WLY39 WVU37:WVU39 M65572:M65574 JI65572:JI65574 TE65572:TE65574 ADA65572:ADA65574 AMW65572:AMW65574 AWS65572:AWS65574 BGO65572:BGO65574 BQK65572:BQK65574 CAG65572:CAG65574 CKC65572:CKC65574 CTY65572:CTY65574 DDU65572:DDU65574 DNQ65572:DNQ65574 DXM65572:DXM65574 EHI65572:EHI65574 ERE65572:ERE65574 FBA65572:FBA65574 FKW65572:FKW65574 FUS65572:FUS65574 GEO65572:GEO65574 GOK65572:GOK65574 GYG65572:GYG65574 HIC65572:HIC65574 HRY65572:HRY65574 IBU65572:IBU65574 ILQ65572:ILQ65574 IVM65572:IVM65574 JFI65572:JFI65574 JPE65572:JPE65574 JZA65572:JZA65574 KIW65572:KIW65574 KSS65572:KSS65574 LCO65572:LCO65574 LMK65572:LMK65574 LWG65572:LWG65574 MGC65572:MGC65574 MPY65572:MPY65574 MZU65572:MZU65574 NJQ65572:NJQ65574 NTM65572:NTM65574 ODI65572:ODI65574 ONE65572:ONE65574 OXA65572:OXA65574 PGW65572:PGW65574 PQS65572:PQS65574 QAO65572:QAO65574 QKK65572:QKK65574 QUG65572:QUG65574 REC65572:REC65574 RNY65572:RNY65574 RXU65572:RXU65574 SHQ65572:SHQ65574 SRM65572:SRM65574 TBI65572:TBI65574 TLE65572:TLE65574 TVA65572:TVA65574 UEW65572:UEW65574 UOS65572:UOS65574 UYO65572:UYO65574 VIK65572:VIK65574 VSG65572:VSG65574 WCC65572:WCC65574 WLY65572:WLY65574 WVU65572:WVU65574 M131108:M131110 JI131108:JI131110 TE131108:TE131110 ADA131108:ADA131110 AMW131108:AMW131110 AWS131108:AWS131110 BGO131108:BGO131110 BQK131108:BQK131110 CAG131108:CAG131110 CKC131108:CKC131110 CTY131108:CTY131110 DDU131108:DDU131110 DNQ131108:DNQ131110 DXM131108:DXM131110 EHI131108:EHI131110 ERE131108:ERE131110 FBA131108:FBA131110 FKW131108:FKW131110 FUS131108:FUS131110 GEO131108:GEO131110 GOK131108:GOK131110 GYG131108:GYG131110 HIC131108:HIC131110 HRY131108:HRY131110 IBU131108:IBU131110 ILQ131108:ILQ131110 IVM131108:IVM131110 JFI131108:JFI131110 JPE131108:JPE131110 JZA131108:JZA131110 KIW131108:KIW131110 KSS131108:KSS131110 LCO131108:LCO131110 LMK131108:LMK131110 LWG131108:LWG131110 MGC131108:MGC131110 MPY131108:MPY131110 MZU131108:MZU131110 NJQ131108:NJQ131110 NTM131108:NTM131110 ODI131108:ODI131110 ONE131108:ONE131110 OXA131108:OXA131110 PGW131108:PGW131110 PQS131108:PQS131110 QAO131108:QAO131110 QKK131108:QKK131110 QUG131108:QUG131110 REC131108:REC131110 RNY131108:RNY131110 RXU131108:RXU131110 SHQ131108:SHQ131110 SRM131108:SRM131110 TBI131108:TBI131110 TLE131108:TLE131110 TVA131108:TVA131110 UEW131108:UEW131110 UOS131108:UOS131110 UYO131108:UYO131110 VIK131108:VIK131110 VSG131108:VSG131110 WCC131108:WCC131110 WLY131108:WLY131110 WVU131108:WVU131110 M196644:M196646 JI196644:JI196646 TE196644:TE196646 ADA196644:ADA196646 AMW196644:AMW196646 AWS196644:AWS196646 BGO196644:BGO196646 BQK196644:BQK196646 CAG196644:CAG196646 CKC196644:CKC196646 CTY196644:CTY196646 DDU196644:DDU196646 DNQ196644:DNQ196646 DXM196644:DXM196646 EHI196644:EHI196646 ERE196644:ERE196646 FBA196644:FBA196646 FKW196644:FKW196646 FUS196644:FUS196646 GEO196644:GEO196646 GOK196644:GOK196646 GYG196644:GYG196646 HIC196644:HIC196646 HRY196644:HRY196646 IBU196644:IBU196646 ILQ196644:ILQ196646 IVM196644:IVM196646 JFI196644:JFI196646 JPE196644:JPE196646 JZA196644:JZA196646 KIW196644:KIW196646 KSS196644:KSS196646 LCO196644:LCO196646 LMK196644:LMK196646 LWG196644:LWG196646 MGC196644:MGC196646 MPY196644:MPY196646 MZU196644:MZU196646 NJQ196644:NJQ196646 NTM196644:NTM196646 ODI196644:ODI196646 ONE196644:ONE196646 OXA196644:OXA196646 PGW196644:PGW196646 PQS196644:PQS196646 QAO196644:QAO196646 QKK196644:QKK196646 QUG196644:QUG196646 REC196644:REC196646 RNY196644:RNY196646 RXU196644:RXU196646 SHQ196644:SHQ196646 SRM196644:SRM196646 TBI196644:TBI196646 TLE196644:TLE196646 TVA196644:TVA196646 UEW196644:UEW196646 UOS196644:UOS196646 UYO196644:UYO196646 VIK196644:VIK196646 VSG196644:VSG196646 WCC196644:WCC196646 WLY196644:WLY196646 WVU196644:WVU196646 M262180:M262182 JI262180:JI262182 TE262180:TE262182 ADA262180:ADA262182 AMW262180:AMW262182 AWS262180:AWS262182 BGO262180:BGO262182 BQK262180:BQK262182 CAG262180:CAG262182 CKC262180:CKC262182 CTY262180:CTY262182 DDU262180:DDU262182 DNQ262180:DNQ262182 DXM262180:DXM262182 EHI262180:EHI262182 ERE262180:ERE262182 FBA262180:FBA262182 FKW262180:FKW262182 FUS262180:FUS262182 GEO262180:GEO262182 GOK262180:GOK262182 GYG262180:GYG262182 HIC262180:HIC262182 HRY262180:HRY262182 IBU262180:IBU262182 ILQ262180:ILQ262182 IVM262180:IVM262182 JFI262180:JFI262182 JPE262180:JPE262182 JZA262180:JZA262182 KIW262180:KIW262182 KSS262180:KSS262182 LCO262180:LCO262182 LMK262180:LMK262182 LWG262180:LWG262182 MGC262180:MGC262182 MPY262180:MPY262182 MZU262180:MZU262182 NJQ262180:NJQ262182 NTM262180:NTM262182 ODI262180:ODI262182 ONE262180:ONE262182 OXA262180:OXA262182 PGW262180:PGW262182 PQS262180:PQS262182 QAO262180:QAO262182 QKK262180:QKK262182 QUG262180:QUG262182 REC262180:REC262182 RNY262180:RNY262182 RXU262180:RXU262182 SHQ262180:SHQ262182 SRM262180:SRM262182 TBI262180:TBI262182 TLE262180:TLE262182 TVA262180:TVA262182 UEW262180:UEW262182 UOS262180:UOS262182 UYO262180:UYO262182 VIK262180:VIK262182 VSG262180:VSG262182 WCC262180:WCC262182 WLY262180:WLY262182 WVU262180:WVU262182 M327716:M327718 JI327716:JI327718 TE327716:TE327718 ADA327716:ADA327718 AMW327716:AMW327718 AWS327716:AWS327718 BGO327716:BGO327718 BQK327716:BQK327718 CAG327716:CAG327718 CKC327716:CKC327718 CTY327716:CTY327718 DDU327716:DDU327718 DNQ327716:DNQ327718 DXM327716:DXM327718 EHI327716:EHI327718 ERE327716:ERE327718 FBA327716:FBA327718 FKW327716:FKW327718 FUS327716:FUS327718 GEO327716:GEO327718 GOK327716:GOK327718 GYG327716:GYG327718 HIC327716:HIC327718 HRY327716:HRY327718 IBU327716:IBU327718 ILQ327716:ILQ327718 IVM327716:IVM327718 JFI327716:JFI327718 JPE327716:JPE327718 JZA327716:JZA327718 KIW327716:KIW327718 KSS327716:KSS327718 LCO327716:LCO327718 LMK327716:LMK327718 LWG327716:LWG327718 MGC327716:MGC327718 MPY327716:MPY327718 MZU327716:MZU327718 NJQ327716:NJQ327718 NTM327716:NTM327718 ODI327716:ODI327718 ONE327716:ONE327718 OXA327716:OXA327718 PGW327716:PGW327718 PQS327716:PQS327718 QAO327716:QAO327718 QKK327716:QKK327718 QUG327716:QUG327718 REC327716:REC327718 RNY327716:RNY327718 RXU327716:RXU327718 SHQ327716:SHQ327718 SRM327716:SRM327718 TBI327716:TBI327718 TLE327716:TLE327718 TVA327716:TVA327718 UEW327716:UEW327718 UOS327716:UOS327718 UYO327716:UYO327718 VIK327716:VIK327718 VSG327716:VSG327718 WCC327716:WCC327718 WLY327716:WLY327718 WVU327716:WVU327718 M393252:M393254 JI393252:JI393254 TE393252:TE393254 ADA393252:ADA393254 AMW393252:AMW393254 AWS393252:AWS393254 BGO393252:BGO393254 BQK393252:BQK393254 CAG393252:CAG393254 CKC393252:CKC393254 CTY393252:CTY393254 DDU393252:DDU393254 DNQ393252:DNQ393254 DXM393252:DXM393254 EHI393252:EHI393254 ERE393252:ERE393254 FBA393252:FBA393254 FKW393252:FKW393254 FUS393252:FUS393254 GEO393252:GEO393254 GOK393252:GOK393254 GYG393252:GYG393254 HIC393252:HIC393254 HRY393252:HRY393254 IBU393252:IBU393254 ILQ393252:ILQ393254 IVM393252:IVM393254 JFI393252:JFI393254 JPE393252:JPE393254 JZA393252:JZA393254 KIW393252:KIW393254 KSS393252:KSS393254 LCO393252:LCO393254 LMK393252:LMK393254 LWG393252:LWG393254 MGC393252:MGC393254 MPY393252:MPY393254 MZU393252:MZU393254 NJQ393252:NJQ393254 NTM393252:NTM393254 ODI393252:ODI393254 ONE393252:ONE393254 OXA393252:OXA393254 PGW393252:PGW393254 PQS393252:PQS393254 QAO393252:QAO393254 QKK393252:QKK393254 QUG393252:QUG393254 REC393252:REC393254 RNY393252:RNY393254 RXU393252:RXU393254 SHQ393252:SHQ393254 SRM393252:SRM393254 TBI393252:TBI393254 TLE393252:TLE393254 TVA393252:TVA393254 UEW393252:UEW393254 UOS393252:UOS393254 UYO393252:UYO393254 VIK393252:VIK393254 VSG393252:VSG393254 WCC393252:WCC393254 WLY393252:WLY393254 WVU393252:WVU393254 M458788:M458790 JI458788:JI458790 TE458788:TE458790 ADA458788:ADA458790 AMW458788:AMW458790 AWS458788:AWS458790 BGO458788:BGO458790 BQK458788:BQK458790 CAG458788:CAG458790 CKC458788:CKC458790 CTY458788:CTY458790 DDU458788:DDU458790 DNQ458788:DNQ458790 DXM458788:DXM458790 EHI458788:EHI458790 ERE458788:ERE458790 FBA458788:FBA458790 FKW458788:FKW458790 FUS458788:FUS458790 GEO458788:GEO458790 GOK458788:GOK458790 GYG458788:GYG458790 HIC458788:HIC458790 HRY458788:HRY458790 IBU458788:IBU458790 ILQ458788:ILQ458790 IVM458788:IVM458790 JFI458788:JFI458790 JPE458788:JPE458790 JZA458788:JZA458790 KIW458788:KIW458790 KSS458788:KSS458790 LCO458788:LCO458790 LMK458788:LMK458790 LWG458788:LWG458790 MGC458788:MGC458790 MPY458788:MPY458790 MZU458788:MZU458790 NJQ458788:NJQ458790 NTM458788:NTM458790 ODI458788:ODI458790 ONE458788:ONE458790 OXA458788:OXA458790 PGW458788:PGW458790 PQS458788:PQS458790 QAO458788:QAO458790 QKK458788:QKK458790 QUG458788:QUG458790 REC458788:REC458790 RNY458788:RNY458790 RXU458788:RXU458790 SHQ458788:SHQ458790 SRM458788:SRM458790 TBI458788:TBI458790 TLE458788:TLE458790 TVA458788:TVA458790 UEW458788:UEW458790 UOS458788:UOS458790 UYO458788:UYO458790 VIK458788:VIK458790 VSG458788:VSG458790 WCC458788:WCC458790 WLY458788:WLY458790 WVU458788:WVU458790 M524324:M524326 JI524324:JI524326 TE524324:TE524326 ADA524324:ADA524326 AMW524324:AMW524326 AWS524324:AWS524326 BGO524324:BGO524326 BQK524324:BQK524326 CAG524324:CAG524326 CKC524324:CKC524326 CTY524324:CTY524326 DDU524324:DDU524326 DNQ524324:DNQ524326 DXM524324:DXM524326 EHI524324:EHI524326 ERE524324:ERE524326 FBA524324:FBA524326 FKW524324:FKW524326 FUS524324:FUS524326 GEO524324:GEO524326 GOK524324:GOK524326 GYG524324:GYG524326 HIC524324:HIC524326 HRY524324:HRY524326 IBU524324:IBU524326 ILQ524324:ILQ524326 IVM524324:IVM524326 JFI524324:JFI524326 JPE524324:JPE524326 JZA524324:JZA524326 KIW524324:KIW524326 KSS524324:KSS524326 LCO524324:LCO524326 LMK524324:LMK524326 LWG524324:LWG524326 MGC524324:MGC524326 MPY524324:MPY524326 MZU524324:MZU524326 NJQ524324:NJQ524326 NTM524324:NTM524326 ODI524324:ODI524326 ONE524324:ONE524326 OXA524324:OXA524326 PGW524324:PGW524326 PQS524324:PQS524326 QAO524324:QAO524326 QKK524324:QKK524326 QUG524324:QUG524326 REC524324:REC524326 RNY524324:RNY524326 RXU524324:RXU524326 SHQ524324:SHQ524326 SRM524324:SRM524326 TBI524324:TBI524326 TLE524324:TLE524326 TVA524324:TVA524326 UEW524324:UEW524326 UOS524324:UOS524326 UYO524324:UYO524326 VIK524324:VIK524326 VSG524324:VSG524326 WCC524324:WCC524326 WLY524324:WLY524326 WVU524324:WVU524326 M589860:M589862 JI589860:JI589862 TE589860:TE589862 ADA589860:ADA589862 AMW589860:AMW589862 AWS589860:AWS589862 BGO589860:BGO589862 BQK589860:BQK589862 CAG589860:CAG589862 CKC589860:CKC589862 CTY589860:CTY589862 DDU589860:DDU589862 DNQ589860:DNQ589862 DXM589860:DXM589862 EHI589860:EHI589862 ERE589860:ERE589862 FBA589860:FBA589862 FKW589860:FKW589862 FUS589860:FUS589862 GEO589860:GEO589862 GOK589860:GOK589862 GYG589860:GYG589862 HIC589860:HIC589862 HRY589860:HRY589862 IBU589860:IBU589862 ILQ589860:ILQ589862 IVM589860:IVM589862 JFI589860:JFI589862 JPE589860:JPE589862 JZA589860:JZA589862 KIW589860:KIW589862 KSS589860:KSS589862 LCO589860:LCO589862 LMK589860:LMK589862 LWG589860:LWG589862 MGC589860:MGC589862 MPY589860:MPY589862 MZU589860:MZU589862 NJQ589860:NJQ589862 NTM589860:NTM589862 ODI589860:ODI589862 ONE589860:ONE589862 OXA589860:OXA589862 PGW589860:PGW589862 PQS589860:PQS589862 QAO589860:QAO589862 QKK589860:QKK589862 QUG589860:QUG589862 REC589860:REC589862 RNY589860:RNY589862 RXU589860:RXU589862 SHQ589860:SHQ589862 SRM589860:SRM589862 TBI589860:TBI589862 TLE589860:TLE589862 TVA589860:TVA589862 UEW589860:UEW589862 UOS589860:UOS589862 UYO589860:UYO589862 VIK589860:VIK589862 VSG589860:VSG589862 WCC589860:WCC589862 WLY589860:WLY589862 WVU589860:WVU589862 M655396:M655398 JI655396:JI655398 TE655396:TE655398 ADA655396:ADA655398 AMW655396:AMW655398 AWS655396:AWS655398 BGO655396:BGO655398 BQK655396:BQK655398 CAG655396:CAG655398 CKC655396:CKC655398 CTY655396:CTY655398 DDU655396:DDU655398 DNQ655396:DNQ655398 DXM655396:DXM655398 EHI655396:EHI655398 ERE655396:ERE655398 FBA655396:FBA655398 FKW655396:FKW655398 FUS655396:FUS655398 GEO655396:GEO655398 GOK655396:GOK655398 GYG655396:GYG655398 HIC655396:HIC655398 HRY655396:HRY655398 IBU655396:IBU655398 ILQ655396:ILQ655398 IVM655396:IVM655398 JFI655396:JFI655398 JPE655396:JPE655398 JZA655396:JZA655398 KIW655396:KIW655398 KSS655396:KSS655398 LCO655396:LCO655398 LMK655396:LMK655398 LWG655396:LWG655398 MGC655396:MGC655398 MPY655396:MPY655398 MZU655396:MZU655398 NJQ655396:NJQ655398 NTM655396:NTM655398 ODI655396:ODI655398 ONE655396:ONE655398 OXA655396:OXA655398 PGW655396:PGW655398 PQS655396:PQS655398 QAO655396:QAO655398 QKK655396:QKK655398 QUG655396:QUG655398 REC655396:REC655398 RNY655396:RNY655398 RXU655396:RXU655398 SHQ655396:SHQ655398 SRM655396:SRM655398 TBI655396:TBI655398 TLE655396:TLE655398 TVA655396:TVA655398 UEW655396:UEW655398 UOS655396:UOS655398 UYO655396:UYO655398 VIK655396:VIK655398 VSG655396:VSG655398 WCC655396:WCC655398 WLY655396:WLY655398 WVU655396:WVU655398 M720932:M720934 JI720932:JI720934 TE720932:TE720934 ADA720932:ADA720934 AMW720932:AMW720934 AWS720932:AWS720934 BGO720932:BGO720934 BQK720932:BQK720934 CAG720932:CAG720934 CKC720932:CKC720934 CTY720932:CTY720934 DDU720932:DDU720934 DNQ720932:DNQ720934 DXM720932:DXM720934 EHI720932:EHI720934 ERE720932:ERE720934 FBA720932:FBA720934 FKW720932:FKW720934 FUS720932:FUS720934 GEO720932:GEO720934 GOK720932:GOK720934 GYG720932:GYG720934 HIC720932:HIC720934 HRY720932:HRY720934 IBU720932:IBU720934 ILQ720932:ILQ720934 IVM720932:IVM720934 JFI720932:JFI720934 JPE720932:JPE720934 JZA720932:JZA720934 KIW720932:KIW720934 KSS720932:KSS720934 LCO720932:LCO720934 LMK720932:LMK720934 LWG720932:LWG720934 MGC720932:MGC720934 MPY720932:MPY720934 MZU720932:MZU720934 NJQ720932:NJQ720934 NTM720932:NTM720934 ODI720932:ODI720934 ONE720932:ONE720934 OXA720932:OXA720934 PGW720932:PGW720934 PQS720932:PQS720934 QAO720932:QAO720934 QKK720932:QKK720934 QUG720932:QUG720934 REC720932:REC720934 RNY720932:RNY720934 RXU720932:RXU720934 SHQ720932:SHQ720934 SRM720932:SRM720934 TBI720932:TBI720934 TLE720932:TLE720934 TVA720932:TVA720934 UEW720932:UEW720934 UOS720932:UOS720934 UYO720932:UYO720934 VIK720932:VIK720934 VSG720932:VSG720934 WCC720932:WCC720934 WLY720932:WLY720934 WVU720932:WVU720934 M786468:M786470 JI786468:JI786470 TE786468:TE786470 ADA786468:ADA786470 AMW786468:AMW786470 AWS786468:AWS786470 BGO786468:BGO786470 BQK786468:BQK786470 CAG786468:CAG786470 CKC786468:CKC786470 CTY786468:CTY786470 DDU786468:DDU786470 DNQ786468:DNQ786470 DXM786468:DXM786470 EHI786468:EHI786470 ERE786468:ERE786470 FBA786468:FBA786470 FKW786468:FKW786470 FUS786468:FUS786470 GEO786468:GEO786470 GOK786468:GOK786470 GYG786468:GYG786470 HIC786468:HIC786470 HRY786468:HRY786470 IBU786468:IBU786470 ILQ786468:ILQ786470 IVM786468:IVM786470 JFI786468:JFI786470 JPE786468:JPE786470 JZA786468:JZA786470 KIW786468:KIW786470 KSS786468:KSS786470 LCO786468:LCO786470 LMK786468:LMK786470 LWG786468:LWG786470 MGC786468:MGC786470 MPY786468:MPY786470 MZU786468:MZU786470 NJQ786468:NJQ786470 NTM786468:NTM786470 ODI786468:ODI786470 ONE786468:ONE786470 OXA786468:OXA786470 PGW786468:PGW786470 PQS786468:PQS786470 QAO786468:QAO786470 QKK786468:QKK786470 QUG786468:QUG786470 REC786468:REC786470 RNY786468:RNY786470 RXU786468:RXU786470 SHQ786468:SHQ786470 SRM786468:SRM786470 TBI786468:TBI786470 TLE786468:TLE786470 TVA786468:TVA786470 UEW786468:UEW786470 UOS786468:UOS786470 UYO786468:UYO786470 VIK786468:VIK786470 VSG786468:VSG786470 WCC786468:WCC786470 WLY786468:WLY786470 WVU786468:WVU786470 M852004:M852006 JI852004:JI852006 TE852004:TE852006 ADA852004:ADA852006 AMW852004:AMW852006 AWS852004:AWS852006 BGO852004:BGO852006 BQK852004:BQK852006 CAG852004:CAG852006 CKC852004:CKC852006 CTY852004:CTY852006 DDU852004:DDU852006 DNQ852004:DNQ852006 DXM852004:DXM852006 EHI852004:EHI852006 ERE852004:ERE852006 FBA852004:FBA852006 FKW852004:FKW852006 FUS852004:FUS852006 GEO852004:GEO852006 GOK852004:GOK852006 GYG852004:GYG852006 HIC852004:HIC852006 HRY852004:HRY852006 IBU852004:IBU852006 ILQ852004:ILQ852006 IVM852004:IVM852006 JFI852004:JFI852006 JPE852004:JPE852006 JZA852004:JZA852006 KIW852004:KIW852006 KSS852004:KSS852006 LCO852004:LCO852006 LMK852004:LMK852006 LWG852004:LWG852006 MGC852004:MGC852006 MPY852004:MPY852006 MZU852004:MZU852006 NJQ852004:NJQ852006 NTM852004:NTM852006 ODI852004:ODI852006 ONE852004:ONE852006 OXA852004:OXA852006 PGW852004:PGW852006 PQS852004:PQS852006 QAO852004:QAO852006 QKK852004:QKK852006 QUG852004:QUG852006 REC852004:REC852006 RNY852004:RNY852006 RXU852004:RXU852006 SHQ852004:SHQ852006 SRM852004:SRM852006 TBI852004:TBI852006 TLE852004:TLE852006 TVA852004:TVA852006 UEW852004:UEW852006 UOS852004:UOS852006 UYO852004:UYO852006 VIK852004:VIK852006 VSG852004:VSG852006 WCC852004:WCC852006 WLY852004:WLY852006 WVU852004:WVU852006 M917540:M917542 JI917540:JI917542 TE917540:TE917542 ADA917540:ADA917542 AMW917540:AMW917542 AWS917540:AWS917542 BGO917540:BGO917542 BQK917540:BQK917542 CAG917540:CAG917542 CKC917540:CKC917542 CTY917540:CTY917542 DDU917540:DDU917542 DNQ917540:DNQ917542 DXM917540:DXM917542 EHI917540:EHI917542 ERE917540:ERE917542 FBA917540:FBA917542 FKW917540:FKW917542 FUS917540:FUS917542 GEO917540:GEO917542 GOK917540:GOK917542 GYG917540:GYG917542 HIC917540:HIC917542 HRY917540:HRY917542 IBU917540:IBU917542 ILQ917540:ILQ917542 IVM917540:IVM917542 JFI917540:JFI917542 JPE917540:JPE917542 JZA917540:JZA917542 KIW917540:KIW917542 KSS917540:KSS917542 LCO917540:LCO917542 LMK917540:LMK917542 LWG917540:LWG917542 MGC917540:MGC917542 MPY917540:MPY917542 MZU917540:MZU917542 NJQ917540:NJQ917542 NTM917540:NTM917542 ODI917540:ODI917542 ONE917540:ONE917542 OXA917540:OXA917542 PGW917540:PGW917542 PQS917540:PQS917542 QAO917540:QAO917542 QKK917540:QKK917542 QUG917540:QUG917542 REC917540:REC917542 RNY917540:RNY917542 RXU917540:RXU917542 SHQ917540:SHQ917542 SRM917540:SRM917542 TBI917540:TBI917542 TLE917540:TLE917542 TVA917540:TVA917542 UEW917540:UEW917542 UOS917540:UOS917542 UYO917540:UYO917542 VIK917540:VIK917542 VSG917540:VSG917542 WCC917540:WCC917542 WLY917540:WLY917542 WVU917540:WVU917542 M983076:M983078 JI983076:JI983078 TE983076:TE983078 ADA983076:ADA983078 AMW983076:AMW983078 AWS983076:AWS983078 BGO983076:BGO983078 BQK983076:BQK983078 CAG983076:CAG983078 CKC983076:CKC983078 CTY983076:CTY983078 DDU983076:DDU983078 DNQ983076:DNQ983078 DXM983076:DXM983078 EHI983076:EHI983078 ERE983076:ERE983078 FBA983076:FBA983078 FKW983076:FKW983078 FUS983076:FUS983078 GEO983076:GEO983078 GOK983076:GOK983078 GYG983076:GYG983078 HIC983076:HIC983078 HRY983076:HRY983078 IBU983076:IBU983078 ILQ983076:ILQ983078 IVM983076:IVM983078 JFI983076:JFI983078 JPE983076:JPE983078 JZA983076:JZA983078 KIW983076:KIW983078 KSS983076:KSS983078 LCO983076:LCO983078 LMK983076:LMK983078 LWG983076:LWG983078 MGC983076:MGC983078 MPY983076:MPY983078 MZU983076:MZU983078 NJQ983076:NJQ983078 NTM983076:NTM983078 ODI983076:ODI983078 ONE983076:ONE983078 OXA983076:OXA983078 PGW983076:PGW983078 PQS983076:PQS983078 QAO983076:QAO983078 QKK983076:QKK983078 QUG983076:QUG983078 REC983076:REC983078 RNY983076:RNY983078 RXU983076:RXU983078 SHQ983076:SHQ983078 SRM983076:SRM983078 TBI983076:TBI983078 TLE983076:TLE983078 TVA983076:TVA983078 UEW983076:UEW983078 UOS983076:UOS983078 UYO983076:UYO983078 VIK983076:VIK983078 VSG983076:VSG983078 WCC983076:WCC983078 WLY983076:WLY983078 WVU983076:WVU983078 W37 JS37 TO37 ADK37 ANG37 AXC37 BGY37 BQU37 CAQ37 CKM37 CUI37 DEE37 DOA37 DXW37 EHS37 ERO37 FBK37 FLG37 FVC37 GEY37 GOU37 GYQ37 HIM37 HSI37 ICE37 IMA37 IVW37 JFS37 JPO37 JZK37 KJG37 KTC37 LCY37 LMU37 LWQ37 MGM37 MQI37 NAE37 NKA37 NTW37 ODS37 ONO37 OXK37 PHG37 PRC37 QAY37 QKU37 QUQ37 REM37 ROI37 RYE37 SIA37 SRW37 TBS37 TLO37 TVK37 UFG37 UPC37 UYY37 VIU37 VSQ37 WCM37 WMI37 WWE37 W65572 JS65572 TO65572 ADK65572 ANG65572 AXC65572 BGY65572 BQU65572 CAQ65572 CKM65572 CUI65572 DEE65572 DOA65572 DXW65572 EHS65572 ERO65572 FBK65572 FLG65572 FVC65572 GEY65572 GOU65572 GYQ65572 HIM65572 HSI65572 ICE65572 IMA65572 IVW65572 JFS65572 JPO65572 JZK65572 KJG65572 KTC65572 LCY65572 LMU65572 LWQ65572 MGM65572 MQI65572 NAE65572 NKA65572 NTW65572 ODS65572 ONO65572 OXK65572 PHG65572 PRC65572 QAY65572 QKU65572 QUQ65572 REM65572 ROI65572 RYE65572 SIA65572 SRW65572 TBS65572 TLO65572 TVK65572 UFG65572 UPC65572 UYY65572 VIU65572 VSQ65572 WCM65572 WMI65572 WWE65572 W131108 JS131108 TO131108 ADK131108 ANG131108 AXC131108 BGY131108 BQU131108 CAQ131108 CKM131108 CUI131108 DEE131108 DOA131108 DXW131108 EHS131108 ERO131108 FBK131108 FLG131108 FVC131108 GEY131108 GOU131108 GYQ131108 HIM131108 HSI131108 ICE131108 IMA131108 IVW131108 JFS131108 JPO131108 JZK131108 KJG131108 KTC131108 LCY131108 LMU131108 LWQ131108 MGM131108 MQI131108 NAE131108 NKA131108 NTW131108 ODS131108 ONO131108 OXK131108 PHG131108 PRC131108 QAY131108 QKU131108 QUQ131108 REM131108 ROI131108 RYE131108 SIA131108 SRW131108 TBS131108 TLO131108 TVK131108 UFG131108 UPC131108 UYY131108 VIU131108 VSQ131108 WCM131108 WMI131108 WWE131108 W196644 JS196644 TO196644 ADK196644 ANG196644 AXC196644 BGY196644 BQU196644 CAQ196644 CKM196644 CUI196644 DEE196644 DOA196644 DXW196644 EHS196644 ERO196644 FBK196644 FLG196644 FVC196644 GEY196644 GOU196644 GYQ196644 HIM196644 HSI196644 ICE196644 IMA196644 IVW196644 JFS196644 JPO196644 JZK196644 KJG196644 KTC196644 LCY196644 LMU196644 LWQ196644 MGM196644 MQI196644 NAE196644 NKA196644 NTW196644 ODS196644 ONO196644 OXK196644 PHG196644 PRC196644 QAY196644 QKU196644 QUQ196644 REM196644 ROI196644 RYE196644 SIA196644 SRW196644 TBS196644 TLO196644 TVK196644 UFG196644 UPC196644 UYY196644 VIU196644 VSQ196644 WCM196644 WMI196644 WWE196644 W262180 JS262180 TO262180 ADK262180 ANG262180 AXC262180 BGY262180 BQU262180 CAQ262180 CKM262180 CUI262180 DEE262180 DOA262180 DXW262180 EHS262180 ERO262180 FBK262180 FLG262180 FVC262180 GEY262180 GOU262180 GYQ262180 HIM262180 HSI262180 ICE262180 IMA262180 IVW262180 JFS262180 JPO262180 JZK262180 KJG262180 KTC262180 LCY262180 LMU262180 LWQ262180 MGM262180 MQI262180 NAE262180 NKA262180 NTW262180 ODS262180 ONO262180 OXK262180 PHG262180 PRC262180 QAY262180 QKU262180 QUQ262180 REM262180 ROI262180 RYE262180 SIA262180 SRW262180 TBS262180 TLO262180 TVK262180 UFG262180 UPC262180 UYY262180 VIU262180 VSQ262180 WCM262180 WMI262180 WWE262180 W327716 JS327716 TO327716 ADK327716 ANG327716 AXC327716 BGY327716 BQU327716 CAQ327716 CKM327716 CUI327716 DEE327716 DOA327716 DXW327716 EHS327716 ERO327716 FBK327716 FLG327716 FVC327716 GEY327716 GOU327716 GYQ327716 HIM327716 HSI327716 ICE327716 IMA327716 IVW327716 JFS327716 JPO327716 JZK327716 KJG327716 KTC327716 LCY327716 LMU327716 LWQ327716 MGM327716 MQI327716 NAE327716 NKA327716 NTW327716 ODS327716 ONO327716 OXK327716 PHG327716 PRC327716 QAY327716 QKU327716 QUQ327716 REM327716 ROI327716 RYE327716 SIA327716 SRW327716 TBS327716 TLO327716 TVK327716 UFG327716 UPC327716 UYY327716 VIU327716 VSQ327716 WCM327716 WMI327716 WWE327716 W393252 JS393252 TO393252 ADK393252 ANG393252 AXC393252 BGY393252 BQU393252 CAQ393252 CKM393252 CUI393252 DEE393252 DOA393252 DXW393252 EHS393252 ERO393252 FBK393252 FLG393252 FVC393252 GEY393252 GOU393252 GYQ393252 HIM393252 HSI393252 ICE393252 IMA393252 IVW393252 JFS393252 JPO393252 JZK393252 KJG393252 KTC393252 LCY393252 LMU393252 LWQ393252 MGM393252 MQI393252 NAE393252 NKA393252 NTW393252 ODS393252 ONO393252 OXK393252 PHG393252 PRC393252 QAY393252 QKU393252 QUQ393252 REM393252 ROI393252 RYE393252 SIA393252 SRW393252 TBS393252 TLO393252 TVK393252 UFG393252 UPC393252 UYY393252 VIU393252 VSQ393252 WCM393252 WMI393252 WWE393252 W458788 JS458788 TO458788 ADK458788 ANG458788 AXC458788 BGY458788 BQU458788 CAQ458788 CKM458788 CUI458788 DEE458788 DOA458788 DXW458788 EHS458788 ERO458788 FBK458788 FLG458788 FVC458788 GEY458788 GOU458788 GYQ458788 HIM458788 HSI458788 ICE458788 IMA458788 IVW458788 JFS458788 JPO458788 JZK458788 KJG458788 KTC458788 LCY458788 LMU458788 LWQ458788 MGM458788 MQI458788 NAE458788 NKA458788 NTW458788 ODS458788 ONO458788 OXK458788 PHG458788 PRC458788 QAY458788 QKU458788 QUQ458788 REM458788 ROI458788 RYE458788 SIA458788 SRW458788 TBS458788 TLO458788 TVK458788 UFG458788 UPC458788 UYY458788 VIU458788 VSQ458788 WCM458788 WMI458788 WWE458788 W524324 JS524324 TO524324 ADK524324 ANG524324 AXC524324 BGY524324 BQU524324 CAQ524324 CKM524324 CUI524324 DEE524324 DOA524324 DXW524324 EHS524324 ERO524324 FBK524324 FLG524324 FVC524324 GEY524324 GOU524324 GYQ524324 HIM524324 HSI524324 ICE524324 IMA524324 IVW524324 JFS524324 JPO524324 JZK524324 KJG524324 KTC524324 LCY524324 LMU524324 LWQ524324 MGM524324 MQI524324 NAE524324 NKA524324 NTW524324 ODS524324 ONO524324 OXK524324 PHG524324 PRC524324 QAY524324 QKU524324 QUQ524324 REM524324 ROI524324 RYE524324 SIA524324 SRW524324 TBS524324 TLO524324 TVK524324 UFG524324 UPC524324 UYY524324 VIU524324 VSQ524324 WCM524324 WMI524324 WWE524324 W589860 JS589860 TO589860 ADK589860 ANG589860 AXC589860 BGY589860 BQU589860 CAQ589860 CKM589860 CUI589860 DEE589860 DOA589860 DXW589860 EHS589860 ERO589860 FBK589860 FLG589860 FVC589860 GEY589860 GOU589860 GYQ589860 HIM589860 HSI589860 ICE589860 IMA589860 IVW589860 JFS589860 JPO589860 JZK589860 KJG589860 KTC589860 LCY589860 LMU589860 LWQ589860 MGM589860 MQI589860 NAE589860 NKA589860 NTW589860 ODS589860 ONO589860 OXK589860 PHG589860 PRC589860 QAY589860 QKU589860 QUQ589860 REM589860 ROI589860 RYE589860 SIA589860 SRW589860 TBS589860 TLO589860 TVK589860 UFG589860 UPC589860 UYY589860 VIU589860 VSQ589860 WCM589860 WMI589860 WWE589860 W655396 JS655396 TO655396 ADK655396 ANG655396 AXC655396 BGY655396 BQU655396 CAQ655396 CKM655396 CUI655396 DEE655396 DOA655396 DXW655396 EHS655396 ERO655396 FBK655396 FLG655396 FVC655396 GEY655396 GOU655396 GYQ655396 HIM655396 HSI655396 ICE655396 IMA655396 IVW655396 JFS655396 JPO655396 JZK655396 KJG655396 KTC655396 LCY655396 LMU655396 LWQ655396 MGM655396 MQI655396 NAE655396 NKA655396 NTW655396 ODS655396 ONO655396 OXK655396 PHG655396 PRC655396 QAY655396 QKU655396 QUQ655396 REM655396 ROI655396 RYE655396 SIA655396 SRW655396 TBS655396 TLO655396 TVK655396 UFG655396 UPC655396 UYY655396 VIU655396 VSQ655396 WCM655396 WMI655396 WWE655396 W720932 JS720932 TO720932 ADK720932 ANG720932 AXC720932 BGY720932 BQU720932 CAQ720932 CKM720932 CUI720932 DEE720932 DOA720932 DXW720932 EHS720932 ERO720932 FBK720932 FLG720932 FVC720932 GEY720932 GOU720932 GYQ720932 HIM720932 HSI720932 ICE720932 IMA720932 IVW720932 JFS720932 JPO720932 JZK720932 KJG720932 KTC720932 LCY720932 LMU720932 LWQ720932 MGM720932 MQI720932 NAE720932 NKA720932 NTW720932 ODS720932 ONO720932 OXK720932 PHG720932 PRC720932 QAY720932 QKU720932 QUQ720932 REM720932 ROI720932 RYE720932 SIA720932 SRW720932 TBS720932 TLO720932 TVK720932 UFG720932 UPC720932 UYY720932 VIU720932 VSQ720932 WCM720932 WMI720932 WWE720932 W786468 JS786468 TO786468 ADK786468 ANG786468 AXC786468 BGY786468 BQU786468 CAQ786468 CKM786468 CUI786468 DEE786468 DOA786468 DXW786468 EHS786468 ERO786468 FBK786468 FLG786468 FVC786468 GEY786468 GOU786468 GYQ786468 HIM786468 HSI786468 ICE786468 IMA786468 IVW786468 JFS786468 JPO786468 JZK786468 KJG786468 KTC786468 LCY786468 LMU786468 LWQ786468 MGM786468 MQI786468 NAE786468 NKA786468 NTW786468 ODS786468 ONO786468 OXK786468 PHG786468 PRC786468 QAY786468 QKU786468 QUQ786468 REM786468 ROI786468 RYE786468 SIA786468 SRW786468 TBS786468 TLO786468 TVK786468 UFG786468 UPC786468 UYY786468 VIU786468 VSQ786468 WCM786468 WMI786468 WWE786468 W852004 JS852004 TO852004 ADK852004 ANG852004 AXC852004 BGY852004 BQU852004 CAQ852004 CKM852004 CUI852004 DEE852004 DOA852004 DXW852004 EHS852004 ERO852004 FBK852004 FLG852004 FVC852004 GEY852004 GOU852004 GYQ852004 HIM852004 HSI852004 ICE852004 IMA852004 IVW852004 JFS852004 JPO852004 JZK852004 KJG852004 KTC852004 LCY852004 LMU852004 LWQ852004 MGM852004 MQI852004 NAE852004 NKA852004 NTW852004 ODS852004 ONO852004 OXK852004 PHG852004 PRC852004 QAY852004 QKU852004 QUQ852004 REM852004 ROI852004 RYE852004 SIA852004 SRW852004 TBS852004 TLO852004 TVK852004 UFG852004 UPC852004 UYY852004 VIU852004 VSQ852004 WCM852004 WMI852004 WWE852004 W917540 JS917540 TO917540 ADK917540 ANG917540 AXC917540 BGY917540 BQU917540 CAQ917540 CKM917540 CUI917540 DEE917540 DOA917540 DXW917540 EHS917540 ERO917540 FBK917540 FLG917540 FVC917540 GEY917540 GOU917540 GYQ917540 HIM917540 HSI917540 ICE917540 IMA917540 IVW917540 JFS917540 JPO917540 JZK917540 KJG917540 KTC917540 LCY917540 LMU917540 LWQ917540 MGM917540 MQI917540 NAE917540 NKA917540 NTW917540 ODS917540 ONO917540 OXK917540 PHG917540 PRC917540 QAY917540 QKU917540 QUQ917540 REM917540 ROI917540 RYE917540 SIA917540 SRW917540 TBS917540 TLO917540 TVK917540 UFG917540 UPC917540 UYY917540 VIU917540 VSQ917540 WCM917540 WMI917540 WWE917540 W983076 JS983076 TO983076 ADK983076 ANG983076 AXC983076 BGY983076 BQU983076 CAQ983076 CKM983076 CUI983076 DEE983076 DOA983076 DXW983076 EHS983076 ERO983076 FBK983076 FLG983076 FVC983076 GEY983076 GOU983076 GYQ983076 HIM983076 HSI983076 ICE983076 IMA983076 IVW983076 JFS983076 JPO983076 JZK983076 KJG983076 KTC983076 LCY983076 LMU983076 LWQ983076 MGM983076 MQI983076 NAE983076 NKA983076 NTW983076 ODS983076 ONO983076 OXK983076 PHG983076 PRC983076 QAY983076 QKU983076 QUQ983076 REM983076 ROI983076 RYE983076 SIA983076 SRW983076 TBS983076 TLO983076 TVK983076 UFG983076 UPC983076 UYY983076 VIU983076 VSQ983076 WCM983076 WMI983076 WWE983076 Y38:Y39 JU38:JU39 TQ38:TQ39 ADM38:ADM39 ANI38:ANI39 AXE38:AXE39 BHA38:BHA39 BQW38:BQW39 CAS38:CAS39 CKO38:CKO39 CUK38:CUK39 DEG38:DEG39 DOC38:DOC39 DXY38:DXY39 EHU38:EHU39 ERQ38:ERQ39 FBM38:FBM39 FLI38:FLI39 FVE38:FVE39 GFA38:GFA39 GOW38:GOW39 GYS38:GYS39 HIO38:HIO39 HSK38:HSK39 ICG38:ICG39 IMC38:IMC39 IVY38:IVY39 JFU38:JFU39 JPQ38:JPQ39 JZM38:JZM39 KJI38:KJI39 KTE38:KTE39 LDA38:LDA39 LMW38:LMW39 LWS38:LWS39 MGO38:MGO39 MQK38:MQK39 NAG38:NAG39 NKC38:NKC39 NTY38:NTY39 ODU38:ODU39 ONQ38:ONQ39 OXM38:OXM39 PHI38:PHI39 PRE38:PRE39 QBA38:QBA39 QKW38:QKW39 QUS38:QUS39 REO38:REO39 ROK38:ROK39 RYG38:RYG39 SIC38:SIC39 SRY38:SRY39 TBU38:TBU39 TLQ38:TLQ39 TVM38:TVM39 UFI38:UFI39 UPE38:UPE39 UZA38:UZA39 VIW38:VIW39 VSS38:VSS39 WCO38:WCO39 WMK38:WMK39 WWG38:WWG39 Y65573:Y65574 JU65573:JU65574 TQ65573:TQ65574 ADM65573:ADM65574 ANI65573:ANI65574 AXE65573:AXE65574 BHA65573:BHA65574 BQW65573:BQW65574 CAS65573:CAS65574 CKO65573:CKO65574 CUK65573:CUK65574 DEG65573:DEG65574 DOC65573:DOC65574 DXY65573:DXY65574 EHU65573:EHU65574 ERQ65573:ERQ65574 FBM65573:FBM65574 FLI65573:FLI65574 FVE65573:FVE65574 GFA65573:GFA65574 GOW65573:GOW65574 GYS65573:GYS65574 HIO65573:HIO65574 HSK65573:HSK65574 ICG65573:ICG65574 IMC65573:IMC65574 IVY65573:IVY65574 JFU65573:JFU65574 JPQ65573:JPQ65574 JZM65573:JZM65574 KJI65573:KJI65574 KTE65573:KTE65574 LDA65573:LDA65574 LMW65573:LMW65574 LWS65573:LWS65574 MGO65573:MGO65574 MQK65573:MQK65574 NAG65573:NAG65574 NKC65573:NKC65574 NTY65573:NTY65574 ODU65573:ODU65574 ONQ65573:ONQ65574 OXM65573:OXM65574 PHI65573:PHI65574 PRE65573:PRE65574 QBA65573:QBA65574 QKW65573:QKW65574 QUS65573:QUS65574 REO65573:REO65574 ROK65573:ROK65574 RYG65573:RYG65574 SIC65573:SIC65574 SRY65573:SRY65574 TBU65573:TBU65574 TLQ65573:TLQ65574 TVM65573:TVM65574 UFI65573:UFI65574 UPE65573:UPE65574 UZA65573:UZA65574 VIW65573:VIW65574 VSS65573:VSS65574 WCO65573:WCO65574 WMK65573:WMK65574 WWG65573:WWG65574 Y131109:Y131110 JU131109:JU131110 TQ131109:TQ131110 ADM131109:ADM131110 ANI131109:ANI131110 AXE131109:AXE131110 BHA131109:BHA131110 BQW131109:BQW131110 CAS131109:CAS131110 CKO131109:CKO131110 CUK131109:CUK131110 DEG131109:DEG131110 DOC131109:DOC131110 DXY131109:DXY131110 EHU131109:EHU131110 ERQ131109:ERQ131110 FBM131109:FBM131110 FLI131109:FLI131110 FVE131109:FVE131110 GFA131109:GFA131110 GOW131109:GOW131110 GYS131109:GYS131110 HIO131109:HIO131110 HSK131109:HSK131110 ICG131109:ICG131110 IMC131109:IMC131110 IVY131109:IVY131110 JFU131109:JFU131110 JPQ131109:JPQ131110 JZM131109:JZM131110 KJI131109:KJI131110 KTE131109:KTE131110 LDA131109:LDA131110 LMW131109:LMW131110 LWS131109:LWS131110 MGO131109:MGO131110 MQK131109:MQK131110 NAG131109:NAG131110 NKC131109:NKC131110 NTY131109:NTY131110 ODU131109:ODU131110 ONQ131109:ONQ131110 OXM131109:OXM131110 PHI131109:PHI131110 PRE131109:PRE131110 QBA131109:QBA131110 QKW131109:QKW131110 QUS131109:QUS131110 REO131109:REO131110 ROK131109:ROK131110 RYG131109:RYG131110 SIC131109:SIC131110 SRY131109:SRY131110 TBU131109:TBU131110 TLQ131109:TLQ131110 TVM131109:TVM131110 UFI131109:UFI131110 UPE131109:UPE131110 UZA131109:UZA131110 VIW131109:VIW131110 VSS131109:VSS131110 WCO131109:WCO131110 WMK131109:WMK131110 WWG131109:WWG131110 Y196645:Y196646 JU196645:JU196646 TQ196645:TQ196646 ADM196645:ADM196646 ANI196645:ANI196646 AXE196645:AXE196646 BHA196645:BHA196646 BQW196645:BQW196646 CAS196645:CAS196646 CKO196645:CKO196646 CUK196645:CUK196646 DEG196645:DEG196646 DOC196645:DOC196646 DXY196645:DXY196646 EHU196645:EHU196646 ERQ196645:ERQ196646 FBM196645:FBM196646 FLI196645:FLI196646 FVE196645:FVE196646 GFA196645:GFA196646 GOW196645:GOW196646 GYS196645:GYS196646 HIO196645:HIO196646 HSK196645:HSK196646 ICG196645:ICG196646 IMC196645:IMC196646 IVY196645:IVY196646 JFU196645:JFU196646 JPQ196645:JPQ196646 JZM196645:JZM196646 KJI196645:KJI196646 KTE196645:KTE196646 LDA196645:LDA196646 LMW196645:LMW196646 LWS196645:LWS196646 MGO196645:MGO196646 MQK196645:MQK196646 NAG196645:NAG196646 NKC196645:NKC196646 NTY196645:NTY196646 ODU196645:ODU196646 ONQ196645:ONQ196646 OXM196645:OXM196646 PHI196645:PHI196646 PRE196645:PRE196646 QBA196645:QBA196646 QKW196645:QKW196646 QUS196645:QUS196646 REO196645:REO196646 ROK196645:ROK196646 RYG196645:RYG196646 SIC196645:SIC196646 SRY196645:SRY196646 TBU196645:TBU196646 TLQ196645:TLQ196646 TVM196645:TVM196646 UFI196645:UFI196646 UPE196645:UPE196646 UZA196645:UZA196646 VIW196645:VIW196646 VSS196645:VSS196646 WCO196645:WCO196646 WMK196645:WMK196646 WWG196645:WWG196646 Y262181:Y262182 JU262181:JU262182 TQ262181:TQ262182 ADM262181:ADM262182 ANI262181:ANI262182 AXE262181:AXE262182 BHA262181:BHA262182 BQW262181:BQW262182 CAS262181:CAS262182 CKO262181:CKO262182 CUK262181:CUK262182 DEG262181:DEG262182 DOC262181:DOC262182 DXY262181:DXY262182 EHU262181:EHU262182 ERQ262181:ERQ262182 FBM262181:FBM262182 FLI262181:FLI262182 FVE262181:FVE262182 GFA262181:GFA262182 GOW262181:GOW262182 GYS262181:GYS262182 HIO262181:HIO262182 HSK262181:HSK262182 ICG262181:ICG262182 IMC262181:IMC262182 IVY262181:IVY262182 JFU262181:JFU262182 JPQ262181:JPQ262182 JZM262181:JZM262182 KJI262181:KJI262182 KTE262181:KTE262182 LDA262181:LDA262182 LMW262181:LMW262182 LWS262181:LWS262182 MGO262181:MGO262182 MQK262181:MQK262182 NAG262181:NAG262182 NKC262181:NKC262182 NTY262181:NTY262182 ODU262181:ODU262182 ONQ262181:ONQ262182 OXM262181:OXM262182 PHI262181:PHI262182 PRE262181:PRE262182 QBA262181:QBA262182 QKW262181:QKW262182 QUS262181:QUS262182 REO262181:REO262182 ROK262181:ROK262182 RYG262181:RYG262182 SIC262181:SIC262182 SRY262181:SRY262182 TBU262181:TBU262182 TLQ262181:TLQ262182 TVM262181:TVM262182 UFI262181:UFI262182 UPE262181:UPE262182 UZA262181:UZA262182 VIW262181:VIW262182 VSS262181:VSS262182 WCO262181:WCO262182 WMK262181:WMK262182 WWG262181:WWG262182 Y327717:Y327718 JU327717:JU327718 TQ327717:TQ327718 ADM327717:ADM327718 ANI327717:ANI327718 AXE327717:AXE327718 BHA327717:BHA327718 BQW327717:BQW327718 CAS327717:CAS327718 CKO327717:CKO327718 CUK327717:CUK327718 DEG327717:DEG327718 DOC327717:DOC327718 DXY327717:DXY327718 EHU327717:EHU327718 ERQ327717:ERQ327718 FBM327717:FBM327718 FLI327717:FLI327718 FVE327717:FVE327718 GFA327717:GFA327718 GOW327717:GOW327718 GYS327717:GYS327718 HIO327717:HIO327718 HSK327717:HSK327718 ICG327717:ICG327718 IMC327717:IMC327718 IVY327717:IVY327718 JFU327717:JFU327718 JPQ327717:JPQ327718 JZM327717:JZM327718 KJI327717:KJI327718 KTE327717:KTE327718 LDA327717:LDA327718 LMW327717:LMW327718 LWS327717:LWS327718 MGO327717:MGO327718 MQK327717:MQK327718 NAG327717:NAG327718 NKC327717:NKC327718 NTY327717:NTY327718 ODU327717:ODU327718 ONQ327717:ONQ327718 OXM327717:OXM327718 PHI327717:PHI327718 PRE327717:PRE327718 QBA327717:QBA327718 QKW327717:QKW327718 QUS327717:QUS327718 REO327717:REO327718 ROK327717:ROK327718 RYG327717:RYG327718 SIC327717:SIC327718 SRY327717:SRY327718 TBU327717:TBU327718 TLQ327717:TLQ327718 TVM327717:TVM327718 UFI327717:UFI327718 UPE327717:UPE327718 UZA327717:UZA327718 VIW327717:VIW327718 VSS327717:VSS327718 WCO327717:WCO327718 WMK327717:WMK327718 WWG327717:WWG327718 Y393253:Y393254 JU393253:JU393254 TQ393253:TQ393254 ADM393253:ADM393254 ANI393253:ANI393254 AXE393253:AXE393254 BHA393253:BHA393254 BQW393253:BQW393254 CAS393253:CAS393254 CKO393253:CKO393254 CUK393253:CUK393254 DEG393253:DEG393254 DOC393253:DOC393254 DXY393253:DXY393254 EHU393253:EHU393254 ERQ393253:ERQ393254 FBM393253:FBM393254 FLI393253:FLI393254 FVE393253:FVE393254 GFA393253:GFA393254 GOW393253:GOW393254 GYS393253:GYS393254 HIO393253:HIO393254 HSK393253:HSK393254 ICG393253:ICG393254 IMC393253:IMC393254 IVY393253:IVY393254 JFU393253:JFU393254 JPQ393253:JPQ393254 JZM393253:JZM393254 KJI393253:KJI393254 KTE393253:KTE393254 LDA393253:LDA393254 LMW393253:LMW393254 LWS393253:LWS393254 MGO393253:MGO393254 MQK393253:MQK393254 NAG393253:NAG393254 NKC393253:NKC393254 NTY393253:NTY393254 ODU393253:ODU393254 ONQ393253:ONQ393254 OXM393253:OXM393254 PHI393253:PHI393254 PRE393253:PRE393254 QBA393253:QBA393254 QKW393253:QKW393254 QUS393253:QUS393254 REO393253:REO393254 ROK393253:ROK393254 RYG393253:RYG393254 SIC393253:SIC393254 SRY393253:SRY393254 TBU393253:TBU393254 TLQ393253:TLQ393254 TVM393253:TVM393254 UFI393253:UFI393254 UPE393253:UPE393254 UZA393253:UZA393254 VIW393253:VIW393254 VSS393253:VSS393254 WCO393253:WCO393254 WMK393253:WMK393254 WWG393253:WWG393254 Y458789:Y458790 JU458789:JU458790 TQ458789:TQ458790 ADM458789:ADM458790 ANI458789:ANI458790 AXE458789:AXE458790 BHA458789:BHA458790 BQW458789:BQW458790 CAS458789:CAS458790 CKO458789:CKO458790 CUK458789:CUK458790 DEG458789:DEG458790 DOC458789:DOC458790 DXY458789:DXY458790 EHU458789:EHU458790 ERQ458789:ERQ458790 FBM458789:FBM458790 FLI458789:FLI458790 FVE458789:FVE458790 GFA458789:GFA458790 GOW458789:GOW458790 GYS458789:GYS458790 HIO458789:HIO458790 HSK458789:HSK458790 ICG458789:ICG458790 IMC458789:IMC458790 IVY458789:IVY458790 JFU458789:JFU458790 JPQ458789:JPQ458790 JZM458789:JZM458790 KJI458789:KJI458790 KTE458789:KTE458790 LDA458789:LDA458790 LMW458789:LMW458790 LWS458789:LWS458790 MGO458789:MGO458790 MQK458789:MQK458790 NAG458789:NAG458790 NKC458789:NKC458790 NTY458789:NTY458790 ODU458789:ODU458790 ONQ458789:ONQ458790 OXM458789:OXM458790 PHI458789:PHI458790 PRE458789:PRE458790 QBA458789:QBA458790 QKW458789:QKW458790 QUS458789:QUS458790 REO458789:REO458790 ROK458789:ROK458790 RYG458789:RYG458790 SIC458789:SIC458790 SRY458789:SRY458790 TBU458789:TBU458790 TLQ458789:TLQ458790 TVM458789:TVM458790 UFI458789:UFI458790 UPE458789:UPE458790 UZA458789:UZA458790 VIW458789:VIW458790 VSS458789:VSS458790 WCO458789:WCO458790 WMK458789:WMK458790 WWG458789:WWG458790 Y524325:Y524326 JU524325:JU524326 TQ524325:TQ524326 ADM524325:ADM524326 ANI524325:ANI524326 AXE524325:AXE524326 BHA524325:BHA524326 BQW524325:BQW524326 CAS524325:CAS524326 CKO524325:CKO524326 CUK524325:CUK524326 DEG524325:DEG524326 DOC524325:DOC524326 DXY524325:DXY524326 EHU524325:EHU524326 ERQ524325:ERQ524326 FBM524325:FBM524326 FLI524325:FLI524326 FVE524325:FVE524326 GFA524325:GFA524326 GOW524325:GOW524326 GYS524325:GYS524326 HIO524325:HIO524326 HSK524325:HSK524326 ICG524325:ICG524326 IMC524325:IMC524326 IVY524325:IVY524326 JFU524325:JFU524326 JPQ524325:JPQ524326 JZM524325:JZM524326 KJI524325:KJI524326 KTE524325:KTE524326 LDA524325:LDA524326 LMW524325:LMW524326 LWS524325:LWS524326 MGO524325:MGO524326 MQK524325:MQK524326 NAG524325:NAG524326 NKC524325:NKC524326 NTY524325:NTY524326 ODU524325:ODU524326 ONQ524325:ONQ524326 OXM524325:OXM524326 PHI524325:PHI524326 PRE524325:PRE524326 QBA524325:QBA524326 QKW524325:QKW524326 QUS524325:QUS524326 REO524325:REO524326 ROK524325:ROK524326 RYG524325:RYG524326 SIC524325:SIC524326 SRY524325:SRY524326 TBU524325:TBU524326 TLQ524325:TLQ524326 TVM524325:TVM524326 UFI524325:UFI524326 UPE524325:UPE524326 UZA524325:UZA524326 VIW524325:VIW524326 VSS524325:VSS524326 WCO524325:WCO524326 WMK524325:WMK524326 WWG524325:WWG524326 Y589861:Y589862 JU589861:JU589862 TQ589861:TQ589862 ADM589861:ADM589862 ANI589861:ANI589862 AXE589861:AXE589862 BHA589861:BHA589862 BQW589861:BQW589862 CAS589861:CAS589862 CKO589861:CKO589862 CUK589861:CUK589862 DEG589861:DEG589862 DOC589861:DOC589862 DXY589861:DXY589862 EHU589861:EHU589862 ERQ589861:ERQ589862 FBM589861:FBM589862 FLI589861:FLI589862 FVE589861:FVE589862 GFA589861:GFA589862 GOW589861:GOW589862 GYS589861:GYS589862 HIO589861:HIO589862 HSK589861:HSK589862 ICG589861:ICG589862 IMC589861:IMC589862 IVY589861:IVY589862 JFU589861:JFU589862 JPQ589861:JPQ589862 JZM589861:JZM589862 KJI589861:KJI589862 KTE589861:KTE589862 LDA589861:LDA589862 LMW589861:LMW589862 LWS589861:LWS589862 MGO589861:MGO589862 MQK589861:MQK589862 NAG589861:NAG589862 NKC589861:NKC589862 NTY589861:NTY589862 ODU589861:ODU589862 ONQ589861:ONQ589862 OXM589861:OXM589862 PHI589861:PHI589862 PRE589861:PRE589862 QBA589861:QBA589862 QKW589861:QKW589862 QUS589861:QUS589862 REO589861:REO589862 ROK589861:ROK589862 RYG589861:RYG589862 SIC589861:SIC589862 SRY589861:SRY589862 TBU589861:TBU589862 TLQ589861:TLQ589862 TVM589861:TVM589862 UFI589861:UFI589862 UPE589861:UPE589862 UZA589861:UZA589862 VIW589861:VIW589862 VSS589861:VSS589862 WCO589861:WCO589862 WMK589861:WMK589862 WWG589861:WWG589862 Y655397:Y655398 JU655397:JU655398 TQ655397:TQ655398 ADM655397:ADM655398 ANI655397:ANI655398 AXE655397:AXE655398 BHA655397:BHA655398 BQW655397:BQW655398 CAS655397:CAS655398 CKO655397:CKO655398 CUK655397:CUK655398 DEG655397:DEG655398 DOC655397:DOC655398 DXY655397:DXY655398 EHU655397:EHU655398 ERQ655397:ERQ655398 FBM655397:FBM655398 FLI655397:FLI655398 FVE655397:FVE655398 GFA655397:GFA655398 GOW655397:GOW655398 GYS655397:GYS655398 HIO655397:HIO655398 HSK655397:HSK655398 ICG655397:ICG655398 IMC655397:IMC655398 IVY655397:IVY655398 JFU655397:JFU655398 JPQ655397:JPQ655398 JZM655397:JZM655398 KJI655397:KJI655398 KTE655397:KTE655398 LDA655397:LDA655398 LMW655397:LMW655398 LWS655397:LWS655398 MGO655397:MGO655398 MQK655397:MQK655398 NAG655397:NAG655398 NKC655397:NKC655398 NTY655397:NTY655398 ODU655397:ODU655398 ONQ655397:ONQ655398 OXM655397:OXM655398 PHI655397:PHI655398 PRE655397:PRE655398 QBA655397:QBA655398 QKW655397:QKW655398 QUS655397:QUS655398 REO655397:REO655398 ROK655397:ROK655398 RYG655397:RYG655398 SIC655397:SIC655398 SRY655397:SRY655398 TBU655397:TBU655398 TLQ655397:TLQ655398 TVM655397:TVM655398 UFI655397:UFI655398 UPE655397:UPE655398 UZA655397:UZA655398 VIW655397:VIW655398 VSS655397:VSS655398 WCO655397:WCO655398 WMK655397:WMK655398 WWG655397:WWG655398 Y720933:Y720934 JU720933:JU720934 TQ720933:TQ720934 ADM720933:ADM720934 ANI720933:ANI720934 AXE720933:AXE720934 BHA720933:BHA720934 BQW720933:BQW720934 CAS720933:CAS720934 CKO720933:CKO720934 CUK720933:CUK720934 DEG720933:DEG720934 DOC720933:DOC720934 DXY720933:DXY720934 EHU720933:EHU720934 ERQ720933:ERQ720934 FBM720933:FBM720934 FLI720933:FLI720934 FVE720933:FVE720934 GFA720933:GFA720934 GOW720933:GOW720934 GYS720933:GYS720934 HIO720933:HIO720934 HSK720933:HSK720934 ICG720933:ICG720934 IMC720933:IMC720934 IVY720933:IVY720934 JFU720933:JFU720934 JPQ720933:JPQ720934 JZM720933:JZM720934 KJI720933:KJI720934 KTE720933:KTE720934 LDA720933:LDA720934 LMW720933:LMW720934 LWS720933:LWS720934 MGO720933:MGO720934 MQK720933:MQK720934 NAG720933:NAG720934 NKC720933:NKC720934 NTY720933:NTY720934 ODU720933:ODU720934 ONQ720933:ONQ720934 OXM720933:OXM720934 PHI720933:PHI720934 PRE720933:PRE720934 QBA720933:QBA720934 QKW720933:QKW720934 QUS720933:QUS720934 REO720933:REO720934 ROK720933:ROK720934 RYG720933:RYG720934 SIC720933:SIC720934 SRY720933:SRY720934 TBU720933:TBU720934 TLQ720933:TLQ720934 TVM720933:TVM720934 UFI720933:UFI720934 UPE720933:UPE720934 UZA720933:UZA720934 VIW720933:VIW720934 VSS720933:VSS720934 WCO720933:WCO720934 WMK720933:WMK720934 WWG720933:WWG720934 Y786469:Y786470 JU786469:JU786470 TQ786469:TQ786470 ADM786469:ADM786470 ANI786469:ANI786470 AXE786469:AXE786470 BHA786469:BHA786470 BQW786469:BQW786470 CAS786469:CAS786470 CKO786469:CKO786470 CUK786469:CUK786470 DEG786469:DEG786470 DOC786469:DOC786470 DXY786469:DXY786470 EHU786469:EHU786470 ERQ786469:ERQ786470 FBM786469:FBM786470 FLI786469:FLI786470 FVE786469:FVE786470 GFA786469:GFA786470 GOW786469:GOW786470 GYS786469:GYS786470 HIO786469:HIO786470 HSK786469:HSK786470 ICG786469:ICG786470 IMC786469:IMC786470 IVY786469:IVY786470 JFU786469:JFU786470 JPQ786469:JPQ786470 JZM786469:JZM786470 KJI786469:KJI786470 KTE786469:KTE786470 LDA786469:LDA786470 LMW786469:LMW786470 LWS786469:LWS786470 MGO786469:MGO786470 MQK786469:MQK786470 NAG786469:NAG786470 NKC786469:NKC786470 NTY786469:NTY786470 ODU786469:ODU786470 ONQ786469:ONQ786470 OXM786469:OXM786470 PHI786469:PHI786470 PRE786469:PRE786470 QBA786469:QBA786470 QKW786469:QKW786470 QUS786469:QUS786470 REO786469:REO786470 ROK786469:ROK786470 RYG786469:RYG786470 SIC786469:SIC786470 SRY786469:SRY786470 TBU786469:TBU786470 TLQ786469:TLQ786470 TVM786469:TVM786470 UFI786469:UFI786470 UPE786469:UPE786470 UZA786469:UZA786470 VIW786469:VIW786470 VSS786469:VSS786470 WCO786469:WCO786470 WMK786469:WMK786470 WWG786469:WWG786470 Y852005:Y852006 JU852005:JU852006 TQ852005:TQ852006 ADM852005:ADM852006 ANI852005:ANI852006 AXE852005:AXE852006 BHA852005:BHA852006 BQW852005:BQW852006 CAS852005:CAS852006 CKO852005:CKO852006 CUK852005:CUK852006 DEG852005:DEG852006 DOC852005:DOC852006 DXY852005:DXY852006 EHU852005:EHU852006 ERQ852005:ERQ852006 FBM852005:FBM852006 FLI852005:FLI852006 FVE852005:FVE852006 GFA852005:GFA852006 GOW852005:GOW852006 GYS852005:GYS852006 HIO852005:HIO852006 HSK852005:HSK852006 ICG852005:ICG852006 IMC852005:IMC852006 IVY852005:IVY852006 JFU852005:JFU852006 JPQ852005:JPQ852006 JZM852005:JZM852006 KJI852005:KJI852006 KTE852005:KTE852006 LDA852005:LDA852006 LMW852005:LMW852006 LWS852005:LWS852006 MGO852005:MGO852006 MQK852005:MQK852006 NAG852005:NAG852006 NKC852005:NKC852006 NTY852005:NTY852006 ODU852005:ODU852006 ONQ852005:ONQ852006 OXM852005:OXM852006 PHI852005:PHI852006 PRE852005:PRE852006 QBA852005:QBA852006 QKW852005:QKW852006 QUS852005:QUS852006 REO852005:REO852006 ROK852005:ROK852006 RYG852005:RYG852006 SIC852005:SIC852006 SRY852005:SRY852006 TBU852005:TBU852006 TLQ852005:TLQ852006 TVM852005:TVM852006 UFI852005:UFI852006 UPE852005:UPE852006 UZA852005:UZA852006 VIW852005:VIW852006 VSS852005:VSS852006 WCO852005:WCO852006 WMK852005:WMK852006 WWG852005:WWG852006 Y917541:Y917542 JU917541:JU917542 TQ917541:TQ917542 ADM917541:ADM917542 ANI917541:ANI917542 AXE917541:AXE917542 BHA917541:BHA917542 BQW917541:BQW917542 CAS917541:CAS917542 CKO917541:CKO917542 CUK917541:CUK917542 DEG917541:DEG917542 DOC917541:DOC917542 DXY917541:DXY917542 EHU917541:EHU917542 ERQ917541:ERQ917542 FBM917541:FBM917542 FLI917541:FLI917542 FVE917541:FVE917542 GFA917541:GFA917542 GOW917541:GOW917542 GYS917541:GYS917542 HIO917541:HIO917542 HSK917541:HSK917542 ICG917541:ICG917542 IMC917541:IMC917542 IVY917541:IVY917542 JFU917541:JFU917542 JPQ917541:JPQ917542 JZM917541:JZM917542 KJI917541:KJI917542 KTE917541:KTE917542 LDA917541:LDA917542 LMW917541:LMW917542 LWS917541:LWS917542 MGO917541:MGO917542 MQK917541:MQK917542 NAG917541:NAG917542 NKC917541:NKC917542 NTY917541:NTY917542 ODU917541:ODU917542 ONQ917541:ONQ917542 OXM917541:OXM917542 PHI917541:PHI917542 PRE917541:PRE917542 QBA917541:QBA917542 QKW917541:QKW917542 QUS917541:QUS917542 REO917541:REO917542 ROK917541:ROK917542 RYG917541:RYG917542 SIC917541:SIC917542 SRY917541:SRY917542 TBU917541:TBU917542 TLQ917541:TLQ917542 TVM917541:TVM917542 UFI917541:UFI917542 UPE917541:UPE917542 UZA917541:UZA917542 VIW917541:VIW917542 VSS917541:VSS917542 WCO917541:WCO917542 WMK917541:WMK917542 WWG917541:WWG917542 Y983077:Y983078 JU983077:JU983078 TQ983077:TQ983078 ADM983077:ADM983078 ANI983077:ANI983078 AXE983077:AXE983078 BHA983077:BHA983078 BQW983077:BQW983078 CAS983077:CAS983078 CKO983077:CKO983078 CUK983077:CUK983078 DEG983077:DEG983078 DOC983077:DOC983078 DXY983077:DXY983078 EHU983077:EHU983078 ERQ983077:ERQ983078 FBM983077:FBM983078 FLI983077:FLI983078 FVE983077:FVE983078 GFA983077:GFA983078 GOW983077:GOW983078 GYS983077:GYS983078 HIO983077:HIO983078 HSK983077:HSK983078 ICG983077:ICG983078 IMC983077:IMC983078 IVY983077:IVY983078 JFU983077:JFU983078 JPQ983077:JPQ983078 JZM983077:JZM983078 KJI983077:KJI983078 KTE983077:KTE983078 LDA983077:LDA983078 LMW983077:LMW983078 LWS983077:LWS983078 MGO983077:MGO983078 MQK983077:MQK983078 NAG983077:NAG983078 NKC983077:NKC983078 NTY983077:NTY983078 ODU983077:ODU983078 ONQ983077:ONQ983078 OXM983077:OXM983078 PHI983077:PHI983078 PRE983077:PRE983078 QBA983077:QBA983078 QKW983077:QKW983078 QUS983077:QUS983078 REO983077:REO983078 ROK983077:ROK983078 RYG983077:RYG983078 SIC983077:SIC983078 SRY983077:SRY983078 TBU983077:TBU983078 TLQ983077:TLQ983078 TVM983077:TVM983078 UFI983077:UFI983078 UPE983077:UPE983078 UZA983077:UZA983078 VIW983077:VIW983078 VSS983077:VSS983078 WCO983077:WCO983078 WMK983077:WMK983078 WWG983077:WWG983078 WVO983047:WVO983054 JC8:JC15 SY8:SY15 ACU8:ACU15 AMQ8:AMQ15 AWM8:AWM15 BGI8:BGI15 BQE8:BQE15 CAA8:CAA15 CJW8:CJW15 CTS8:CTS15 DDO8:DDO15 DNK8:DNK15 DXG8:DXG15 EHC8:EHC15 EQY8:EQY15 FAU8:FAU15 FKQ8:FKQ15 FUM8:FUM15 GEI8:GEI15 GOE8:GOE15 GYA8:GYA15 HHW8:HHW15 HRS8:HRS15 IBO8:IBO15 ILK8:ILK15 IVG8:IVG15 JFC8:JFC15 JOY8:JOY15 JYU8:JYU15 KIQ8:KIQ15 KSM8:KSM15 LCI8:LCI15 LME8:LME15 LWA8:LWA15 MFW8:MFW15 MPS8:MPS15 MZO8:MZO15 NJK8:NJK15 NTG8:NTG15 ODC8:ODC15 OMY8:OMY15 OWU8:OWU15 PGQ8:PGQ15 PQM8:PQM15 QAI8:QAI15 QKE8:QKE15 QUA8:QUA15 RDW8:RDW15 RNS8:RNS15 RXO8:RXO15 SHK8:SHK15 SRG8:SRG15 TBC8:TBC15 TKY8:TKY15 TUU8:TUU15 UEQ8:UEQ15 UOM8:UOM15 UYI8:UYI15 VIE8:VIE15 VSA8:VSA15 WBW8:WBW15 WLS8:WLS15 WVO8:WVO15 G65543:G65550 JC65543:JC65550 SY65543:SY65550 ACU65543:ACU65550 AMQ65543:AMQ65550 AWM65543:AWM65550 BGI65543:BGI65550 BQE65543:BQE65550 CAA65543:CAA65550 CJW65543:CJW65550 CTS65543:CTS65550 DDO65543:DDO65550 DNK65543:DNK65550 DXG65543:DXG65550 EHC65543:EHC65550 EQY65543:EQY65550 FAU65543:FAU65550 FKQ65543:FKQ65550 FUM65543:FUM65550 GEI65543:GEI65550 GOE65543:GOE65550 GYA65543:GYA65550 HHW65543:HHW65550 HRS65543:HRS65550 IBO65543:IBO65550 ILK65543:ILK65550 IVG65543:IVG65550 JFC65543:JFC65550 JOY65543:JOY65550 JYU65543:JYU65550 KIQ65543:KIQ65550 KSM65543:KSM65550 LCI65543:LCI65550 LME65543:LME65550 LWA65543:LWA65550 MFW65543:MFW65550 MPS65543:MPS65550 MZO65543:MZO65550 NJK65543:NJK65550 NTG65543:NTG65550 ODC65543:ODC65550 OMY65543:OMY65550 OWU65543:OWU65550 PGQ65543:PGQ65550 PQM65543:PQM65550 QAI65543:QAI65550 QKE65543:QKE65550 QUA65543:QUA65550 RDW65543:RDW65550 RNS65543:RNS65550 RXO65543:RXO65550 SHK65543:SHK65550 SRG65543:SRG65550 TBC65543:TBC65550 TKY65543:TKY65550 TUU65543:TUU65550 UEQ65543:UEQ65550 UOM65543:UOM65550 UYI65543:UYI65550 VIE65543:VIE65550 VSA65543:VSA65550 WBW65543:WBW65550 WLS65543:WLS65550 WVO65543:WVO65550 G131079:G131086 JC131079:JC131086 SY131079:SY131086 ACU131079:ACU131086 AMQ131079:AMQ131086 AWM131079:AWM131086 BGI131079:BGI131086 BQE131079:BQE131086 CAA131079:CAA131086 CJW131079:CJW131086 CTS131079:CTS131086 DDO131079:DDO131086 DNK131079:DNK131086 DXG131079:DXG131086 EHC131079:EHC131086 EQY131079:EQY131086 FAU131079:FAU131086 FKQ131079:FKQ131086 FUM131079:FUM131086 GEI131079:GEI131086 GOE131079:GOE131086 GYA131079:GYA131086 HHW131079:HHW131086 HRS131079:HRS131086 IBO131079:IBO131086 ILK131079:ILK131086 IVG131079:IVG131086 JFC131079:JFC131086 JOY131079:JOY131086 JYU131079:JYU131086 KIQ131079:KIQ131086 KSM131079:KSM131086 LCI131079:LCI131086 LME131079:LME131086 LWA131079:LWA131086 MFW131079:MFW131086 MPS131079:MPS131086 MZO131079:MZO131086 NJK131079:NJK131086 NTG131079:NTG131086 ODC131079:ODC131086 OMY131079:OMY131086 OWU131079:OWU131086 PGQ131079:PGQ131086 PQM131079:PQM131086 QAI131079:QAI131086 QKE131079:QKE131086 QUA131079:QUA131086 RDW131079:RDW131086 RNS131079:RNS131086 RXO131079:RXO131086 SHK131079:SHK131086 SRG131079:SRG131086 TBC131079:TBC131086 TKY131079:TKY131086 TUU131079:TUU131086 UEQ131079:UEQ131086 UOM131079:UOM131086 UYI131079:UYI131086 VIE131079:VIE131086 VSA131079:VSA131086 WBW131079:WBW131086 WLS131079:WLS131086 WVO131079:WVO131086 G196615:G196622 JC196615:JC196622 SY196615:SY196622 ACU196615:ACU196622 AMQ196615:AMQ196622 AWM196615:AWM196622 BGI196615:BGI196622 BQE196615:BQE196622 CAA196615:CAA196622 CJW196615:CJW196622 CTS196615:CTS196622 DDO196615:DDO196622 DNK196615:DNK196622 DXG196615:DXG196622 EHC196615:EHC196622 EQY196615:EQY196622 FAU196615:FAU196622 FKQ196615:FKQ196622 FUM196615:FUM196622 GEI196615:GEI196622 GOE196615:GOE196622 GYA196615:GYA196622 HHW196615:HHW196622 HRS196615:HRS196622 IBO196615:IBO196622 ILK196615:ILK196622 IVG196615:IVG196622 JFC196615:JFC196622 JOY196615:JOY196622 JYU196615:JYU196622 KIQ196615:KIQ196622 KSM196615:KSM196622 LCI196615:LCI196622 LME196615:LME196622 LWA196615:LWA196622 MFW196615:MFW196622 MPS196615:MPS196622 MZO196615:MZO196622 NJK196615:NJK196622 NTG196615:NTG196622 ODC196615:ODC196622 OMY196615:OMY196622 OWU196615:OWU196622 PGQ196615:PGQ196622 PQM196615:PQM196622 QAI196615:QAI196622 QKE196615:QKE196622 QUA196615:QUA196622 RDW196615:RDW196622 RNS196615:RNS196622 RXO196615:RXO196622 SHK196615:SHK196622 SRG196615:SRG196622 TBC196615:TBC196622 TKY196615:TKY196622 TUU196615:TUU196622 UEQ196615:UEQ196622 UOM196615:UOM196622 UYI196615:UYI196622 VIE196615:VIE196622 VSA196615:VSA196622 WBW196615:WBW196622 WLS196615:WLS196622 WVO196615:WVO196622 G262151:G262158 JC262151:JC262158 SY262151:SY262158 ACU262151:ACU262158 AMQ262151:AMQ262158 AWM262151:AWM262158 BGI262151:BGI262158 BQE262151:BQE262158 CAA262151:CAA262158 CJW262151:CJW262158 CTS262151:CTS262158 DDO262151:DDO262158 DNK262151:DNK262158 DXG262151:DXG262158 EHC262151:EHC262158 EQY262151:EQY262158 FAU262151:FAU262158 FKQ262151:FKQ262158 FUM262151:FUM262158 GEI262151:GEI262158 GOE262151:GOE262158 GYA262151:GYA262158 HHW262151:HHW262158 HRS262151:HRS262158 IBO262151:IBO262158 ILK262151:ILK262158 IVG262151:IVG262158 JFC262151:JFC262158 JOY262151:JOY262158 JYU262151:JYU262158 KIQ262151:KIQ262158 KSM262151:KSM262158 LCI262151:LCI262158 LME262151:LME262158 LWA262151:LWA262158 MFW262151:MFW262158 MPS262151:MPS262158 MZO262151:MZO262158 NJK262151:NJK262158 NTG262151:NTG262158 ODC262151:ODC262158 OMY262151:OMY262158 OWU262151:OWU262158 PGQ262151:PGQ262158 PQM262151:PQM262158 QAI262151:QAI262158 QKE262151:QKE262158 QUA262151:QUA262158 RDW262151:RDW262158 RNS262151:RNS262158 RXO262151:RXO262158 SHK262151:SHK262158 SRG262151:SRG262158 TBC262151:TBC262158 TKY262151:TKY262158 TUU262151:TUU262158 UEQ262151:UEQ262158 UOM262151:UOM262158 UYI262151:UYI262158 VIE262151:VIE262158 VSA262151:VSA262158 WBW262151:WBW262158 WLS262151:WLS262158 WVO262151:WVO262158 G327687:G327694 JC327687:JC327694 SY327687:SY327694 ACU327687:ACU327694 AMQ327687:AMQ327694 AWM327687:AWM327694 BGI327687:BGI327694 BQE327687:BQE327694 CAA327687:CAA327694 CJW327687:CJW327694 CTS327687:CTS327694 DDO327687:DDO327694 DNK327687:DNK327694 DXG327687:DXG327694 EHC327687:EHC327694 EQY327687:EQY327694 FAU327687:FAU327694 FKQ327687:FKQ327694 FUM327687:FUM327694 GEI327687:GEI327694 GOE327687:GOE327694 GYA327687:GYA327694 HHW327687:HHW327694 HRS327687:HRS327694 IBO327687:IBO327694 ILK327687:ILK327694 IVG327687:IVG327694 JFC327687:JFC327694 JOY327687:JOY327694 JYU327687:JYU327694 KIQ327687:KIQ327694 KSM327687:KSM327694 LCI327687:LCI327694 LME327687:LME327694 LWA327687:LWA327694 MFW327687:MFW327694 MPS327687:MPS327694 MZO327687:MZO327694 NJK327687:NJK327694 NTG327687:NTG327694 ODC327687:ODC327694 OMY327687:OMY327694 OWU327687:OWU327694 PGQ327687:PGQ327694 PQM327687:PQM327694 QAI327687:QAI327694 QKE327687:QKE327694 QUA327687:QUA327694 RDW327687:RDW327694 RNS327687:RNS327694 RXO327687:RXO327694 SHK327687:SHK327694 SRG327687:SRG327694 TBC327687:TBC327694 TKY327687:TKY327694 TUU327687:TUU327694 UEQ327687:UEQ327694 UOM327687:UOM327694 UYI327687:UYI327694 VIE327687:VIE327694 VSA327687:VSA327694 WBW327687:WBW327694 WLS327687:WLS327694 WVO327687:WVO327694 G393223:G393230 JC393223:JC393230 SY393223:SY393230 ACU393223:ACU393230 AMQ393223:AMQ393230 AWM393223:AWM393230 BGI393223:BGI393230 BQE393223:BQE393230 CAA393223:CAA393230 CJW393223:CJW393230 CTS393223:CTS393230 DDO393223:DDO393230 DNK393223:DNK393230 DXG393223:DXG393230 EHC393223:EHC393230 EQY393223:EQY393230 FAU393223:FAU393230 FKQ393223:FKQ393230 FUM393223:FUM393230 GEI393223:GEI393230 GOE393223:GOE393230 GYA393223:GYA393230 HHW393223:HHW393230 HRS393223:HRS393230 IBO393223:IBO393230 ILK393223:ILK393230 IVG393223:IVG393230 JFC393223:JFC393230 JOY393223:JOY393230 JYU393223:JYU393230 KIQ393223:KIQ393230 KSM393223:KSM393230 LCI393223:LCI393230 LME393223:LME393230 LWA393223:LWA393230 MFW393223:MFW393230 MPS393223:MPS393230 MZO393223:MZO393230 NJK393223:NJK393230 NTG393223:NTG393230 ODC393223:ODC393230 OMY393223:OMY393230 OWU393223:OWU393230 PGQ393223:PGQ393230 PQM393223:PQM393230 QAI393223:QAI393230 QKE393223:QKE393230 QUA393223:QUA393230 RDW393223:RDW393230 RNS393223:RNS393230 RXO393223:RXO393230 SHK393223:SHK393230 SRG393223:SRG393230 TBC393223:TBC393230 TKY393223:TKY393230 TUU393223:TUU393230 UEQ393223:UEQ393230 UOM393223:UOM393230 UYI393223:UYI393230 VIE393223:VIE393230 VSA393223:VSA393230 WBW393223:WBW393230 WLS393223:WLS393230 WVO393223:WVO393230 G458759:G458766 JC458759:JC458766 SY458759:SY458766 ACU458759:ACU458766 AMQ458759:AMQ458766 AWM458759:AWM458766 BGI458759:BGI458766 BQE458759:BQE458766 CAA458759:CAA458766 CJW458759:CJW458766 CTS458759:CTS458766 DDO458759:DDO458766 DNK458759:DNK458766 DXG458759:DXG458766 EHC458759:EHC458766 EQY458759:EQY458766 FAU458759:FAU458766 FKQ458759:FKQ458766 FUM458759:FUM458766 GEI458759:GEI458766 GOE458759:GOE458766 GYA458759:GYA458766 HHW458759:HHW458766 HRS458759:HRS458766 IBO458759:IBO458766 ILK458759:ILK458766 IVG458759:IVG458766 JFC458759:JFC458766 JOY458759:JOY458766 JYU458759:JYU458766 KIQ458759:KIQ458766 KSM458759:KSM458766 LCI458759:LCI458766 LME458759:LME458766 LWA458759:LWA458766 MFW458759:MFW458766 MPS458759:MPS458766 MZO458759:MZO458766 NJK458759:NJK458766 NTG458759:NTG458766 ODC458759:ODC458766 OMY458759:OMY458766 OWU458759:OWU458766 PGQ458759:PGQ458766 PQM458759:PQM458766 QAI458759:QAI458766 QKE458759:QKE458766 QUA458759:QUA458766 RDW458759:RDW458766 RNS458759:RNS458766 RXO458759:RXO458766 SHK458759:SHK458766 SRG458759:SRG458766 TBC458759:TBC458766 TKY458759:TKY458766 TUU458759:TUU458766 UEQ458759:UEQ458766 UOM458759:UOM458766 UYI458759:UYI458766 VIE458759:VIE458766 VSA458759:VSA458766 WBW458759:WBW458766 WLS458759:WLS458766 WVO458759:WVO458766 G524295:G524302 JC524295:JC524302 SY524295:SY524302 ACU524295:ACU524302 AMQ524295:AMQ524302 AWM524295:AWM524302 BGI524295:BGI524302 BQE524295:BQE524302 CAA524295:CAA524302 CJW524295:CJW524302 CTS524295:CTS524302 DDO524295:DDO524302 DNK524295:DNK524302 DXG524295:DXG524302 EHC524295:EHC524302 EQY524295:EQY524302 FAU524295:FAU524302 FKQ524295:FKQ524302 FUM524295:FUM524302 GEI524295:GEI524302 GOE524295:GOE524302 GYA524295:GYA524302 HHW524295:HHW524302 HRS524295:HRS524302 IBO524295:IBO524302 ILK524295:ILK524302 IVG524295:IVG524302 JFC524295:JFC524302 JOY524295:JOY524302 JYU524295:JYU524302 KIQ524295:KIQ524302 KSM524295:KSM524302 LCI524295:LCI524302 LME524295:LME524302 LWA524295:LWA524302 MFW524295:MFW524302 MPS524295:MPS524302 MZO524295:MZO524302 NJK524295:NJK524302 NTG524295:NTG524302 ODC524295:ODC524302 OMY524295:OMY524302 OWU524295:OWU524302 PGQ524295:PGQ524302 PQM524295:PQM524302 QAI524295:QAI524302 QKE524295:QKE524302 QUA524295:QUA524302 RDW524295:RDW524302 RNS524295:RNS524302 RXO524295:RXO524302 SHK524295:SHK524302 SRG524295:SRG524302 TBC524295:TBC524302 TKY524295:TKY524302 TUU524295:TUU524302 UEQ524295:UEQ524302 UOM524295:UOM524302 UYI524295:UYI524302 VIE524295:VIE524302 VSA524295:VSA524302 WBW524295:WBW524302 WLS524295:WLS524302 WVO524295:WVO524302 G589831:G589838 JC589831:JC589838 SY589831:SY589838 ACU589831:ACU589838 AMQ589831:AMQ589838 AWM589831:AWM589838 BGI589831:BGI589838 BQE589831:BQE589838 CAA589831:CAA589838 CJW589831:CJW589838 CTS589831:CTS589838 DDO589831:DDO589838 DNK589831:DNK589838 DXG589831:DXG589838 EHC589831:EHC589838 EQY589831:EQY589838 FAU589831:FAU589838 FKQ589831:FKQ589838 FUM589831:FUM589838 GEI589831:GEI589838 GOE589831:GOE589838 GYA589831:GYA589838 HHW589831:HHW589838 HRS589831:HRS589838 IBO589831:IBO589838 ILK589831:ILK589838 IVG589831:IVG589838 JFC589831:JFC589838 JOY589831:JOY589838 JYU589831:JYU589838 KIQ589831:KIQ589838 KSM589831:KSM589838 LCI589831:LCI589838 LME589831:LME589838 LWA589831:LWA589838 MFW589831:MFW589838 MPS589831:MPS589838 MZO589831:MZO589838 NJK589831:NJK589838 NTG589831:NTG589838 ODC589831:ODC589838 OMY589831:OMY589838 OWU589831:OWU589838 PGQ589831:PGQ589838 PQM589831:PQM589838 QAI589831:QAI589838 QKE589831:QKE589838 QUA589831:QUA589838 RDW589831:RDW589838 RNS589831:RNS589838 RXO589831:RXO589838 SHK589831:SHK589838 SRG589831:SRG589838 TBC589831:TBC589838 TKY589831:TKY589838 TUU589831:TUU589838 UEQ589831:UEQ589838 UOM589831:UOM589838 UYI589831:UYI589838 VIE589831:VIE589838 VSA589831:VSA589838 WBW589831:WBW589838 WLS589831:WLS589838 WVO589831:WVO589838 G655367:G655374 JC655367:JC655374 SY655367:SY655374 ACU655367:ACU655374 AMQ655367:AMQ655374 AWM655367:AWM655374 BGI655367:BGI655374 BQE655367:BQE655374 CAA655367:CAA655374 CJW655367:CJW655374 CTS655367:CTS655374 DDO655367:DDO655374 DNK655367:DNK655374 DXG655367:DXG655374 EHC655367:EHC655374 EQY655367:EQY655374 FAU655367:FAU655374 FKQ655367:FKQ655374 FUM655367:FUM655374 GEI655367:GEI655374 GOE655367:GOE655374 GYA655367:GYA655374 HHW655367:HHW655374 HRS655367:HRS655374 IBO655367:IBO655374 ILK655367:ILK655374 IVG655367:IVG655374 JFC655367:JFC655374 JOY655367:JOY655374 JYU655367:JYU655374 KIQ655367:KIQ655374 KSM655367:KSM655374 LCI655367:LCI655374 LME655367:LME655374 LWA655367:LWA655374 MFW655367:MFW655374 MPS655367:MPS655374 MZO655367:MZO655374 NJK655367:NJK655374 NTG655367:NTG655374 ODC655367:ODC655374 OMY655367:OMY655374 OWU655367:OWU655374 PGQ655367:PGQ655374 PQM655367:PQM655374 QAI655367:QAI655374 QKE655367:QKE655374 QUA655367:QUA655374 RDW655367:RDW655374 RNS655367:RNS655374 RXO655367:RXO655374 SHK655367:SHK655374 SRG655367:SRG655374 TBC655367:TBC655374 TKY655367:TKY655374 TUU655367:TUU655374 UEQ655367:UEQ655374 UOM655367:UOM655374 UYI655367:UYI655374 VIE655367:VIE655374 VSA655367:VSA655374 WBW655367:WBW655374 WLS655367:WLS655374 WVO655367:WVO655374 G720903:G720910 JC720903:JC720910 SY720903:SY720910 ACU720903:ACU720910 AMQ720903:AMQ720910 AWM720903:AWM720910 BGI720903:BGI720910 BQE720903:BQE720910 CAA720903:CAA720910 CJW720903:CJW720910 CTS720903:CTS720910 DDO720903:DDO720910 DNK720903:DNK720910 DXG720903:DXG720910 EHC720903:EHC720910 EQY720903:EQY720910 FAU720903:FAU720910 FKQ720903:FKQ720910 FUM720903:FUM720910 GEI720903:GEI720910 GOE720903:GOE720910 GYA720903:GYA720910 HHW720903:HHW720910 HRS720903:HRS720910 IBO720903:IBO720910 ILK720903:ILK720910 IVG720903:IVG720910 JFC720903:JFC720910 JOY720903:JOY720910 JYU720903:JYU720910 KIQ720903:KIQ720910 KSM720903:KSM720910 LCI720903:LCI720910 LME720903:LME720910 LWA720903:LWA720910 MFW720903:MFW720910 MPS720903:MPS720910 MZO720903:MZO720910 NJK720903:NJK720910 NTG720903:NTG720910 ODC720903:ODC720910 OMY720903:OMY720910 OWU720903:OWU720910 PGQ720903:PGQ720910 PQM720903:PQM720910 QAI720903:QAI720910 QKE720903:QKE720910 QUA720903:QUA720910 RDW720903:RDW720910 RNS720903:RNS720910 RXO720903:RXO720910 SHK720903:SHK720910 SRG720903:SRG720910 TBC720903:TBC720910 TKY720903:TKY720910 TUU720903:TUU720910 UEQ720903:UEQ720910 UOM720903:UOM720910 UYI720903:UYI720910 VIE720903:VIE720910 VSA720903:VSA720910 WBW720903:WBW720910 WLS720903:WLS720910 WVO720903:WVO720910 G786439:G786446 JC786439:JC786446 SY786439:SY786446 ACU786439:ACU786446 AMQ786439:AMQ786446 AWM786439:AWM786446 BGI786439:BGI786446 BQE786439:BQE786446 CAA786439:CAA786446 CJW786439:CJW786446 CTS786439:CTS786446 DDO786439:DDO786446 DNK786439:DNK786446 DXG786439:DXG786446 EHC786439:EHC786446 EQY786439:EQY786446 FAU786439:FAU786446 FKQ786439:FKQ786446 FUM786439:FUM786446 GEI786439:GEI786446 GOE786439:GOE786446 GYA786439:GYA786446 HHW786439:HHW786446 HRS786439:HRS786446 IBO786439:IBO786446 ILK786439:ILK786446 IVG786439:IVG786446 JFC786439:JFC786446 JOY786439:JOY786446 JYU786439:JYU786446 KIQ786439:KIQ786446 KSM786439:KSM786446 LCI786439:LCI786446 LME786439:LME786446 LWA786439:LWA786446 MFW786439:MFW786446 MPS786439:MPS786446 MZO786439:MZO786446 NJK786439:NJK786446 NTG786439:NTG786446 ODC786439:ODC786446 OMY786439:OMY786446 OWU786439:OWU786446 PGQ786439:PGQ786446 PQM786439:PQM786446 QAI786439:QAI786446 QKE786439:QKE786446 QUA786439:QUA786446 RDW786439:RDW786446 RNS786439:RNS786446 RXO786439:RXO786446 SHK786439:SHK786446 SRG786439:SRG786446 TBC786439:TBC786446 TKY786439:TKY786446 TUU786439:TUU786446 UEQ786439:UEQ786446 UOM786439:UOM786446 UYI786439:UYI786446 VIE786439:VIE786446 VSA786439:VSA786446 WBW786439:WBW786446 WLS786439:WLS786446 WVO786439:WVO786446 G851975:G851982 JC851975:JC851982 SY851975:SY851982 ACU851975:ACU851982 AMQ851975:AMQ851982 AWM851975:AWM851982 BGI851975:BGI851982 BQE851975:BQE851982 CAA851975:CAA851982 CJW851975:CJW851982 CTS851975:CTS851982 DDO851975:DDO851982 DNK851975:DNK851982 DXG851975:DXG851982 EHC851975:EHC851982 EQY851975:EQY851982 FAU851975:FAU851982 FKQ851975:FKQ851982 FUM851975:FUM851982 GEI851975:GEI851982 GOE851975:GOE851982 GYA851975:GYA851982 HHW851975:HHW851982 HRS851975:HRS851982 IBO851975:IBO851982 ILK851975:ILK851982 IVG851975:IVG851982 JFC851975:JFC851982 JOY851975:JOY851982 JYU851975:JYU851982 KIQ851975:KIQ851982 KSM851975:KSM851982 LCI851975:LCI851982 LME851975:LME851982 LWA851975:LWA851982 MFW851975:MFW851982 MPS851975:MPS851982 MZO851975:MZO851982 NJK851975:NJK851982 NTG851975:NTG851982 ODC851975:ODC851982 OMY851975:OMY851982 OWU851975:OWU851982 PGQ851975:PGQ851982 PQM851975:PQM851982 QAI851975:QAI851982 QKE851975:QKE851982 QUA851975:QUA851982 RDW851975:RDW851982 RNS851975:RNS851982 RXO851975:RXO851982 SHK851975:SHK851982 SRG851975:SRG851982 TBC851975:TBC851982 TKY851975:TKY851982 TUU851975:TUU851982 UEQ851975:UEQ851982 UOM851975:UOM851982 UYI851975:UYI851982 VIE851975:VIE851982 VSA851975:VSA851982 WBW851975:WBW851982 WLS851975:WLS851982 WVO851975:WVO851982 G917511:G917518 JC917511:JC917518 SY917511:SY917518 ACU917511:ACU917518 AMQ917511:AMQ917518 AWM917511:AWM917518 BGI917511:BGI917518 BQE917511:BQE917518 CAA917511:CAA917518 CJW917511:CJW917518 CTS917511:CTS917518 DDO917511:DDO917518 DNK917511:DNK917518 DXG917511:DXG917518 EHC917511:EHC917518 EQY917511:EQY917518 FAU917511:FAU917518 FKQ917511:FKQ917518 FUM917511:FUM917518 GEI917511:GEI917518 GOE917511:GOE917518 GYA917511:GYA917518 HHW917511:HHW917518 HRS917511:HRS917518 IBO917511:IBO917518 ILK917511:ILK917518 IVG917511:IVG917518 JFC917511:JFC917518 JOY917511:JOY917518 JYU917511:JYU917518 KIQ917511:KIQ917518 KSM917511:KSM917518 LCI917511:LCI917518 LME917511:LME917518 LWA917511:LWA917518 MFW917511:MFW917518 MPS917511:MPS917518 MZO917511:MZO917518 NJK917511:NJK917518 NTG917511:NTG917518 ODC917511:ODC917518 OMY917511:OMY917518 OWU917511:OWU917518 PGQ917511:PGQ917518 PQM917511:PQM917518 QAI917511:QAI917518 QKE917511:QKE917518 QUA917511:QUA917518 RDW917511:RDW917518 RNS917511:RNS917518 RXO917511:RXO917518 SHK917511:SHK917518 SRG917511:SRG917518 TBC917511:TBC917518 TKY917511:TKY917518 TUU917511:TUU917518 UEQ917511:UEQ917518 UOM917511:UOM917518 UYI917511:UYI917518 VIE917511:VIE917518 VSA917511:VSA917518 WBW917511:WBW917518 WLS917511:WLS917518 WVO917511:WVO917518 G983047:G983054 JC983047:JC983054 SY983047:SY983054 ACU983047:ACU983054 AMQ983047:AMQ983054 AWM983047:AWM983054 BGI983047:BGI983054 BQE983047:BQE983054 CAA983047:CAA983054 CJW983047:CJW983054 CTS983047:CTS983054 DDO983047:DDO983054 DNK983047:DNK983054 DXG983047:DXG983054 EHC983047:EHC983054 EQY983047:EQY983054 FAU983047:FAU983054 FKQ983047:FKQ983054 FUM983047:FUM983054 GEI983047:GEI983054 GOE983047:GOE983054 GYA983047:GYA983054 HHW983047:HHW983054 HRS983047:HRS983054 IBO983047:IBO983054 ILK983047:ILK983054 IVG983047:IVG983054 JFC983047:JFC983054 JOY983047:JOY983054 JYU983047:JYU983054 KIQ983047:KIQ983054 KSM983047:KSM983054 LCI983047:LCI983054 LME983047:LME983054 LWA983047:LWA983054 MFW983047:MFW983054 MPS983047:MPS983054 MZO983047:MZO983054 NJK983047:NJK983054 NTG983047:NTG983054 ODC983047:ODC983054 OMY983047:OMY983054 OWU983047:OWU983054 PGQ983047:PGQ983054 PQM983047:PQM983054 QAI983047:QAI983054 QKE983047:QKE983054 QUA983047:QUA983054 RDW983047:RDW983054 RNS983047:RNS983054 RXO983047:RXO983054 SHK983047:SHK983054 SRG983047:SRG983054 TBC983047:TBC983054 TKY983047:TKY983054 TUU983047:TUU983054 UEQ983047:UEQ983054 UOM983047:UOM983054 UYI983047:UYI983054 VIE983047:VIE983054 VSA983047:VSA983054 WBW983047:WBW983054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sheetPr>
    <tabColor rgb="FFFFFF00"/>
  </sheetPr>
  <dimension ref="A1:Y28"/>
  <sheetViews>
    <sheetView view="pageBreakPreview" zoomScaleNormal="100" zoomScaleSheetLayoutView="100" workbookViewId="0">
      <selection activeCell="F1" sqref="F1:H1"/>
    </sheetView>
  </sheetViews>
  <sheetFormatPr defaultRowHeight="13.5" x14ac:dyDescent="0.4"/>
  <cols>
    <col min="1" max="1" width="3.625" style="197" customWidth="1"/>
    <col min="2" max="2" width="15.625" style="197" customWidth="1"/>
    <col min="3" max="3" width="9.75" style="197" customWidth="1"/>
    <col min="4" max="4" width="15.25" style="197" customWidth="1"/>
    <col min="5" max="5" width="17.5" style="197" customWidth="1"/>
    <col min="6" max="6" width="12.75" style="197" customWidth="1"/>
    <col min="7" max="7" width="11" style="197" customWidth="1"/>
    <col min="8" max="8" width="5" style="197" customWidth="1"/>
    <col min="9" max="9" width="3.625" style="197" customWidth="1"/>
    <col min="10" max="10" width="8.375" style="197" customWidth="1"/>
    <col min="11" max="11" width="1" style="197" customWidth="1"/>
    <col min="12" max="12" width="2.5" style="197" customWidth="1"/>
    <col min="13" max="259" width="9" style="197"/>
    <col min="260" max="260" width="1.125" style="197" customWidth="1"/>
    <col min="261" max="262" width="15.625" style="197" customWidth="1"/>
    <col min="263" max="263" width="15.25" style="197" customWidth="1"/>
    <col min="264" max="264" width="17.5" style="197" customWidth="1"/>
    <col min="265" max="265" width="15.125" style="197" customWidth="1"/>
    <col min="266" max="266" width="15.25" style="197" customWidth="1"/>
    <col min="267" max="267" width="3.75" style="197" customWidth="1"/>
    <col min="268" max="268" width="2.5" style="197" customWidth="1"/>
    <col min="269" max="515" width="9" style="197"/>
    <col min="516" max="516" width="1.125" style="197" customWidth="1"/>
    <col min="517" max="518" width="15.625" style="197" customWidth="1"/>
    <col min="519" max="519" width="15.25" style="197" customWidth="1"/>
    <col min="520" max="520" width="17.5" style="197" customWidth="1"/>
    <col min="521" max="521" width="15.125" style="197" customWidth="1"/>
    <col min="522" max="522" width="15.25" style="197" customWidth="1"/>
    <col min="523" max="523" width="3.75" style="197" customWidth="1"/>
    <col min="524" max="524" width="2.5" style="197" customWidth="1"/>
    <col min="525" max="771" width="9" style="197"/>
    <col min="772" max="772" width="1.125" style="197" customWidth="1"/>
    <col min="773" max="774" width="15.625" style="197" customWidth="1"/>
    <col min="775" max="775" width="15.25" style="197" customWidth="1"/>
    <col min="776" max="776" width="17.5" style="197" customWidth="1"/>
    <col min="777" max="777" width="15.125" style="197" customWidth="1"/>
    <col min="778" max="778" width="15.25" style="197" customWidth="1"/>
    <col min="779" max="779" width="3.75" style="197" customWidth="1"/>
    <col min="780" max="780" width="2.5" style="197" customWidth="1"/>
    <col min="781" max="1027" width="9" style="197"/>
    <col min="1028" max="1028" width="1.125" style="197" customWidth="1"/>
    <col min="1029" max="1030" width="15.625" style="197" customWidth="1"/>
    <col min="1031" max="1031" width="15.25" style="197" customWidth="1"/>
    <col min="1032" max="1032" width="17.5" style="197" customWidth="1"/>
    <col min="1033" max="1033" width="15.125" style="197" customWidth="1"/>
    <col min="1034" max="1034" width="15.25" style="197" customWidth="1"/>
    <col min="1035" max="1035" width="3.75" style="197" customWidth="1"/>
    <col min="1036" max="1036" width="2.5" style="197" customWidth="1"/>
    <col min="1037" max="1283" width="9" style="197"/>
    <col min="1284" max="1284" width="1.125" style="197" customWidth="1"/>
    <col min="1285" max="1286" width="15.625" style="197" customWidth="1"/>
    <col min="1287" max="1287" width="15.25" style="197" customWidth="1"/>
    <col min="1288" max="1288" width="17.5" style="197" customWidth="1"/>
    <col min="1289" max="1289" width="15.125" style="197" customWidth="1"/>
    <col min="1290" max="1290" width="15.25" style="197" customWidth="1"/>
    <col min="1291" max="1291" width="3.75" style="197" customWidth="1"/>
    <col min="1292" max="1292" width="2.5" style="197" customWidth="1"/>
    <col min="1293" max="1539" width="9" style="197"/>
    <col min="1540" max="1540" width="1.125" style="197" customWidth="1"/>
    <col min="1541" max="1542" width="15.625" style="197" customWidth="1"/>
    <col min="1543" max="1543" width="15.25" style="197" customWidth="1"/>
    <col min="1544" max="1544" width="17.5" style="197" customWidth="1"/>
    <col min="1545" max="1545" width="15.125" style="197" customWidth="1"/>
    <col min="1546" max="1546" width="15.25" style="197" customWidth="1"/>
    <col min="1547" max="1547" width="3.75" style="197" customWidth="1"/>
    <col min="1548" max="1548" width="2.5" style="197" customWidth="1"/>
    <col min="1549" max="1795" width="9" style="197"/>
    <col min="1796" max="1796" width="1.125" style="197" customWidth="1"/>
    <col min="1797" max="1798" width="15.625" style="197" customWidth="1"/>
    <col min="1799" max="1799" width="15.25" style="197" customWidth="1"/>
    <col min="1800" max="1800" width="17.5" style="197" customWidth="1"/>
    <col min="1801" max="1801" width="15.125" style="197" customWidth="1"/>
    <col min="1802" max="1802" width="15.25" style="197" customWidth="1"/>
    <col min="1803" max="1803" width="3.75" style="197" customWidth="1"/>
    <col min="1804" max="1804" width="2.5" style="197" customWidth="1"/>
    <col min="1805" max="2051" width="9" style="197"/>
    <col min="2052" max="2052" width="1.125" style="197" customWidth="1"/>
    <col min="2053" max="2054" width="15.625" style="197" customWidth="1"/>
    <col min="2055" max="2055" width="15.25" style="197" customWidth="1"/>
    <col min="2056" max="2056" width="17.5" style="197" customWidth="1"/>
    <col min="2057" max="2057" width="15.125" style="197" customWidth="1"/>
    <col min="2058" max="2058" width="15.25" style="197" customWidth="1"/>
    <col min="2059" max="2059" width="3.75" style="197" customWidth="1"/>
    <col min="2060" max="2060" width="2.5" style="197" customWidth="1"/>
    <col min="2061" max="2307" width="9" style="197"/>
    <col min="2308" max="2308" width="1.125" style="197" customWidth="1"/>
    <col min="2309" max="2310" width="15.625" style="197" customWidth="1"/>
    <col min="2311" max="2311" width="15.25" style="197" customWidth="1"/>
    <col min="2312" max="2312" width="17.5" style="197" customWidth="1"/>
    <col min="2313" max="2313" width="15.125" style="197" customWidth="1"/>
    <col min="2314" max="2314" width="15.25" style="197" customWidth="1"/>
    <col min="2315" max="2315" width="3.75" style="197" customWidth="1"/>
    <col min="2316" max="2316" width="2.5" style="197" customWidth="1"/>
    <col min="2317" max="2563" width="9" style="197"/>
    <col min="2564" max="2564" width="1.125" style="197" customWidth="1"/>
    <col min="2565" max="2566" width="15.625" style="197" customWidth="1"/>
    <col min="2567" max="2567" width="15.25" style="197" customWidth="1"/>
    <col min="2568" max="2568" width="17.5" style="197" customWidth="1"/>
    <col min="2569" max="2569" width="15.125" style="197" customWidth="1"/>
    <col min="2570" max="2570" width="15.25" style="197" customWidth="1"/>
    <col min="2571" max="2571" width="3.75" style="197" customWidth="1"/>
    <col min="2572" max="2572" width="2.5" style="197" customWidth="1"/>
    <col min="2573" max="2819" width="9" style="197"/>
    <col min="2820" max="2820" width="1.125" style="197" customWidth="1"/>
    <col min="2821" max="2822" width="15.625" style="197" customWidth="1"/>
    <col min="2823" max="2823" width="15.25" style="197" customWidth="1"/>
    <col min="2824" max="2824" width="17.5" style="197" customWidth="1"/>
    <col min="2825" max="2825" width="15.125" style="197" customWidth="1"/>
    <col min="2826" max="2826" width="15.25" style="197" customWidth="1"/>
    <col min="2827" max="2827" width="3.75" style="197" customWidth="1"/>
    <col min="2828" max="2828" width="2.5" style="197" customWidth="1"/>
    <col min="2829" max="3075" width="9" style="197"/>
    <col min="3076" max="3076" width="1.125" style="197" customWidth="1"/>
    <col min="3077" max="3078" width="15.625" style="197" customWidth="1"/>
    <col min="3079" max="3079" width="15.25" style="197" customWidth="1"/>
    <col min="3080" max="3080" width="17.5" style="197" customWidth="1"/>
    <col min="3081" max="3081" width="15.125" style="197" customWidth="1"/>
    <col min="3082" max="3082" width="15.25" style="197" customWidth="1"/>
    <col min="3083" max="3083" width="3.75" style="197" customWidth="1"/>
    <col min="3084" max="3084" width="2.5" style="197" customWidth="1"/>
    <col min="3085" max="3331" width="9" style="197"/>
    <col min="3332" max="3332" width="1.125" style="197" customWidth="1"/>
    <col min="3333" max="3334" width="15.625" style="197" customWidth="1"/>
    <col min="3335" max="3335" width="15.25" style="197" customWidth="1"/>
    <col min="3336" max="3336" width="17.5" style="197" customWidth="1"/>
    <col min="3337" max="3337" width="15.125" style="197" customWidth="1"/>
    <col min="3338" max="3338" width="15.25" style="197" customWidth="1"/>
    <col min="3339" max="3339" width="3.75" style="197" customWidth="1"/>
    <col min="3340" max="3340" width="2.5" style="197" customWidth="1"/>
    <col min="3341" max="3587" width="9" style="197"/>
    <col min="3588" max="3588" width="1.125" style="197" customWidth="1"/>
    <col min="3589" max="3590" width="15.625" style="197" customWidth="1"/>
    <col min="3591" max="3591" width="15.25" style="197" customWidth="1"/>
    <col min="3592" max="3592" width="17.5" style="197" customWidth="1"/>
    <col min="3593" max="3593" width="15.125" style="197" customWidth="1"/>
    <col min="3594" max="3594" width="15.25" style="197" customWidth="1"/>
    <col min="3595" max="3595" width="3.75" style="197" customWidth="1"/>
    <col min="3596" max="3596" width="2.5" style="197" customWidth="1"/>
    <col min="3597" max="3843" width="9" style="197"/>
    <col min="3844" max="3844" width="1.125" style="197" customWidth="1"/>
    <col min="3845" max="3846" width="15.625" style="197" customWidth="1"/>
    <col min="3847" max="3847" width="15.25" style="197" customWidth="1"/>
    <col min="3848" max="3848" width="17.5" style="197" customWidth="1"/>
    <col min="3849" max="3849" width="15.125" style="197" customWidth="1"/>
    <col min="3850" max="3850" width="15.25" style="197" customWidth="1"/>
    <col min="3851" max="3851" width="3.75" style="197" customWidth="1"/>
    <col min="3852" max="3852" width="2.5" style="197" customWidth="1"/>
    <col min="3853" max="4099" width="9" style="197"/>
    <col min="4100" max="4100" width="1.125" style="197" customWidth="1"/>
    <col min="4101" max="4102" width="15.625" style="197" customWidth="1"/>
    <col min="4103" max="4103" width="15.25" style="197" customWidth="1"/>
    <col min="4104" max="4104" width="17.5" style="197" customWidth="1"/>
    <col min="4105" max="4105" width="15.125" style="197" customWidth="1"/>
    <col min="4106" max="4106" width="15.25" style="197" customWidth="1"/>
    <col min="4107" max="4107" width="3.75" style="197" customWidth="1"/>
    <col min="4108" max="4108" width="2.5" style="197" customWidth="1"/>
    <col min="4109" max="4355" width="9" style="197"/>
    <col min="4356" max="4356" width="1.125" style="197" customWidth="1"/>
    <col min="4357" max="4358" width="15.625" style="197" customWidth="1"/>
    <col min="4359" max="4359" width="15.25" style="197" customWidth="1"/>
    <col min="4360" max="4360" width="17.5" style="197" customWidth="1"/>
    <col min="4361" max="4361" width="15.125" style="197" customWidth="1"/>
    <col min="4362" max="4362" width="15.25" style="197" customWidth="1"/>
    <col min="4363" max="4363" width="3.75" style="197" customWidth="1"/>
    <col min="4364" max="4364" width="2.5" style="197" customWidth="1"/>
    <col min="4365" max="4611" width="9" style="197"/>
    <col min="4612" max="4612" width="1.125" style="197" customWidth="1"/>
    <col min="4613" max="4614" width="15.625" style="197" customWidth="1"/>
    <col min="4615" max="4615" width="15.25" style="197" customWidth="1"/>
    <col min="4616" max="4616" width="17.5" style="197" customWidth="1"/>
    <col min="4617" max="4617" width="15.125" style="197" customWidth="1"/>
    <col min="4618" max="4618" width="15.25" style="197" customWidth="1"/>
    <col min="4619" max="4619" width="3.75" style="197" customWidth="1"/>
    <col min="4620" max="4620" width="2.5" style="197" customWidth="1"/>
    <col min="4621" max="4867" width="9" style="197"/>
    <col min="4868" max="4868" width="1.125" style="197" customWidth="1"/>
    <col min="4869" max="4870" width="15.625" style="197" customWidth="1"/>
    <col min="4871" max="4871" width="15.25" style="197" customWidth="1"/>
    <col min="4872" max="4872" width="17.5" style="197" customWidth="1"/>
    <col min="4873" max="4873" width="15.125" style="197" customWidth="1"/>
    <col min="4874" max="4874" width="15.25" style="197" customWidth="1"/>
    <col min="4875" max="4875" width="3.75" style="197" customWidth="1"/>
    <col min="4876" max="4876" width="2.5" style="197" customWidth="1"/>
    <col min="4877" max="5123" width="9" style="197"/>
    <col min="5124" max="5124" width="1.125" style="197" customWidth="1"/>
    <col min="5125" max="5126" width="15.625" style="197" customWidth="1"/>
    <col min="5127" max="5127" width="15.25" style="197" customWidth="1"/>
    <col min="5128" max="5128" width="17.5" style="197" customWidth="1"/>
    <col min="5129" max="5129" width="15.125" style="197" customWidth="1"/>
    <col min="5130" max="5130" width="15.25" style="197" customWidth="1"/>
    <col min="5131" max="5131" width="3.75" style="197" customWidth="1"/>
    <col min="5132" max="5132" width="2.5" style="197" customWidth="1"/>
    <col min="5133" max="5379" width="9" style="197"/>
    <col min="5380" max="5380" width="1.125" style="197" customWidth="1"/>
    <col min="5381" max="5382" width="15.625" style="197" customWidth="1"/>
    <col min="5383" max="5383" width="15.25" style="197" customWidth="1"/>
    <col min="5384" max="5384" width="17.5" style="197" customWidth="1"/>
    <col min="5385" max="5385" width="15.125" style="197" customWidth="1"/>
    <col min="5386" max="5386" width="15.25" style="197" customWidth="1"/>
    <col min="5387" max="5387" width="3.75" style="197" customWidth="1"/>
    <col min="5388" max="5388" width="2.5" style="197" customWidth="1"/>
    <col min="5389" max="5635" width="9" style="197"/>
    <col min="5636" max="5636" width="1.125" style="197" customWidth="1"/>
    <col min="5637" max="5638" width="15.625" style="197" customWidth="1"/>
    <col min="5639" max="5639" width="15.25" style="197" customWidth="1"/>
    <col min="5640" max="5640" width="17.5" style="197" customWidth="1"/>
    <col min="5641" max="5641" width="15.125" style="197" customWidth="1"/>
    <col min="5642" max="5642" width="15.25" style="197" customWidth="1"/>
    <col min="5643" max="5643" width="3.75" style="197" customWidth="1"/>
    <col min="5644" max="5644" width="2.5" style="197" customWidth="1"/>
    <col min="5645" max="5891" width="9" style="197"/>
    <col min="5892" max="5892" width="1.125" style="197" customWidth="1"/>
    <col min="5893" max="5894" width="15.625" style="197" customWidth="1"/>
    <col min="5895" max="5895" width="15.25" style="197" customWidth="1"/>
    <col min="5896" max="5896" width="17.5" style="197" customWidth="1"/>
    <col min="5897" max="5897" width="15.125" style="197" customWidth="1"/>
    <col min="5898" max="5898" width="15.25" style="197" customWidth="1"/>
    <col min="5899" max="5899" width="3.75" style="197" customWidth="1"/>
    <col min="5900" max="5900" width="2.5" style="197" customWidth="1"/>
    <col min="5901" max="6147" width="9" style="197"/>
    <col min="6148" max="6148" width="1.125" style="197" customWidth="1"/>
    <col min="6149" max="6150" width="15.625" style="197" customWidth="1"/>
    <col min="6151" max="6151" width="15.25" style="197" customWidth="1"/>
    <col min="6152" max="6152" width="17.5" style="197" customWidth="1"/>
    <col min="6153" max="6153" width="15.125" style="197" customWidth="1"/>
    <col min="6154" max="6154" width="15.25" style="197" customWidth="1"/>
    <col min="6155" max="6155" width="3.75" style="197" customWidth="1"/>
    <col min="6156" max="6156" width="2.5" style="197" customWidth="1"/>
    <col min="6157" max="6403" width="9" style="197"/>
    <col min="6404" max="6404" width="1.125" style="197" customWidth="1"/>
    <col min="6405" max="6406" width="15.625" style="197" customWidth="1"/>
    <col min="6407" max="6407" width="15.25" style="197" customWidth="1"/>
    <col min="6408" max="6408" width="17.5" style="197" customWidth="1"/>
    <col min="6409" max="6409" width="15.125" style="197" customWidth="1"/>
    <col min="6410" max="6410" width="15.25" style="197" customWidth="1"/>
    <col min="6411" max="6411" width="3.75" style="197" customWidth="1"/>
    <col min="6412" max="6412" width="2.5" style="197" customWidth="1"/>
    <col min="6413" max="6659" width="9" style="197"/>
    <col min="6660" max="6660" width="1.125" style="197" customWidth="1"/>
    <col min="6661" max="6662" width="15.625" style="197" customWidth="1"/>
    <col min="6663" max="6663" width="15.25" style="197" customWidth="1"/>
    <col min="6664" max="6664" width="17.5" style="197" customWidth="1"/>
    <col min="6665" max="6665" width="15.125" style="197" customWidth="1"/>
    <col min="6666" max="6666" width="15.25" style="197" customWidth="1"/>
    <col min="6667" max="6667" width="3.75" style="197" customWidth="1"/>
    <col min="6668" max="6668" width="2.5" style="197" customWidth="1"/>
    <col min="6669" max="6915" width="9" style="197"/>
    <col min="6916" max="6916" width="1.125" style="197" customWidth="1"/>
    <col min="6917" max="6918" width="15.625" style="197" customWidth="1"/>
    <col min="6919" max="6919" width="15.25" style="197" customWidth="1"/>
    <col min="6920" max="6920" width="17.5" style="197" customWidth="1"/>
    <col min="6921" max="6921" width="15.125" style="197" customWidth="1"/>
    <col min="6922" max="6922" width="15.25" style="197" customWidth="1"/>
    <col min="6923" max="6923" width="3.75" style="197" customWidth="1"/>
    <col min="6924" max="6924" width="2.5" style="197" customWidth="1"/>
    <col min="6925" max="7171" width="9" style="197"/>
    <col min="7172" max="7172" width="1.125" style="197" customWidth="1"/>
    <col min="7173" max="7174" width="15.625" style="197" customWidth="1"/>
    <col min="7175" max="7175" width="15.25" style="197" customWidth="1"/>
    <col min="7176" max="7176" width="17.5" style="197" customWidth="1"/>
    <col min="7177" max="7177" width="15.125" style="197" customWidth="1"/>
    <col min="7178" max="7178" width="15.25" style="197" customWidth="1"/>
    <col min="7179" max="7179" width="3.75" style="197" customWidth="1"/>
    <col min="7180" max="7180" width="2.5" style="197" customWidth="1"/>
    <col min="7181" max="7427" width="9" style="197"/>
    <col min="7428" max="7428" width="1.125" style="197" customWidth="1"/>
    <col min="7429" max="7430" width="15.625" style="197" customWidth="1"/>
    <col min="7431" max="7431" width="15.25" style="197" customWidth="1"/>
    <col min="7432" max="7432" width="17.5" style="197" customWidth="1"/>
    <col min="7433" max="7433" width="15.125" style="197" customWidth="1"/>
    <col min="7434" max="7434" width="15.25" style="197" customWidth="1"/>
    <col min="7435" max="7435" width="3.75" style="197" customWidth="1"/>
    <col min="7436" max="7436" width="2.5" style="197" customWidth="1"/>
    <col min="7437" max="7683" width="9" style="197"/>
    <col min="7684" max="7684" width="1.125" style="197" customWidth="1"/>
    <col min="7685" max="7686" width="15.625" style="197" customWidth="1"/>
    <col min="7687" max="7687" width="15.25" style="197" customWidth="1"/>
    <col min="7688" max="7688" width="17.5" style="197" customWidth="1"/>
    <col min="7689" max="7689" width="15.125" style="197" customWidth="1"/>
    <col min="7690" max="7690" width="15.25" style="197" customWidth="1"/>
    <col min="7691" max="7691" width="3.75" style="197" customWidth="1"/>
    <col min="7692" max="7692" width="2.5" style="197" customWidth="1"/>
    <col min="7693" max="7939" width="9" style="197"/>
    <col min="7940" max="7940" width="1.125" style="197" customWidth="1"/>
    <col min="7941" max="7942" width="15.625" style="197" customWidth="1"/>
    <col min="7943" max="7943" width="15.25" style="197" customWidth="1"/>
    <col min="7944" max="7944" width="17.5" style="197" customWidth="1"/>
    <col min="7945" max="7945" width="15.125" style="197" customWidth="1"/>
    <col min="7946" max="7946" width="15.25" style="197" customWidth="1"/>
    <col min="7947" max="7947" width="3.75" style="197" customWidth="1"/>
    <col min="7948" max="7948" width="2.5" style="197" customWidth="1"/>
    <col min="7949" max="8195" width="9" style="197"/>
    <col min="8196" max="8196" width="1.125" style="197" customWidth="1"/>
    <col min="8197" max="8198" width="15.625" style="197" customWidth="1"/>
    <col min="8199" max="8199" width="15.25" style="197" customWidth="1"/>
    <col min="8200" max="8200" width="17.5" style="197" customWidth="1"/>
    <col min="8201" max="8201" width="15.125" style="197" customWidth="1"/>
    <col min="8202" max="8202" width="15.25" style="197" customWidth="1"/>
    <col min="8203" max="8203" width="3.75" style="197" customWidth="1"/>
    <col min="8204" max="8204" width="2.5" style="197" customWidth="1"/>
    <col min="8205" max="8451" width="9" style="197"/>
    <col min="8452" max="8452" width="1.125" style="197" customWidth="1"/>
    <col min="8453" max="8454" width="15.625" style="197" customWidth="1"/>
    <col min="8455" max="8455" width="15.25" style="197" customWidth="1"/>
    <col min="8456" max="8456" width="17.5" style="197" customWidth="1"/>
    <col min="8457" max="8457" width="15.125" style="197" customWidth="1"/>
    <col min="8458" max="8458" width="15.25" style="197" customWidth="1"/>
    <col min="8459" max="8459" width="3.75" style="197" customWidth="1"/>
    <col min="8460" max="8460" width="2.5" style="197" customWidth="1"/>
    <col min="8461" max="8707" width="9" style="197"/>
    <col min="8708" max="8708" width="1.125" style="197" customWidth="1"/>
    <col min="8709" max="8710" width="15.625" style="197" customWidth="1"/>
    <col min="8711" max="8711" width="15.25" style="197" customWidth="1"/>
    <col min="8712" max="8712" width="17.5" style="197" customWidth="1"/>
    <col min="8713" max="8713" width="15.125" style="197" customWidth="1"/>
    <col min="8714" max="8714" width="15.25" style="197" customWidth="1"/>
    <col min="8715" max="8715" width="3.75" style="197" customWidth="1"/>
    <col min="8716" max="8716" width="2.5" style="197" customWidth="1"/>
    <col min="8717" max="8963" width="9" style="197"/>
    <col min="8964" max="8964" width="1.125" style="197" customWidth="1"/>
    <col min="8965" max="8966" width="15.625" style="197" customWidth="1"/>
    <col min="8967" max="8967" width="15.25" style="197" customWidth="1"/>
    <col min="8968" max="8968" width="17.5" style="197" customWidth="1"/>
    <col min="8969" max="8969" width="15.125" style="197" customWidth="1"/>
    <col min="8970" max="8970" width="15.25" style="197" customWidth="1"/>
    <col min="8971" max="8971" width="3.75" style="197" customWidth="1"/>
    <col min="8972" max="8972" width="2.5" style="197" customWidth="1"/>
    <col min="8973" max="9219" width="9" style="197"/>
    <col min="9220" max="9220" width="1.125" style="197" customWidth="1"/>
    <col min="9221" max="9222" width="15.625" style="197" customWidth="1"/>
    <col min="9223" max="9223" width="15.25" style="197" customWidth="1"/>
    <col min="9224" max="9224" width="17.5" style="197" customWidth="1"/>
    <col min="9225" max="9225" width="15.125" style="197" customWidth="1"/>
    <col min="9226" max="9226" width="15.25" style="197" customWidth="1"/>
    <col min="9227" max="9227" width="3.75" style="197" customWidth="1"/>
    <col min="9228" max="9228" width="2.5" style="197" customWidth="1"/>
    <col min="9229" max="9475" width="9" style="197"/>
    <col min="9476" max="9476" width="1.125" style="197" customWidth="1"/>
    <col min="9477" max="9478" width="15.625" style="197" customWidth="1"/>
    <col min="9479" max="9479" width="15.25" style="197" customWidth="1"/>
    <col min="9480" max="9480" width="17.5" style="197" customWidth="1"/>
    <col min="9481" max="9481" width="15.125" style="197" customWidth="1"/>
    <col min="9482" max="9482" width="15.25" style="197" customWidth="1"/>
    <col min="9483" max="9483" width="3.75" style="197" customWidth="1"/>
    <col min="9484" max="9484" width="2.5" style="197" customWidth="1"/>
    <col min="9485" max="9731" width="9" style="197"/>
    <col min="9732" max="9732" width="1.125" style="197" customWidth="1"/>
    <col min="9733" max="9734" width="15.625" style="197" customWidth="1"/>
    <col min="9735" max="9735" width="15.25" style="197" customWidth="1"/>
    <col min="9736" max="9736" width="17.5" style="197" customWidth="1"/>
    <col min="9737" max="9737" width="15.125" style="197" customWidth="1"/>
    <col min="9738" max="9738" width="15.25" style="197" customWidth="1"/>
    <col min="9739" max="9739" width="3.75" style="197" customWidth="1"/>
    <col min="9740" max="9740" width="2.5" style="197" customWidth="1"/>
    <col min="9741" max="9987" width="9" style="197"/>
    <col min="9988" max="9988" width="1.125" style="197" customWidth="1"/>
    <col min="9989" max="9990" width="15.625" style="197" customWidth="1"/>
    <col min="9991" max="9991" width="15.25" style="197" customWidth="1"/>
    <col min="9992" max="9992" width="17.5" style="197" customWidth="1"/>
    <col min="9993" max="9993" width="15.125" style="197" customWidth="1"/>
    <col min="9994" max="9994" width="15.25" style="197" customWidth="1"/>
    <col min="9995" max="9995" width="3.75" style="197" customWidth="1"/>
    <col min="9996" max="9996" width="2.5" style="197" customWidth="1"/>
    <col min="9997" max="10243" width="9" style="197"/>
    <col min="10244" max="10244" width="1.125" style="197" customWidth="1"/>
    <col min="10245" max="10246" width="15.625" style="197" customWidth="1"/>
    <col min="10247" max="10247" width="15.25" style="197" customWidth="1"/>
    <col min="10248" max="10248" width="17.5" style="197" customWidth="1"/>
    <col min="10249" max="10249" width="15.125" style="197" customWidth="1"/>
    <col min="10250" max="10250" width="15.25" style="197" customWidth="1"/>
    <col min="10251" max="10251" width="3.75" style="197" customWidth="1"/>
    <col min="10252" max="10252" width="2.5" style="197" customWidth="1"/>
    <col min="10253" max="10499" width="9" style="197"/>
    <col min="10500" max="10500" width="1.125" style="197" customWidth="1"/>
    <col min="10501" max="10502" width="15.625" style="197" customWidth="1"/>
    <col min="10503" max="10503" width="15.25" style="197" customWidth="1"/>
    <col min="10504" max="10504" width="17.5" style="197" customWidth="1"/>
    <col min="10505" max="10505" width="15.125" style="197" customWidth="1"/>
    <col min="10506" max="10506" width="15.25" style="197" customWidth="1"/>
    <col min="10507" max="10507" width="3.75" style="197" customWidth="1"/>
    <col min="10508" max="10508" width="2.5" style="197" customWidth="1"/>
    <col min="10509" max="10755" width="9" style="197"/>
    <col min="10756" max="10756" width="1.125" style="197" customWidth="1"/>
    <col min="10757" max="10758" width="15.625" style="197" customWidth="1"/>
    <col min="10759" max="10759" width="15.25" style="197" customWidth="1"/>
    <col min="10760" max="10760" width="17.5" style="197" customWidth="1"/>
    <col min="10761" max="10761" width="15.125" style="197" customWidth="1"/>
    <col min="10762" max="10762" width="15.25" style="197" customWidth="1"/>
    <col min="10763" max="10763" width="3.75" style="197" customWidth="1"/>
    <col min="10764" max="10764" width="2.5" style="197" customWidth="1"/>
    <col min="10765" max="11011" width="9" style="197"/>
    <col min="11012" max="11012" width="1.125" style="197" customWidth="1"/>
    <col min="11013" max="11014" width="15.625" style="197" customWidth="1"/>
    <col min="11015" max="11015" width="15.25" style="197" customWidth="1"/>
    <col min="11016" max="11016" width="17.5" style="197" customWidth="1"/>
    <col min="11017" max="11017" width="15.125" style="197" customWidth="1"/>
    <col min="11018" max="11018" width="15.25" style="197" customWidth="1"/>
    <col min="11019" max="11019" width="3.75" style="197" customWidth="1"/>
    <col min="11020" max="11020" width="2.5" style="197" customWidth="1"/>
    <col min="11021" max="11267" width="9" style="197"/>
    <col min="11268" max="11268" width="1.125" style="197" customWidth="1"/>
    <col min="11269" max="11270" width="15.625" style="197" customWidth="1"/>
    <col min="11271" max="11271" width="15.25" style="197" customWidth="1"/>
    <col min="11272" max="11272" width="17.5" style="197" customWidth="1"/>
    <col min="11273" max="11273" width="15.125" style="197" customWidth="1"/>
    <col min="11274" max="11274" width="15.25" style="197" customWidth="1"/>
    <col min="11275" max="11275" width="3.75" style="197" customWidth="1"/>
    <col min="11276" max="11276" width="2.5" style="197" customWidth="1"/>
    <col min="11277" max="11523" width="9" style="197"/>
    <col min="11524" max="11524" width="1.125" style="197" customWidth="1"/>
    <col min="11525" max="11526" width="15.625" style="197" customWidth="1"/>
    <col min="11527" max="11527" width="15.25" style="197" customWidth="1"/>
    <col min="11528" max="11528" width="17.5" style="197" customWidth="1"/>
    <col min="11529" max="11529" width="15.125" style="197" customWidth="1"/>
    <col min="11530" max="11530" width="15.25" style="197" customWidth="1"/>
    <col min="11531" max="11531" width="3.75" style="197" customWidth="1"/>
    <col min="11532" max="11532" width="2.5" style="197" customWidth="1"/>
    <col min="11533" max="11779" width="9" style="197"/>
    <col min="11780" max="11780" width="1.125" style="197" customWidth="1"/>
    <col min="11781" max="11782" width="15.625" style="197" customWidth="1"/>
    <col min="11783" max="11783" width="15.25" style="197" customWidth="1"/>
    <col min="11784" max="11784" width="17.5" style="197" customWidth="1"/>
    <col min="11785" max="11785" width="15.125" style="197" customWidth="1"/>
    <col min="11786" max="11786" width="15.25" style="197" customWidth="1"/>
    <col min="11787" max="11787" width="3.75" style="197" customWidth="1"/>
    <col min="11788" max="11788" width="2.5" style="197" customWidth="1"/>
    <col min="11789" max="12035" width="9" style="197"/>
    <col min="12036" max="12036" width="1.125" style="197" customWidth="1"/>
    <col min="12037" max="12038" width="15.625" style="197" customWidth="1"/>
    <col min="12039" max="12039" width="15.25" style="197" customWidth="1"/>
    <col min="12040" max="12040" width="17.5" style="197" customWidth="1"/>
    <col min="12041" max="12041" width="15.125" style="197" customWidth="1"/>
    <col min="12042" max="12042" width="15.25" style="197" customWidth="1"/>
    <col min="12043" max="12043" width="3.75" style="197" customWidth="1"/>
    <col min="12044" max="12044" width="2.5" style="197" customWidth="1"/>
    <col min="12045" max="12291" width="9" style="197"/>
    <col min="12292" max="12292" width="1.125" style="197" customWidth="1"/>
    <col min="12293" max="12294" width="15.625" style="197" customWidth="1"/>
    <col min="12295" max="12295" width="15.25" style="197" customWidth="1"/>
    <col min="12296" max="12296" width="17.5" style="197" customWidth="1"/>
    <col min="12297" max="12297" width="15.125" style="197" customWidth="1"/>
    <col min="12298" max="12298" width="15.25" style="197" customWidth="1"/>
    <col min="12299" max="12299" width="3.75" style="197" customWidth="1"/>
    <col min="12300" max="12300" width="2.5" style="197" customWidth="1"/>
    <col min="12301" max="12547" width="9" style="197"/>
    <col min="12548" max="12548" width="1.125" style="197" customWidth="1"/>
    <col min="12549" max="12550" width="15.625" style="197" customWidth="1"/>
    <col min="12551" max="12551" width="15.25" style="197" customWidth="1"/>
    <col min="12552" max="12552" width="17.5" style="197" customWidth="1"/>
    <col min="12553" max="12553" width="15.125" style="197" customWidth="1"/>
    <col min="12554" max="12554" width="15.25" style="197" customWidth="1"/>
    <col min="12555" max="12555" width="3.75" style="197" customWidth="1"/>
    <col min="12556" max="12556" width="2.5" style="197" customWidth="1"/>
    <col min="12557" max="12803" width="9" style="197"/>
    <col min="12804" max="12804" width="1.125" style="197" customWidth="1"/>
    <col min="12805" max="12806" width="15.625" style="197" customWidth="1"/>
    <col min="12807" max="12807" width="15.25" style="197" customWidth="1"/>
    <col min="12808" max="12808" width="17.5" style="197" customWidth="1"/>
    <col min="12809" max="12809" width="15.125" style="197" customWidth="1"/>
    <col min="12810" max="12810" width="15.25" style="197" customWidth="1"/>
    <col min="12811" max="12811" width="3.75" style="197" customWidth="1"/>
    <col min="12812" max="12812" width="2.5" style="197" customWidth="1"/>
    <col min="12813" max="13059" width="9" style="197"/>
    <col min="13060" max="13060" width="1.125" style="197" customWidth="1"/>
    <col min="13061" max="13062" width="15.625" style="197" customWidth="1"/>
    <col min="13063" max="13063" width="15.25" style="197" customWidth="1"/>
    <col min="13064" max="13064" width="17.5" style="197" customWidth="1"/>
    <col min="13065" max="13065" width="15.125" style="197" customWidth="1"/>
    <col min="13066" max="13066" width="15.25" style="197" customWidth="1"/>
    <col min="13067" max="13067" width="3.75" style="197" customWidth="1"/>
    <col min="13068" max="13068" width="2.5" style="197" customWidth="1"/>
    <col min="13069" max="13315" width="9" style="197"/>
    <col min="13316" max="13316" width="1.125" style="197" customWidth="1"/>
    <col min="13317" max="13318" width="15.625" style="197" customWidth="1"/>
    <col min="13319" max="13319" width="15.25" style="197" customWidth="1"/>
    <col min="13320" max="13320" width="17.5" style="197" customWidth="1"/>
    <col min="13321" max="13321" width="15.125" style="197" customWidth="1"/>
    <col min="13322" max="13322" width="15.25" style="197" customWidth="1"/>
    <col min="13323" max="13323" width="3.75" style="197" customWidth="1"/>
    <col min="13324" max="13324" width="2.5" style="197" customWidth="1"/>
    <col min="13325" max="13571" width="9" style="197"/>
    <col min="13572" max="13572" width="1.125" style="197" customWidth="1"/>
    <col min="13573" max="13574" width="15.625" style="197" customWidth="1"/>
    <col min="13575" max="13575" width="15.25" style="197" customWidth="1"/>
    <col min="13576" max="13576" width="17.5" style="197" customWidth="1"/>
    <col min="13577" max="13577" width="15.125" style="197" customWidth="1"/>
    <col min="13578" max="13578" width="15.25" style="197" customWidth="1"/>
    <col min="13579" max="13579" width="3.75" style="197" customWidth="1"/>
    <col min="13580" max="13580" width="2.5" style="197" customWidth="1"/>
    <col min="13581" max="13827" width="9" style="197"/>
    <col min="13828" max="13828" width="1.125" style="197" customWidth="1"/>
    <col min="13829" max="13830" width="15.625" style="197" customWidth="1"/>
    <col min="13831" max="13831" width="15.25" style="197" customWidth="1"/>
    <col min="13832" max="13832" width="17.5" style="197" customWidth="1"/>
    <col min="13833" max="13833" width="15.125" style="197" customWidth="1"/>
    <col min="13834" max="13834" width="15.25" style="197" customWidth="1"/>
    <col min="13835" max="13835" width="3.75" style="197" customWidth="1"/>
    <col min="13836" max="13836" width="2.5" style="197" customWidth="1"/>
    <col min="13837" max="14083" width="9" style="197"/>
    <col min="14084" max="14084" width="1.125" style="197" customWidth="1"/>
    <col min="14085" max="14086" width="15.625" style="197" customWidth="1"/>
    <col min="14087" max="14087" width="15.25" style="197" customWidth="1"/>
    <col min="14088" max="14088" width="17.5" style="197" customWidth="1"/>
    <col min="14089" max="14089" width="15.125" style="197" customWidth="1"/>
    <col min="14090" max="14090" width="15.25" style="197" customWidth="1"/>
    <col min="14091" max="14091" width="3.75" style="197" customWidth="1"/>
    <col min="14092" max="14092" width="2.5" style="197" customWidth="1"/>
    <col min="14093" max="14339" width="9" style="197"/>
    <col min="14340" max="14340" width="1.125" style="197" customWidth="1"/>
    <col min="14341" max="14342" width="15.625" style="197" customWidth="1"/>
    <col min="14343" max="14343" width="15.25" style="197" customWidth="1"/>
    <col min="14344" max="14344" width="17.5" style="197" customWidth="1"/>
    <col min="14345" max="14345" width="15.125" style="197" customWidth="1"/>
    <col min="14346" max="14346" width="15.25" style="197" customWidth="1"/>
    <col min="14347" max="14347" width="3.75" style="197" customWidth="1"/>
    <col min="14348" max="14348" width="2.5" style="197" customWidth="1"/>
    <col min="14349" max="14595" width="9" style="197"/>
    <col min="14596" max="14596" width="1.125" style="197" customWidth="1"/>
    <col min="14597" max="14598" width="15.625" style="197" customWidth="1"/>
    <col min="14599" max="14599" width="15.25" style="197" customWidth="1"/>
    <col min="14600" max="14600" width="17.5" style="197" customWidth="1"/>
    <col min="14601" max="14601" width="15.125" style="197" customWidth="1"/>
    <col min="14602" max="14602" width="15.25" style="197" customWidth="1"/>
    <col min="14603" max="14603" width="3.75" style="197" customWidth="1"/>
    <col min="14604" max="14604" width="2.5" style="197" customWidth="1"/>
    <col min="14605" max="14851" width="9" style="197"/>
    <col min="14852" max="14852" width="1.125" style="197" customWidth="1"/>
    <col min="14853" max="14854" width="15.625" style="197" customWidth="1"/>
    <col min="14855" max="14855" width="15.25" style="197" customWidth="1"/>
    <col min="14856" max="14856" width="17.5" style="197" customWidth="1"/>
    <col min="14857" max="14857" width="15.125" style="197" customWidth="1"/>
    <col min="14858" max="14858" width="15.25" style="197" customWidth="1"/>
    <col min="14859" max="14859" width="3.75" style="197" customWidth="1"/>
    <col min="14860" max="14860" width="2.5" style="197" customWidth="1"/>
    <col min="14861" max="15107" width="9" style="197"/>
    <col min="15108" max="15108" width="1.125" style="197" customWidth="1"/>
    <col min="15109" max="15110" width="15.625" style="197" customWidth="1"/>
    <col min="15111" max="15111" width="15.25" style="197" customWidth="1"/>
    <col min="15112" max="15112" width="17.5" style="197" customWidth="1"/>
    <col min="15113" max="15113" width="15.125" style="197" customWidth="1"/>
    <col min="15114" max="15114" width="15.25" style="197" customWidth="1"/>
    <col min="15115" max="15115" width="3.75" style="197" customWidth="1"/>
    <col min="15116" max="15116" width="2.5" style="197" customWidth="1"/>
    <col min="15117" max="15363" width="9" style="197"/>
    <col min="15364" max="15364" width="1.125" style="197" customWidth="1"/>
    <col min="15365" max="15366" width="15.625" style="197" customWidth="1"/>
    <col min="15367" max="15367" width="15.25" style="197" customWidth="1"/>
    <col min="15368" max="15368" width="17.5" style="197" customWidth="1"/>
    <col min="15369" max="15369" width="15.125" style="197" customWidth="1"/>
    <col min="15370" max="15370" width="15.25" style="197" customWidth="1"/>
    <col min="15371" max="15371" width="3.75" style="197" customWidth="1"/>
    <col min="15372" max="15372" width="2.5" style="197" customWidth="1"/>
    <col min="15373" max="15619" width="9" style="197"/>
    <col min="15620" max="15620" width="1.125" style="197" customWidth="1"/>
    <col min="15621" max="15622" width="15.625" style="197" customWidth="1"/>
    <col min="15623" max="15623" width="15.25" style="197" customWidth="1"/>
    <col min="15624" max="15624" width="17.5" style="197" customWidth="1"/>
    <col min="15625" max="15625" width="15.125" style="197" customWidth="1"/>
    <col min="15626" max="15626" width="15.25" style="197" customWidth="1"/>
    <col min="15627" max="15627" width="3.75" style="197" customWidth="1"/>
    <col min="15628" max="15628" width="2.5" style="197" customWidth="1"/>
    <col min="15629" max="15875" width="9" style="197"/>
    <col min="15876" max="15876" width="1.125" style="197" customWidth="1"/>
    <col min="15877" max="15878" width="15.625" style="197" customWidth="1"/>
    <col min="15879" max="15879" width="15.25" style="197" customWidth="1"/>
    <col min="15880" max="15880" width="17.5" style="197" customWidth="1"/>
    <col min="15881" max="15881" width="15.125" style="197" customWidth="1"/>
    <col min="15882" max="15882" width="15.25" style="197" customWidth="1"/>
    <col min="15883" max="15883" width="3.75" style="197" customWidth="1"/>
    <col min="15884" max="15884" width="2.5" style="197" customWidth="1"/>
    <col min="15885" max="16131" width="9" style="197"/>
    <col min="16132" max="16132" width="1.125" style="197" customWidth="1"/>
    <col min="16133" max="16134" width="15.625" style="197" customWidth="1"/>
    <col min="16135" max="16135" width="15.25" style="197" customWidth="1"/>
    <col min="16136" max="16136" width="17.5" style="197" customWidth="1"/>
    <col min="16137" max="16137" width="15.125" style="197" customWidth="1"/>
    <col min="16138" max="16138" width="15.25" style="197" customWidth="1"/>
    <col min="16139" max="16139" width="3.75" style="197" customWidth="1"/>
    <col min="16140" max="16140" width="2.5" style="197" customWidth="1"/>
    <col min="16141" max="16384" width="9" style="197"/>
  </cols>
  <sheetData>
    <row r="1" spans="1:25" s="757" customFormat="1" ht="23.25" customHeight="1" x14ac:dyDescent="0.4">
      <c r="A1" s="755"/>
      <c r="B1" s="1311" t="s">
        <v>1488</v>
      </c>
      <c r="C1" s="1311"/>
      <c r="D1" s="1311"/>
      <c r="F1" s="1311" t="s">
        <v>1489</v>
      </c>
      <c r="G1" s="1311"/>
      <c r="H1" s="1311"/>
      <c r="I1" s="761"/>
      <c r="J1" s="761"/>
      <c r="K1" s="761"/>
      <c r="Q1" s="756"/>
      <c r="R1" s="756"/>
      <c r="S1" s="756"/>
      <c r="T1" s="756"/>
      <c r="U1" s="756"/>
      <c r="V1" s="756"/>
      <c r="W1" s="756"/>
      <c r="X1" s="756"/>
      <c r="Y1" s="756"/>
    </row>
    <row r="2" spans="1:25" ht="20.100000000000001" customHeight="1" x14ac:dyDescent="0.4">
      <c r="A2" s="255"/>
      <c r="B2" s="254" t="s">
        <v>752</v>
      </c>
      <c r="C2" s="191"/>
      <c r="D2" s="191"/>
      <c r="E2" s="191"/>
      <c r="F2" s="191"/>
      <c r="G2" s="191"/>
      <c r="H2" s="191"/>
      <c r="I2" s="191"/>
      <c r="J2" s="191"/>
    </row>
    <row r="3" spans="1:25" ht="20.100000000000001" customHeight="1" x14ac:dyDescent="0.4">
      <c r="A3" s="255"/>
      <c r="B3" s="254" t="s">
        <v>753</v>
      </c>
      <c r="C3" s="191"/>
      <c r="D3" s="191"/>
      <c r="E3" s="191"/>
      <c r="F3" s="191"/>
      <c r="G3" s="191"/>
      <c r="H3" s="191"/>
      <c r="I3" s="191"/>
      <c r="J3" s="253" t="s">
        <v>400</v>
      </c>
    </row>
    <row r="4" spans="1:25" ht="20.100000000000001" customHeight="1" x14ac:dyDescent="0.4">
      <c r="A4" s="1837" t="s">
        <v>754</v>
      </c>
      <c r="B4" s="1837"/>
      <c r="C4" s="1837"/>
      <c r="D4" s="1837"/>
      <c r="E4" s="1837"/>
      <c r="F4" s="1837"/>
      <c r="G4" s="1837"/>
      <c r="H4" s="1837"/>
      <c r="I4" s="1837"/>
      <c r="J4" s="1837"/>
    </row>
    <row r="5" spans="1:25" ht="20.100000000000001" customHeight="1" x14ac:dyDescent="0.4">
      <c r="A5" s="193"/>
      <c r="B5" s="193"/>
      <c r="C5" s="193"/>
      <c r="D5" s="193"/>
      <c r="E5" s="193"/>
      <c r="F5" s="193"/>
      <c r="G5" s="193"/>
      <c r="H5" s="193"/>
      <c r="I5" s="193"/>
      <c r="J5" s="193"/>
    </row>
    <row r="6" spans="1:25" ht="43.5" customHeight="1" x14ac:dyDescent="0.4">
      <c r="A6" s="193"/>
      <c r="B6" s="537" t="s">
        <v>755</v>
      </c>
      <c r="C6" s="1838"/>
      <c r="D6" s="1839"/>
      <c r="E6" s="1839"/>
      <c r="F6" s="1839"/>
      <c r="G6" s="1839"/>
      <c r="H6" s="1839"/>
      <c r="I6" s="1839"/>
      <c r="J6" s="1840"/>
    </row>
    <row r="7" spans="1:25" ht="43.5" customHeight="1" x14ac:dyDescent="0.4">
      <c r="A7" s="191"/>
      <c r="B7" s="538" t="s">
        <v>403</v>
      </c>
      <c r="C7" s="1898" t="s">
        <v>596</v>
      </c>
      <c r="D7" s="1898"/>
      <c r="E7" s="1898"/>
      <c r="F7" s="1898"/>
      <c r="G7" s="1898"/>
      <c r="H7" s="1898"/>
      <c r="I7" s="1898"/>
      <c r="J7" s="1898"/>
      <c r="K7" s="252"/>
    </row>
    <row r="8" spans="1:25" ht="18.75" customHeight="1" x14ac:dyDescent="0.4">
      <c r="A8" s="191"/>
      <c r="B8" s="1904" t="s">
        <v>756</v>
      </c>
      <c r="C8" s="1897" t="s">
        <v>757</v>
      </c>
      <c r="D8" s="1898"/>
      <c r="E8" s="1898"/>
      <c r="F8" s="1898"/>
      <c r="G8" s="1903"/>
      <c r="H8" s="1838" t="s">
        <v>549</v>
      </c>
      <c r="I8" s="1839"/>
      <c r="J8" s="1840"/>
      <c r="K8" s="252"/>
    </row>
    <row r="9" spans="1:25" ht="43.5" customHeight="1" x14ac:dyDescent="0.4">
      <c r="A9" s="191"/>
      <c r="B9" s="1905"/>
      <c r="C9" s="1900"/>
      <c r="D9" s="1901"/>
      <c r="E9" s="1901"/>
      <c r="F9" s="1901"/>
      <c r="G9" s="1902"/>
      <c r="H9" s="1838"/>
      <c r="I9" s="1839"/>
      <c r="J9" s="1840"/>
      <c r="K9" s="252"/>
    </row>
    <row r="10" spans="1:25" ht="19.5" customHeight="1" x14ac:dyDescent="0.4">
      <c r="A10" s="191"/>
      <c r="B10" s="1894" t="s">
        <v>758</v>
      </c>
      <c r="C10" s="1897" t="s">
        <v>759</v>
      </c>
      <c r="D10" s="1898"/>
      <c r="E10" s="1898"/>
      <c r="F10" s="1898"/>
      <c r="G10" s="1898"/>
      <c r="H10" s="1898"/>
      <c r="I10" s="1898"/>
      <c r="J10" s="1898"/>
      <c r="K10" s="252"/>
    </row>
    <row r="11" spans="1:25" ht="40.5" customHeight="1" x14ac:dyDescent="0.4">
      <c r="A11" s="191"/>
      <c r="B11" s="1895"/>
      <c r="C11" s="539" t="s">
        <v>573</v>
      </c>
      <c r="D11" s="539" t="s">
        <v>574</v>
      </c>
      <c r="E11" s="1893" t="s">
        <v>760</v>
      </c>
      <c r="F11" s="1893"/>
      <c r="G11" s="1893"/>
      <c r="H11" s="1899" t="s">
        <v>545</v>
      </c>
      <c r="I11" s="1899"/>
      <c r="J11" s="540" t="s">
        <v>546</v>
      </c>
    </row>
    <row r="12" spans="1:25" ht="19.5" customHeight="1" x14ac:dyDescent="0.4">
      <c r="A12" s="191"/>
      <c r="B12" s="1895"/>
      <c r="C12" s="541"/>
      <c r="D12" s="541"/>
      <c r="E12" s="1893"/>
      <c r="F12" s="1893"/>
      <c r="G12" s="1893"/>
      <c r="H12" s="542"/>
      <c r="I12" s="543" t="s">
        <v>547</v>
      </c>
      <c r="J12" s="542"/>
    </row>
    <row r="13" spans="1:25" ht="19.5" customHeight="1" x14ac:dyDescent="0.4">
      <c r="A13" s="191"/>
      <c r="B13" s="1895"/>
      <c r="C13" s="541"/>
      <c r="D13" s="541"/>
      <c r="E13" s="1893"/>
      <c r="F13" s="1893"/>
      <c r="G13" s="1893"/>
      <c r="H13" s="542"/>
      <c r="I13" s="543" t="s">
        <v>547</v>
      </c>
      <c r="J13" s="542"/>
    </row>
    <row r="14" spans="1:25" ht="19.5" customHeight="1" x14ac:dyDescent="0.4">
      <c r="A14" s="191"/>
      <c r="B14" s="1895"/>
      <c r="C14" s="541"/>
      <c r="D14" s="541"/>
      <c r="E14" s="1893"/>
      <c r="F14" s="1893"/>
      <c r="G14" s="1893"/>
      <c r="H14" s="542"/>
      <c r="I14" s="543" t="s">
        <v>547</v>
      </c>
      <c r="J14" s="542"/>
    </row>
    <row r="15" spans="1:25" ht="19.5" customHeight="1" x14ac:dyDescent="0.4">
      <c r="A15" s="191"/>
      <c r="B15" s="1895"/>
      <c r="C15" s="1900" t="s">
        <v>761</v>
      </c>
      <c r="D15" s="1901"/>
      <c r="E15" s="1901"/>
      <c r="F15" s="1901"/>
      <c r="G15" s="1901"/>
      <c r="H15" s="1901"/>
      <c r="I15" s="1901"/>
      <c r="J15" s="1902"/>
    </row>
    <row r="16" spans="1:25" ht="40.5" customHeight="1" x14ac:dyDescent="0.4">
      <c r="A16" s="191"/>
      <c r="B16" s="1895"/>
      <c r="C16" s="539" t="s">
        <v>573</v>
      </c>
      <c r="D16" s="539" t="s">
        <v>574</v>
      </c>
      <c r="E16" s="1893" t="s">
        <v>760</v>
      </c>
      <c r="F16" s="1893"/>
      <c r="G16" s="1893"/>
      <c r="H16" s="1899" t="s">
        <v>545</v>
      </c>
      <c r="I16" s="1899"/>
      <c r="J16" s="540" t="s">
        <v>546</v>
      </c>
    </row>
    <row r="17" spans="1:12" ht="19.5" customHeight="1" x14ac:dyDescent="0.4">
      <c r="A17" s="191"/>
      <c r="B17" s="1895"/>
      <c r="C17" s="541"/>
      <c r="D17" s="541"/>
      <c r="E17" s="1893"/>
      <c r="F17" s="1893"/>
      <c r="G17" s="1893"/>
      <c r="H17" s="542"/>
      <c r="I17" s="543" t="s">
        <v>547</v>
      </c>
      <c r="J17" s="542"/>
      <c r="K17" s="252"/>
    </row>
    <row r="18" spans="1:12" ht="19.5" customHeight="1" x14ac:dyDescent="0.4">
      <c r="A18" s="191"/>
      <c r="B18" s="1895"/>
      <c r="C18" s="541"/>
      <c r="D18" s="541"/>
      <c r="E18" s="1893"/>
      <c r="F18" s="1893"/>
      <c r="G18" s="1893"/>
      <c r="H18" s="542"/>
      <c r="I18" s="543" t="s">
        <v>547</v>
      </c>
      <c r="J18" s="542"/>
    </row>
    <row r="19" spans="1:12" ht="19.5" customHeight="1" x14ac:dyDescent="0.4">
      <c r="A19" s="191"/>
      <c r="B19" s="1896"/>
      <c r="C19" s="541"/>
      <c r="D19" s="541"/>
      <c r="E19" s="1893"/>
      <c r="F19" s="1893"/>
      <c r="G19" s="1893"/>
      <c r="H19" s="542"/>
      <c r="I19" s="543" t="s">
        <v>547</v>
      </c>
      <c r="J19" s="542"/>
    </row>
    <row r="20" spans="1:12" ht="19.5" customHeight="1" x14ac:dyDescent="0.4">
      <c r="A20" s="191"/>
      <c r="B20" s="1881" t="s">
        <v>762</v>
      </c>
      <c r="C20" s="1883" t="s">
        <v>763</v>
      </c>
      <c r="D20" s="1884"/>
      <c r="E20" s="1884"/>
      <c r="F20" s="1884"/>
      <c r="G20" s="1885"/>
      <c r="H20" s="1838" t="s">
        <v>764</v>
      </c>
      <c r="I20" s="1839"/>
      <c r="J20" s="1840"/>
    </row>
    <row r="21" spans="1:12" ht="27.75" customHeight="1" x14ac:dyDescent="0.4">
      <c r="A21" s="191"/>
      <c r="B21" s="1882"/>
      <c r="C21" s="1886"/>
      <c r="D21" s="1887"/>
      <c r="E21" s="1887"/>
      <c r="F21" s="1887"/>
      <c r="G21" s="1888"/>
      <c r="H21" s="1889"/>
      <c r="I21" s="1890"/>
      <c r="J21" s="1891"/>
    </row>
    <row r="22" spans="1:12" ht="6" customHeight="1" x14ac:dyDescent="0.4">
      <c r="A22" s="191"/>
      <c r="B22" s="191"/>
      <c r="C22" s="191"/>
      <c r="D22" s="191"/>
      <c r="E22" s="191"/>
      <c r="F22" s="191"/>
      <c r="G22" s="191"/>
      <c r="H22" s="191"/>
      <c r="I22" s="191"/>
      <c r="J22" s="191"/>
    </row>
    <row r="23" spans="1:12" ht="16.5" customHeight="1" x14ac:dyDescent="0.4">
      <c r="A23" s="191"/>
      <c r="B23" s="191" t="s">
        <v>450</v>
      </c>
      <c r="C23" s="191"/>
      <c r="D23" s="191"/>
      <c r="E23" s="191"/>
      <c r="F23" s="191"/>
      <c r="G23" s="191"/>
      <c r="H23" s="191"/>
      <c r="I23" s="191"/>
      <c r="J23" s="191"/>
      <c r="K23" s="251"/>
      <c r="L23" s="251"/>
    </row>
    <row r="24" spans="1:12" ht="57" customHeight="1" x14ac:dyDescent="0.4">
      <c r="A24" s="191"/>
      <c r="B24" s="1892" t="s">
        <v>765</v>
      </c>
      <c r="C24" s="1892"/>
      <c r="D24" s="1892"/>
      <c r="E24" s="1892"/>
      <c r="F24" s="1892"/>
      <c r="G24" s="1892"/>
      <c r="H24" s="1892"/>
      <c r="I24" s="1892"/>
      <c r="J24" s="1892"/>
      <c r="K24" s="251"/>
      <c r="L24" s="251"/>
    </row>
    <row r="25" spans="1:12" ht="36" customHeight="1" x14ac:dyDescent="0.4">
      <c r="A25" s="191"/>
      <c r="B25" s="1892" t="s">
        <v>766</v>
      </c>
      <c r="C25" s="1892"/>
      <c r="D25" s="1892"/>
      <c r="E25" s="1892"/>
      <c r="F25" s="1892"/>
      <c r="G25" s="1892"/>
      <c r="H25" s="1892"/>
      <c r="I25" s="1892"/>
      <c r="J25" s="1892"/>
      <c r="K25" s="251"/>
      <c r="L25" s="251"/>
    </row>
    <row r="26" spans="1:12" ht="30" customHeight="1" x14ac:dyDescent="0.4">
      <c r="A26" s="191"/>
      <c r="B26" s="1836" t="s">
        <v>767</v>
      </c>
      <c r="C26" s="1836"/>
      <c r="D26" s="1836"/>
      <c r="E26" s="1836"/>
      <c r="F26" s="1836"/>
      <c r="G26" s="1836"/>
      <c r="H26" s="1836"/>
      <c r="I26" s="1836"/>
      <c r="J26" s="1836"/>
      <c r="K26" s="251"/>
      <c r="L26" s="251"/>
    </row>
    <row r="27" spans="1:12" ht="7.5" customHeight="1" x14ac:dyDescent="0.4">
      <c r="B27" s="1880"/>
      <c r="C27" s="1880"/>
      <c r="D27" s="1880"/>
      <c r="E27" s="1880"/>
      <c r="F27" s="1880"/>
      <c r="G27" s="1880"/>
      <c r="H27" s="1880"/>
      <c r="I27" s="1880"/>
      <c r="J27" s="1880"/>
    </row>
    <row r="28" spans="1:12" x14ac:dyDescent="0.4">
      <c r="B28" s="251"/>
    </row>
  </sheetData>
  <mergeCells count="30">
    <mergeCell ref="C8:G9"/>
    <mergeCell ref="H9:J9"/>
    <mergeCell ref="H8:J8"/>
    <mergeCell ref="B8:B9"/>
    <mergeCell ref="B1:D1"/>
    <mergeCell ref="F1:H1"/>
    <mergeCell ref="A4:J4"/>
    <mergeCell ref="C6:J6"/>
    <mergeCell ref="C7:J7"/>
    <mergeCell ref="E17:G17"/>
    <mergeCell ref="B10:B19"/>
    <mergeCell ref="C10:J10"/>
    <mergeCell ref="E11:G11"/>
    <mergeCell ref="H11:I11"/>
    <mergeCell ref="E12:G12"/>
    <mergeCell ref="E18:G18"/>
    <mergeCell ref="E19:G19"/>
    <mergeCell ref="E14:G14"/>
    <mergeCell ref="C15:J15"/>
    <mergeCell ref="E16:G16"/>
    <mergeCell ref="H16:I16"/>
    <mergeCell ref="E13:G13"/>
    <mergeCell ref="B27:J27"/>
    <mergeCell ref="B20:B21"/>
    <mergeCell ref="C20:G21"/>
    <mergeCell ref="H20:J20"/>
    <mergeCell ref="H21:J21"/>
    <mergeCell ref="B24:J24"/>
    <mergeCell ref="B25:J25"/>
    <mergeCell ref="B26:J26"/>
  </mergeCells>
  <phoneticPr fontId="11"/>
  <hyperlinks>
    <hyperlink ref="B1" location="'別紙１-１(R8.4.1～5.31)'!A1" display="一覧表に戻る" xr:uid="{2326D94D-6D58-468C-9DEE-994CFE285FDF}"/>
    <hyperlink ref="F1" location="'別紙１-１(R8.6.1～)'!A1" display="別紙1-1(R8.6.1～)へ戻る" xr:uid="{901307F4-D79B-4939-8105-2AC51D7E23CB}"/>
  </hyperlinks>
  <printOptions horizontalCentered="1"/>
  <pageMargins left="0.70866141732283472" right="0.70866141732283472" top="0.74803149606299213" bottom="0.74803149606299213" header="0.31496062992125984" footer="0.31496062992125984"/>
  <pageSetup paperSize="9" scale="7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sheetPr>
    <tabColor rgb="FFFFFF00"/>
  </sheetPr>
  <dimension ref="A1:Y26"/>
  <sheetViews>
    <sheetView view="pageBreakPreview" zoomScaleNormal="100" zoomScaleSheetLayoutView="100" workbookViewId="0">
      <selection activeCell="F1" sqref="F1:H1"/>
    </sheetView>
  </sheetViews>
  <sheetFormatPr defaultRowHeight="13.5" x14ac:dyDescent="0.4"/>
  <cols>
    <col min="1" max="1" width="2.75" style="197" customWidth="1"/>
    <col min="2" max="2" width="15.625" style="197" customWidth="1"/>
    <col min="3" max="3" width="9.75" style="197" customWidth="1"/>
    <col min="4" max="4" width="15.25" style="197" customWidth="1"/>
    <col min="5" max="5" width="17.5" style="197" customWidth="1"/>
    <col min="6" max="6" width="12.75" style="197" customWidth="1"/>
    <col min="7" max="7" width="11" style="197" customWidth="1"/>
    <col min="8" max="8" width="5" style="197" customWidth="1"/>
    <col min="9" max="9" width="3.625" style="197" customWidth="1"/>
    <col min="10" max="10" width="8.375" style="197" customWidth="1"/>
    <col min="11" max="11" width="1" style="197" customWidth="1"/>
    <col min="12" max="12" width="2.5" style="197" customWidth="1"/>
    <col min="13" max="259" width="9" style="197"/>
    <col min="260" max="260" width="1.125" style="197" customWidth="1"/>
    <col min="261" max="262" width="15.625" style="197" customWidth="1"/>
    <col min="263" max="263" width="15.25" style="197" customWidth="1"/>
    <col min="264" max="264" width="17.5" style="197" customWidth="1"/>
    <col min="265" max="265" width="15.125" style="197" customWidth="1"/>
    <col min="266" max="266" width="15.25" style="197" customWidth="1"/>
    <col min="267" max="267" width="3.75" style="197" customWidth="1"/>
    <col min="268" max="268" width="2.5" style="197" customWidth="1"/>
    <col min="269" max="515" width="9" style="197"/>
    <col min="516" max="516" width="1.125" style="197" customWidth="1"/>
    <col min="517" max="518" width="15.625" style="197" customWidth="1"/>
    <col min="519" max="519" width="15.25" style="197" customWidth="1"/>
    <col min="520" max="520" width="17.5" style="197" customWidth="1"/>
    <col min="521" max="521" width="15.125" style="197" customWidth="1"/>
    <col min="522" max="522" width="15.25" style="197" customWidth="1"/>
    <col min="523" max="523" width="3.75" style="197" customWidth="1"/>
    <col min="524" max="524" width="2.5" style="197" customWidth="1"/>
    <col min="525" max="771" width="9" style="197"/>
    <col min="772" max="772" width="1.125" style="197" customWidth="1"/>
    <col min="773" max="774" width="15.625" style="197" customWidth="1"/>
    <col min="775" max="775" width="15.25" style="197" customWidth="1"/>
    <col min="776" max="776" width="17.5" style="197" customWidth="1"/>
    <col min="777" max="777" width="15.125" style="197" customWidth="1"/>
    <col min="778" max="778" width="15.25" style="197" customWidth="1"/>
    <col min="779" max="779" width="3.75" style="197" customWidth="1"/>
    <col min="780" max="780" width="2.5" style="197" customWidth="1"/>
    <col min="781" max="1027" width="9" style="197"/>
    <col min="1028" max="1028" width="1.125" style="197" customWidth="1"/>
    <col min="1029" max="1030" width="15.625" style="197" customWidth="1"/>
    <col min="1031" max="1031" width="15.25" style="197" customWidth="1"/>
    <col min="1032" max="1032" width="17.5" style="197" customWidth="1"/>
    <col min="1033" max="1033" width="15.125" style="197" customWidth="1"/>
    <col min="1034" max="1034" width="15.25" style="197" customWidth="1"/>
    <col min="1035" max="1035" width="3.75" style="197" customWidth="1"/>
    <col min="1036" max="1036" width="2.5" style="197" customWidth="1"/>
    <col min="1037" max="1283" width="9" style="197"/>
    <col min="1284" max="1284" width="1.125" style="197" customWidth="1"/>
    <col min="1285" max="1286" width="15.625" style="197" customWidth="1"/>
    <col min="1287" max="1287" width="15.25" style="197" customWidth="1"/>
    <col min="1288" max="1288" width="17.5" style="197" customWidth="1"/>
    <col min="1289" max="1289" width="15.125" style="197" customWidth="1"/>
    <col min="1290" max="1290" width="15.25" style="197" customWidth="1"/>
    <col min="1291" max="1291" width="3.75" style="197" customWidth="1"/>
    <col min="1292" max="1292" width="2.5" style="197" customWidth="1"/>
    <col min="1293" max="1539" width="9" style="197"/>
    <col min="1540" max="1540" width="1.125" style="197" customWidth="1"/>
    <col min="1541" max="1542" width="15.625" style="197" customWidth="1"/>
    <col min="1543" max="1543" width="15.25" style="197" customWidth="1"/>
    <col min="1544" max="1544" width="17.5" style="197" customWidth="1"/>
    <col min="1545" max="1545" width="15.125" style="197" customWidth="1"/>
    <col min="1546" max="1546" width="15.25" style="197" customWidth="1"/>
    <col min="1547" max="1547" width="3.75" style="197" customWidth="1"/>
    <col min="1548" max="1548" width="2.5" style="197" customWidth="1"/>
    <col min="1549" max="1795" width="9" style="197"/>
    <col min="1796" max="1796" width="1.125" style="197" customWidth="1"/>
    <col min="1797" max="1798" width="15.625" style="197" customWidth="1"/>
    <col min="1799" max="1799" width="15.25" style="197" customWidth="1"/>
    <col min="1800" max="1800" width="17.5" style="197" customWidth="1"/>
    <col min="1801" max="1801" width="15.125" style="197" customWidth="1"/>
    <col min="1802" max="1802" width="15.25" style="197" customWidth="1"/>
    <col min="1803" max="1803" width="3.75" style="197" customWidth="1"/>
    <col min="1804" max="1804" width="2.5" style="197" customWidth="1"/>
    <col min="1805" max="2051" width="9" style="197"/>
    <col min="2052" max="2052" width="1.125" style="197" customWidth="1"/>
    <col min="2053" max="2054" width="15.625" style="197" customWidth="1"/>
    <col min="2055" max="2055" width="15.25" style="197" customWidth="1"/>
    <col min="2056" max="2056" width="17.5" style="197" customWidth="1"/>
    <col min="2057" max="2057" width="15.125" style="197" customWidth="1"/>
    <col min="2058" max="2058" width="15.25" style="197" customWidth="1"/>
    <col min="2059" max="2059" width="3.75" style="197" customWidth="1"/>
    <col min="2060" max="2060" width="2.5" style="197" customWidth="1"/>
    <col min="2061" max="2307" width="9" style="197"/>
    <col min="2308" max="2308" width="1.125" style="197" customWidth="1"/>
    <col min="2309" max="2310" width="15.625" style="197" customWidth="1"/>
    <col min="2311" max="2311" width="15.25" style="197" customWidth="1"/>
    <col min="2312" max="2312" width="17.5" style="197" customWidth="1"/>
    <col min="2313" max="2313" width="15.125" style="197" customWidth="1"/>
    <col min="2314" max="2314" width="15.25" style="197" customWidth="1"/>
    <col min="2315" max="2315" width="3.75" style="197" customWidth="1"/>
    <col min="2316" max="2316" width="2.5" style="197" customWidth="1"/>
    <col min="2317" max="2563" width="9" style="197"/>
    <col min="2564" max="2564" width="1.125" style="197" customWidth="1"/>
    <col min="2565" max="2566" width="15.625" style="197" customWidth="1"/>
    <col min="2567" max="2567" width="15.25" style="197" customWidth="1"/>
    <col min="2568" max="2568" width="17.5" style="197" customWidth="1"/>
    <col min="2569" max="2569" width="15.125" style="197" customWidth="1"/>
    <col min="2570" max="2570" width="15.25" style="197" customWidth="1"/>
    <col min="2571" max="2571" width="3.75" style="197" customWidth="1"/>
    <col min="2572" max="2572" width="2.5" style="197" customWidth="1"/>
    <col min="2573" max="2819" width="9" style="197"/>
    <col min="2820" max="2820" width="1.125" style="197" customWidth="1"/>
    <col min="2821" max="2822" width="15.625" style="197" customWidth="1"/>
    <col min="2823" max="2823" width="15.25" style="197" customWidth="1"/>
    <col min="2824" max="2824" width="17.5" style="197" customWidth="1"/>
    <col min="2825" max="2825" width="15.125" style="197" customWidth="1"/>
    <col min="2826" max="2826" width="15.25" style="197" customWidth="1"/>
    <col min="2827" max="2827" width="3.75" style="197" customWidth="1"/>
    <col min="2828" max="2828" width="2.5" style="197" customWidth="1"/>
    <col min="2829" max="3075" width="9" style="197"/>
    <col min="3076" max="3076" width="1.125" style="197" customWidth="1"/>
    <col min="3077" max="3078" width="15.625" style="197" customWidth="1"/>
    <col min="3079" max="3079" width="15.25" style="197" customWidth="1"/>
    <col min="3080" max="3080" width="17.5" style="197" customWidth="1"/>
    <col min="3081" max="3081" width="15.125" style="197" customWidth="1"/>
    <col min="3082" max="3082" width="15.25" style="197" customWidth="1"/>
    <col min="3083" max="3083" width="3.75" style="197" customWidth="1"/>
    <col min="3084" max="3084" width="2.5" style="197" customWidth="1"/>
    <col min="3085" max="3331" width="9" style="197"/>
    <col min="3332" max="3332" width="1.125" style="197" customWidth="1"/>
    <col min="3333" max="3334" width="15.625" style="197" customWidth="1"/>
    <col min="3335" max="3335" width="15.25" style="197" customWidth="1"/>
    <col min="3336" max="3336" width="17.5" style="197" customWidth="1"/>
    <col min="3337" max="3337" width="15.125" style="197" customWidth="1"/>
    <col min="3338" max="3338" width="15.25" style="197" customWidth="1"/>
    <col min="3339" max="3339" width="3.75" style="197" customWidth="1"/>
    <col min="3340" max="3340" width="2.5" style="197" customWidth="1"/>
    <col min="3341" max="3587" width="9" style="197"/>
    <col min="3588" max="3588" width="1.125" style="197" customWidth="1"/>
    <col min="3589" max="3590" width="15.625" style="197" customWidth="1"/>
    <col min="3591" max="3591" width="15.25" style="197" customWidth="1"/>
    <col min="3592" max="3592" width="17.5" style="197" customWidth="1"/>
    <col min="3593" max="3593" width="15.125" style="197" customWidth="1"/>
    <col min="3594" max="3594" width="15.25" style="197" customWidth="1"/>
    <col min="3595" max="3595" width="3.75" style="197" customWidth="1"/>
    <col min="3596" max="3596" width="2.5" style="197" customWidth="1"/>
    <col min="3597" max="3843" width="9" style="197"/>
    <col min="3844" max="3844" width="1.125" style="197" customWidth="1"/>
    <col min="3845" max="3846" width="15.625" style="197" customWidth="1"/>
    <col min="3847" max="3847" width="15.25" style="197" customWidth="1"/>
    <col min="3848" max="3848" width="17.5" style="197" customWidth="1"/>
    <col min="3849" max="3849" width="15.125" style="197" customWidth="1"/>
    <col min="3850" max="3850" width="15.25" style="197" customWidth="1"/>
    <col min="3851" max="3851" width="3.75" style="197" customWidth="1"/>
    <col min="3852" max="3852" width="2.5" style="197" customWidth="1"/>
    <col min="3853" max="4099" width="9" style="197"/>
    <col min="4100" max="4100" width="1.125" style="197" customWidth="1"/>
    <col min="4101" max="4102" width="15.625" style="197" customWidth="1"/>
    <col min="4103" max="4103" width="15.25" style="197" customWidth="1"/>
    <col min="4104" max="4104" width="17.5" style="197" customWidth="1"/>
    <col min="4105" max="4105" width="15.125" style="197" customWidth="1"/>
    <col min="4106" max="4106" width="15.25" style="197" customWidth="1"/>
    <col min="4107" max="4107" width="3.75" style="197" customWidth="1"/>
    <col min="4108" max="4108" width="2.5" style="197" customWidth="1"/>
    <col min="4109" max="4355" width="9" style="197"/>
    <col min="4356" max="4356" width="1.125" style="197" customWidth="1"/>
    <col min="4357" max="4358" width="15.625" style="197" customWidth="1"/>
    <col min="4359" max="4359" width="15.25" style="197" customWidth="1"/>
    <col min="4360" max="4360" width="17.5" style="197" customWidth="1"/>
    <col min="4361" max="4361" width="15.125" style="197" customWidth="1"/>
    <col min="4362" max="4362" width="15.25" style="197" customWidth="1"/>
    <col min="4363" max="4363" width="3.75" style="197" customWidth="1"/>
    <col min="4364" max="4364" width="2.5" style="197" customWidth="1"/>
    <col min="4365" max="4611" width="9" style="197"/>
    <col min="4612" max="4612" width="1.125" style="197" customWidth="1"/>
    <col min="4613" max="4614" width="15.625" style="197" customWidth="1"/>
    <col min="4615" max="4615" width="15.25" style="197" customWidth="1"/>
    <col min="4616" max="4616" width="17.5" style="197" customWidth="1"/>
    <col min="4617" max="4617" width="15.125" style="197" customWidth="1"/>
    <col min="4618" max="4618" width="15.25" style="197" customWidth="1"/>
    <col min="4619" max="4619" width="3.75" style="197" customWidth="1"/>
    <col min="4620" max="4620" width="2.5" style="197" customWidth="1"/>
    <col min="4621" max="4867" width="9" style="197"/>
    <col min="4868" max="4868" width="1.125" style="197" customWidth="1"/>
    <col min="4869" max="4870" width="15.625" style="197" customWidth="1"/>
    <col min="4871" max="4871" width="15.25" style="197" customWidth="1"/>
    <col min="4872" max="4872" width="17.5" style="197" customWidth="1"/>
    <col min="4873" max="4873" width="15.125" style="197" customWidth="1"/>
    <col min="4874" max="4874" width="15.25" style="197" customWidth="1"/>
    <col min="4875" max="4875" width="3.75" style="197" customWidth="1"/>
    <col min="4876" max="4876" width="2.5" style="197" customWidth="1"/>
    <col min="4877" max="5123" width="9" style="197"/>
    <col min="5124" max="5124" width="1.125" style="197" customWidth="1"/>
    <col min="5125" max="5126" width="15.625" style="197" customWidth="1"/>
    <col min="5127" max="5127" width="15.25" style="197" customWidth="1"/>
    <col min="5128" max="5128" width="17.5" style="197" customWidth="1"/>
    <col min="5129" max="5129" width="15.125" style="197" customWidth="1"/>
    <col min="5130" max="5130" width="15.25" style="197" customWidth="1"/>
    <col min="5131" max="5131" width="3.75" style="197" customWidth="1"/>
    <col min="5132" max="5132" width="2.5" style="197" customWidth="1"/>
    <col min="5133" max="5379" width="9" style="197"/>
    <col min="5380" max="5380" width="1.125" style="197" customWidth="1"/>
    <col min="5381" max="5382" width="15.625" style="197" customWidth="1"/>
    <col min="5383" max="5383" width="15.25" style="197" customWidth="1"/>
    <col min="5384" max="5384" width="17.5" style="197" customWidth="1"/>
    <col min="5385" max="5385" width="15.125" style="197" customWidth="1"/>
    <col min="5386" max="5386" width="15.25" style="197" customWidth="1"/>
    <col min="5387" max="5387" width="3.75" style="197" customWidth="1"/>
    <col min="5388" max="5388" width="2.5" style="197" customWidth="1"/>
    <col min="5389" max="5635" width="9" style="197"/>
    <col min="5636" max="5636" width="1.125" style="197" customWidth="1"/>
    <col min="5637" max="5638" width="15.625" style="197" customWidth="1"/>
    <col min="5639" max="5639" width="15.25" style="197" customWidth="1"/>
    <col min="5640" max="5640" width="17.5" style="197" customWidth="1"/>
    <col min="5641" max="5641" width="15.125" style="197" customWidth="1"/>
    <col min="5642" max="5642" width="15.25" style="197" customWidth="1"/>
    <col min="5643" max="5643" width="3.75" style="197" customWidth="1"/>
    <col min="5644" max="5644" width="2.5" style="197" customWidth="1"/>
    <col min="5645" max="5891" width="9" style="197"/>
    <col min="5892" max="5892" width="1.125" style="197" customWidth="1"/>
    <col min="5893" max="5894" width="15.625" style="197" customWidth="1"/>
    <col min="5895" max="5895" width="15.25" style="197" customWidth="1"/>
    <col min="5896" max="5896" width="17.5" style="197" customWidth="1"/>
    <col min="5897" max="5897" width="15.125" style="197" customWidth="1"/>
    <col min="5898" max="5898" width="15.25" style="197" customWidth="1"/>
    <col min="5899" max="5899" width="3.75" style="197" customWidth="1"/>
    <col min="5900" max="5900" width="2.5" style="197" customWidth="1"/>
    <col min="5901" max="6147" width="9" style="197"/>
    <col min="6148" max="6148" width="1.125" style="197" customWidth="1"/>
    <col min="6149" max="6150" width="15.625" style="197" customWidth="1"/>
    <col min="6151" max="6151" width="15.25" style="197" customWidth="1"/>
    <col min="6152" max="6152" width="17.5" style="197" customWidth="1"/>
    <col min="6153" max="6153" width="15.125" style="197" customWidth="1"/>
    <col min="6154" max="6154" width="15.25" style="197" customWidth="1"/>
    <col min="6155" max="6155" width="3.75" style="197" customWidth="1"/>
    <col min="6156" max="6156" width="2.5" style="197" customWidth="1"/>
    <col min="6157" max="6403" width="9" style="197"/>
    <col min="6404" max="6404" width="1.125" style="197" customWidth="1"/>
    <col min="6405" max="6406" width="15.625" style="197" customWidth="1"/>
    <col min="6407" max="6407" width="15.25" style="197" customWidth="1"/>
    <col min="6408" max="6408" width="17.5" style="197" customWidth="1"/>
    <col min="6409" max="6409" width="15.125" style="197" customWidth="1"/>
    <col min="6410" max="6410" width="15.25" style="197" customWidth="1"/>
    <col min="6411" max="6411" width="3.75" style="197" customWidth="1"/>
    <col min="6412" max="6412" width="2.5" style="197" customWidth="1"/>
    <col min="6413" max="6659" width="9" style="197"/>
    <col min="6660" max="6660" width="1.125" style="197" customWidth="1"/>
    <col min="6661" max="6662" width="15.625" style="197" customWidth="1"/>
    <col min="6663" max="6663" width="15.25" style="197" customWidth="1"/>
    <col min="6664" max="6664" width="17.5" style="197" customWidth="1"/>
    <col min="6665" max="6665" width="15.125" style="197" customWidth="1"/>
    <col min="6666" max="6666" width="15.25" style="197" customWidth="1"/>
    <col min="6667" max="6667" width="3.75" style="197" customWidth="1"/>
    <col min="6668" max="6668" width="2.5" style="197" customWidth="1"/>
    <col min="6669" max="6915" width="9" style="197"/>
    <col min="6916" max="6916" width="1.125" style="197" customWidth="1"/>
    <col min="6917" max="6918" width="15.625" style="197" customWidth="1"/>
    <col min="6919" max="6919" width="15.25" style="197" customWidth="1"/>
    <col min="6920" max="6920" width="17.5" style="197" customWidth="1"/>
    <col min="6921" max="6921" width="15.125" style="197" customWidth="1"/>
    <col min="6922" max="6922" width="15.25" style="197" customWidth="1"/>
    <col min="6923" max="6923" width="3.75" style="197" customWidth="1"/>
    <col min="6924" max="6924" width="2.5" style="197" customWidth="1"/>
    <col min="6925" max="7171" width="9" style="197"/>
    <col min="7172" max="7172" width="1.125" style="197" customWidth="1"/>
    <col min="7173" max="7174" width="15.625" style="197" customWidth="1"/>
    <col min="7175" max="7175" width="15.25" style="197" customWidth="1"/>
    <col min="7176" max="7176" width="17.5" style="197" customWidth="1"/>
    <col min="7177" max="7177" width="15.125" style="197" customWidth="1"/>
    <col min="7178" max="7178" width="15.25" style="197" customWidth="1"/>
    <col min="7179" max="7179" width="3.75" style="197" customWidth="1"/>
    <col min="7180" max="7180" width="2.5" style="197" customWidth="1"/>
    <col min="7181" max="7427" width="9" style="197"/>
    <col min="7428" max="7428" width="1.125" style="197" customWidth="1"/>
    <col min="7429" max="7430" width="15.625" style="197" customWidth="1"/>
    <col min="7431" max="7431" width="15.25" style="197" customWidth="1"/>
    <col min="7432" max="7432" width="17.5" style="197" customWidth="1"/>
    <col min="7433" max="7433" width="15.125" style="197" customWidth="1"/>
    <col min="7434" max="7434" width="15.25" style="197" customWidth="1"/>
    <col min="7435" max="7435" width="3.75" style="197" customWidth="1"/>
    <col min="7436" max="7436" width="2.5" style="197" customWidth="1"/>
    <col min="7437" max="7683" width="9" style="197"/>
    <col min="7684" max="7684" width="1.125" style="197" customWidth="1"/>
    <col min="7685" max="7686" width="15.625" style="197" customWidth="1"/>
    <col min="7687" max="7687" width="15.25" style="197" customWidth="1"/>
    <col min="7688" max="7688" width="17.5" style="197" customWidth="1"/>
    <col min="7689" max="7689" width="15.125" style="197" customWidth="1"/>
    <col min="7690" max="7690" width="15.25" style="197" customWidth="1"/>
    <col min="7691" max="7691" width="3.75" style="197" customWidth="1"/>
    <col min="7692" max="7692" width="2.5" style="197" customWidth="1"/>
    <col min="7693" max="7939" width="9" style="197"/>
    <col min="7940" max="7940" width="1.125" style="197" customWidth="1"/>
    <col min="7941" max="7942" width="15.625" style="197" customWidth="1"/>
    <col min="7943" max="7943" width="15.25" style="197" customWidth="1"/>
    <col min="7944" max="7944" width="17.5" style="197" customWidth="1"/>
    <col min="7945" max="7945" width="15.125" style="197" customWidth="1"/>
    <col min="7946" max="7946" width="15.25" style="197" customWidth="1"/>
    <col min="7947" max="7947" width="3.75" style="197" customWidth="1"/>
    <col min="7948" max="7948" width="2.5" style="197" customWidth="1"/>
    <col min="7949" max="8195" width="9" style="197"/>
    <col min="8196" max="8196" width="1.125" style="197" customWidth="1"/>
    <col min="8197" max="8198" width="15.625" style="197" customWidth="1"/>
    <col min="8199" max="8199" width="15.25" style="197" customWidth="1"/>
    <col min="8200" max="8200" width="17.5" style="197" customWidth="1"/>
    <col min="8201" max="8201" width="15.125" style="197" customWidth="1"/>
    <col min="8202" max="8202" width="15.25" style="197" customWidth="1"/>
    <col min="8203" max="8203" width="3.75" style="197" customWidth="1"/>
    <col min="8204" max="8204" width="2.5" style="197" customWidth="1"/>
    <col min="8205" max="8451" width="9" style="197"/>
    <col min="8452" max="8452" width="1.125" style="197" customWidth="1"/>
    <col min="8453" max="8454" width="15.625" style="197" customWidth="1"/>
    <col min="8455" max="8455" width="15.25" style="197" customWidth="1"/>
    <col min="8456" max="8456" width="17.5" style="197" customWidth="1"/>
    <col min="8457" max="8457" width="15.125" style="197" customWidth="1"/>
    <col min="8458" max="8458" width="15.25" style="197" customWidth="1"/>
    <col min="8459" max="8459" width="3.75" style="197" customWidth="1"/>
    <col min="8460" max="8460" width="2.5" style="197" customWidth="1"/>
    <col min="8461" max="8707" width="9" style="197"/>
    <col min="8708" max="8708" width="1.125" style="197" customWidth="1"/>
    <col min="8709" max="8710" width="15.625" style="197" customWidth="1"/>
    <col min="8711" max="8711" width="15.25" style="197" customWidth="1"/>
    <col min="8712" max="8712" width="17.5" style="197" customWidth="1"/>
    <col min="8713" max="8713" width="15.125" style="197" customWidth="1"/>
    <col min="8714" max="8714" width="15.25" style="197" customWidth="1"/>
    <col min="8715" max="8715" width="3.75" style="197" customWidth="1"/>
    <col min="8716" max="8716" width="2.5" style="197" customWidth="1"/>
    <col min="8717" max="8963" width="9" style="197"/>
    <col min="8964" max="8964" width="1.125" style="197" customWidth="1"/>
    <col min="8965" max="8966" width="15.625" style="197" customWidth="1"/>
    <col min="8967" max="8967" width="15.25" style="197" customWidth="1"/>
    <col min="8968" max="8968" width="17.5" style="197" customWidth="1"/>
    <col min="8969" max="8969" width="15.125" style="197" customWidth="1"/>
    <col min="8970" max="8970" width="15.25" style="197" customWidth="1"/>
    <col min="8971" max="8971" width="3.75" style="197" customWidth="1"/>
    <col min="8972" max="8972" width="2.5" style="197" customWidth="1"/>
    <col min="8973" max="9219" width="9" style="197"/>
    <col min="9220" max="9220" width="1.125" style="197" customWidth="1"/>
    <col min="9221" max="9222" width="15.625" style="197" customWidth="1"/>
    <col min="9223" max="9223" width="15.25" style="197" customWidth="1"/>
    <col min="9224" max="9224" width="17.5" style="197" customWidth="1"/>
    <col min="9225" max="9225" width="15.125" style="197" customWidth="1"/>
    <col min="9226" max="9226" width="15.25" style="197" customWidth="1"/>
    <col min="9227" max="9227" width="3.75" style="197" customWidth="1"/>
    <col min="9228" max="9228" width="2.5" style="197" customWidth="1"/>
    <col min="9229" max="9475" width="9" style="197"/>
    <col min="9476" max="9476" width="1.125" style="197" customWidth="1"/>
    <col min="9477" max="9478" width="15.625" style="197" customWidth="1"/>
    <col min="9479" max="9479" width="15.25" style="197" customWidth="1"/>
    <col min="9480" max="9480" width="17.5" style="197" customWidth="1"/>
    <col min="9481" max="9481" width="15.125" style="197" customWidth="1"/>
    <col min="9482" max="9482" width="15.25" style="197" customWidth="1"/>
    <col min="9483" max="9483" width="3.75" style="197" customWidth="1"/>
    <col min="9484" max="9484" width="2.5" style="197" customWidth="1"/>
    <col min="9485" max="9731" width="9" style="197"/>
    <col min="9732" max="9732" width="1.125" style="197" customWidth="1"/>
    <col min="9733" max="9734" width="15.625" style="197" customWidth="1"/>
    <col min="9735" max="9735" width="15.25" style="197" customWidth="1"/>
    <col min="9736" max="9736" width="17.5" style="197" customWidth="1"/>
    <col min="9737" max="9737" width="15.125" style="197" customWidth="1"/>
    <col min="9738" max="9738" width="15.25" style="197" customWidth="1"/>
    <col min="9739" max="9739" width="3.75" style="197" customWidth="1"/>
    <col min="9740" max="9740" width="2.5" style="197" customWidth="1"/>
    <col min="9741" max="9987" width="9" style="197"/>
    <col min="9988" max="9988" width="1.125" style="197" customWidth="1"/>
    <col min="9989" max="9990" width="15.625" style="197" customWidth="1"/>
    <col min="9991" max="9991" width="15.25" style="197" customWidth="1"/>
    <col min="9992" max="9992" width="17.5" style="197" customWidth="1"/>
    <col min="9993" max="9993" width="15.125" style="197" customWidth="1"/>
    <col min="9994" max="9994" width="15.25" style="197" customWidth="1"/>
    <col min="9995" max="9995" width="3.75" style="197" customWidth="1"/>
    <col min="9996" max="9996" width="2.5" style="197" customWidth="1"/>
    <col min="9997" max="10243" width="9" style="197"/>
    <col min="10244" max="10244" width="1.125" style="197" customWidth="1"/>
    <col min="10245" max="10246" width="15.625" style="197" customWidth="1"/>
    <col min="10247" max="10247" width="15.25" style="197" customWidth="1"/>
    <col min="10248" max="10248" width="17.5" style="197" customWidth="1"/>
    <col min="10249" max="10249" width="15.125" style="197" customWidth="1"/>
    <col min="10250" max="10250" width="15.25" style="197" customWidth="1"/>
    <col min="10251" max="10251" width="3.75" style="197" customWidth="1"/>
    <col min="10252" max="10252" width="2.5" style="197" customWidth="1"/>
    <col min="10253" max="10499" width="9" style="197"/>
    <col min="10500" max="10500" width="1.125" style="197" customWidth="1"/>
    <col min="10501" max="10502" width="15.625" style="197" customWidth="1"/>
    <col min="10503" max="10503" width="15.25" style="197" customWidth="1"/>
    <col min="10504" max="10504" width="17.5" style="197" customWidth="1"/>
    <col min="10505" max="10505" width="15.125" style="197" customWidth="1"/>
    <col min="10506" max="10506" width="15.25" style="197" customWidth="1"/>
    <col min="10507" max="10507" width="3.75" style="197" customWidth="1"/>
    <col min="10508" max="10508" width="2.5" style="197" customWidth="1"/>
    <col min="10509" max="10755" width="9" style="197"/>
    <col min="10756" max="10756" width="1.125" style="197" customWidth="1"/>
    <col min="10757" max="10758" width="15.625" style="197" customWidth="1"/>
    <col min="10759" max="10759" width="15.25" style="197" customWidth="1"/>
    <col min="10760" max="10760" width="17.5" style="197" customWidth="1"/>
    <col min="10761" max="10761" width="15.125" style="197" customWidth="1"/>
    <col min="10762" max="10762" width="15.25" style="197" customWidth="1"/>
    <col min="10763" max="10763" width="3.75" style="197" customWidth="1"/>
    <col min="10764" max="10764" width="2.5" style="197" customWidth="1"/>
    <col min="10765" max="11011" width="9" style="197"/>
    <col min="11012" max="11012" width="1.125" style="197" customWidth="1"/>
    <col min="11013" max="11014" width="15.625" style="197" customWidth="1"/>
    <col min="11015" max="11015" width="15.25" style="197" customWidth="1"/>
    <col min="11016" max="11016" width="17.5" style="197" customWidth="1"/>
    <col min="11017" max="11017" width="15.125" style="197" customWidth="1"/>
    <col min="11018" max="11018" width="15.25" style="197" customWidth="1"/>
    <col min="11019" max="11019" width="3.75" style="197" customWidth="1"/>
    <col min="11020" max="11020" width="2.5" style="197" customWidth="1"/>
    <col min="11021" max="11267" width="9" style="197"/>
    <col min="11268" max="11268" width="1.125" style="197" customWidth="1"/>
    <col min="11269" max="11270" width="15.625" style="197" customWidth="1"/>
    <col min="11271" max="11271" width="15.25" style="197" customWidth="1"/>
    <col min="11272" max="11272" width="17.5" style="197" customWidth="1"/>
    <col min="11273" max="11273" width="15.125" style="197" customWidth="1"/>
    <col min="11274" max="11274" width="15.25" style="197" customWidth="1"/>
    <col min="11275" max="11275" width="3.75" style="197" customWidth="1"/>
    <col min="11276" max="11276" width="2.5" style="197" customWidth="1"/>
    <col min="11277" max="11523" width="9" style="197"/>
    <col min="11524" max="11524" width="1.125" style="197" customWidth="1"/>
    <col min="11525" max="11526" width="15.625" style="197" customWidth="1"/>
    <col min="11527" max="11527" width="15.25" style="197" customWidth="1"/>
    <col min="11528" max="11528" width="17.5" style="197" customWidth="1"/>
    <col min="11529" max="11529" width="15.125" style="197" customWidth="1"/>
    <col min="11530" max="11530" width="15.25" style="197" customWidth="1"/>
    <col min="11531" max="11531" width="3.75" style="197" customWidth="1"/>
    <col min="11532" max="11532" width="2.5" style="197" customWidth="1"/>
    <col min="11533" max="11779" width="9" style="197"/>
    <col min="11780" max="11780" width="1.125" style="197" customWidth="1"/>
    <col min="11781" max="11782" width="15.625" style="197" customWidth="1"/>
    <col min="11783" max="11783" width="15.25" style="197" customWidth="1"/>
    <col min="11784" max="11784" width="17.5" style="197" customWidth="1"/>
    <col min="11785" max="11785" width="15.125" style="197" customWidth="1"/>
    <col min="11786" max="11786" width="15.25" style="197" customWidth="1"/>
    <col min="11787" max="11787" width="3.75" style="197" customWidth="1"/>
    <col min="11788" max="11788" width="2.5" style="197" customWidth="1"/>
    <col min="11789" max="12035" width="9" style="197"/>
    <col min="12036" max="12036" width="1.125" style="197" customWidth="1"/>
    <col min="12037" max="12038" width="15.625" style="197" customWidth="1"/>
    <col min="12039" max="12039" width="15.25" style="197" customWidth="1"/>
    <col min="12040" max="12040" width="17.5" style="197" customWidth="1"/>
    <col min="12041" max="12041" width="15.125" style="197" customWidth="1"/>
    <col min="12042" max="12042" width="15.25" style="197" customWidth="1"/>
    <col min="12043" max="12043" width="3.75" style="197" customWidth="1"/>
    <col min="12044" max="12044" width="2.5" style="197" customWidth="1"/>
    <col min="12045" max="12291" width="9" style="197"/>
    <col min="12292" max="12292" width="1.125" style="197" customWidth="1"/>
    <col min="12293" max="12294" width="15.625" style="197" customWidth="1"/>
    <col min="12295" max="12295" width="15.25" style="197" customWidth="1"/>
    <col min="12296" max="12296" width="17.5" style="197" customWidth="1"/>
    <col min="12297" max="12297" width="15.125" style="197" customWidth="1"/>
    <col min="12298" max="12298" width="15.25" style="197" customWidth="1"/>
    <col min="12299" max="12299" width="3.75" style="197" customWidth="1"/>
    <col min="12300" max="12300" width="2.5" style="197" customWidth="1"/>
    <col min="12301" max="12547" width="9" style="197"/>
    <col min="12548" max="12548" width="1.125" style="197" customWidth="1"/>
    <col min="12549" max="12550" width="15.625" style="197" customWidth="1"/>
    <col min="12551" max="12551" width="15.25" style="197" customWidth="1"/>
    <col min="12552" max="12552" width="17.5" style="197" customWidth="1"/>
    <col min="12553" max="12553" width="15.125" style="197" customWidth="1"/>
    <col min="12554" max="12554" width="15.25" style="197" customWidth="1"/>
    <col min="12555" max="12555" width="3.75" style="197" customWidth="1"/>
    <col min="12556" max="12556" width="2.5" style="197" customWidth="1"/>
    <col min="12557" max="12803" width="9" style="197"/>
    <col min="12804" max="12804" width="1.125" style="197" customWidth="1"/>
    <col min="12805" max="12806" width="15.625" style="197" customWidth="1"/>
    <col min="12807" max="12807" width="15.25" style="197" customWidth="1"/>
    <col min="12808" max="12808" width="17.5" style="197" customWidth="1"/>
    <col min="12809" max="12809" width="15.125" style="197" customWidth="1"/>
    <col min="12810" max="12810" width="15.25" style="197" customWidth="1"/>
    <col min="12811" max="12811" width="3.75" style="197" customWidth="1"/>
    <col min="12812" max="12812" width="2.5" style="197" customWidth="1"/>
    <col min="12813" max="13059" width="9" style="197"/>
    <col min="13060" max="13060" width="1.125" style="197" customWidth="1"/>
    <col min="13061" max="13062" width="15.625" style="197" customWidth="1"/>
    <col min="13063" max="13063" width="15.25" style="197" customWidth="1"/>
    <col min="13064" max="13064" width="17.5" style="197" customWidth="1"/>
    <col min="13065" max="13065" width="15.125" style="197" customWidth="1"/>
    <col min="13066" max="13066" width="15.25" style="197" customWidth="1"/>
    <col min="13067" max="13067" width="3.75" style="197" customWidth="1"/>
    <col min="13068" max="13068" width="2.5" style="197" customWidth="1"/>
    <col min="13069" max="13315" width="9" style="197"/>
    <col min="13316" max="13316" width="1.125" style="197" customWidth="1"/>
    <col min="13317" max="13318" width="15.625" style="197" customWidth="1"/>
    <col min="13319" max="13319" width="15.25" style="197" customWidth="1"/>
    <col min="13320" max="13320" width="17.5" style="197" customWidth="1"/>
    <col min="13321" max="13321" width="15.125" style="197" customWidth="1"/>
    <col min="13322" max="13322" width="15.25" style="197" customWidth="1"/>
    <col min="13323" max="13323" width="3.75" style="197" customWidth="1"/>
    <col min="13324" max="13324" width="2.5" style="197" customWidth="1"/>
    <col min="13325" max="13571" width="9" style="197"/>
    <col min="13572" max="13572" width="1.125" style="197" customWidth="1"/>
    <col min="13573" max="13574" width="15.625" style="197" customWidth="1"/>
    <col min="13575" max="13575" width="15.25" style="197" customWidth="1"/>
    <col min="13576" max="13576" width="17.5" style="197" customWidth="1"/>
    <col min="13577" max="13577" width="15.125" style="197" customWidth="1"/>
    <col min="13578" max="13578" width="15.25" style="197" customWidth="1"/>
    <col min="13579" max="13579" width="3.75" style="197" customWidth="1"/>
    <col min="13580" max="13580" width="2.5" style="197" customWidth="1"/>
    <col min="13581" max="13827" width="9" style="197"/>
    <col min="13828" max="13828" width="1.125" style="197" customWidth="1"/>
    <col min="13829" max="13830" width="15.625" style="197" customWidth="1"/>
    <col min="13831" max="13831" width="15.25" style="197" customWidth="1"/>
    <col min="13832" max="13832" width="17.5" style="197" customWidth="1"/>
    <col min="13833" max="13833" width="15.125" style="197" customWidth="1"/>
    <col min="13834" max="13834" width="15.25" style="197" customWidth="1"/>
    <col min="13835" max="13835" width="3.75" style="197" customWidth="1"/>
    <col min="13836" max="13836" width="2.5" style="197" customWidth="1"/>
    <col min="13837" max="14083" width="9" style="197"/>
    <col min="14084" max="14084" width="1.125" style="197" customWidth="1"/>
    <col min="14085" max="14086" width="15.625" style="197" customWidth="1"/>
    <col min="14087" max="14087" width="15.25" style="197" customWidth="1"/>
    <col min="14088" max="14088" width="17.5" style="197" customWidth="1"/>
    <col min="14089" max="14089" width="15.125" style="197" customWidth="1"/>
    <col min="14090" max="14090" width="15.25" style="197" customWidth="1"/>
    <col min="14091" max="14091" width="3.75" style="197" customWidth="1"/>
    <col min="14092" max="14092" width="2.5" style="197" customWidth="1"/>
    <col min="14093" max="14339" width="9" style="197"/>
    <col min="14340" max="14340" width="1.125" style="197" customWidth="1"/>
    <col min="14341" max="14342" width="15.625" style="197" customWidth="1"/>
    <col min="14343" max="14343" width="15.25" style="197" customWidth="1"/>
    <col min="14344" max="14344" width="17.5" style="197" customWidth="1"/>
    <col min="14345" max="14345" width="15.125" style="197" customWidth="1"/>
    <col min="14346" max="14346" width="15.25" style="197" customWidth="1"/>
    <col min="14347" max="14347" width="3.75" style="197" customWidth="1"/>
    <col min="14348" max="14348" width="2.5" style="197" customWidth="1"/>
    <col min="14349" max="14595" width="9" style="197"/>
    <col min="14596" max="14596" width="1.125" style="197" customWidth="1"/>
    <col min="14597" max="14598" width="15.625" style="197" customWidth="1"/>
    <col min="14599" max="14599" width="15.25" style="197" customWidth="1"/>
    <col min="14600" max="14600" width="17.5" style="197" customWidth="1"/>
    <col min="14601" max="14601" width="15.125" style="197" customWidth="1"/>
    <col min="14602" max="14602" width="15.25" style="197" customWidth="1"/>
    <col min="14603" max="14603" width="3.75" style="197" customWidth="1"/>
    <col min="14604" max="14604" width="2.5" style="197" customWidth="1"/>
    <col min="14605" max="14851" width="9" style="197"/>
    <col min="14852" max="14852" width="1.125" style="197" customWidth="1"/>
    <col min="14853" max="14854" width="15.625" style="197" customWidth="1"/>
    <col min="14855" max="14855" width="15.25" style="197" customWidth="1"/>
    <col min="14856" max="14856" width="17.5" style="197" customWidth="1"/>
    <col min="14857" max="14857" width="15.125" style="197" customWidth="1"/>
    <col min="14858" max="14858" width="15.25" style="197" customWidth="1"/>
    <col min="14859" max="14859" width="3.75" style="197" customWidth="1"/>
    <col min="14860" max="14860" width="2.5" style="197" customWidth="1"/>
    <col min="14861" max="15107" width="9" style="197"/>
    <col min="15108" max="15108" width="1.125" style="197" customWidth="1"/>
    <col min="15109" max="15110" width="15.625" style="197" customWidth="1"/>
    <col min="15111" max="15111" width="15.25" style="197" customWidth="1"/>
    <col min="15112" max="15112" width="17.5" style="197" customWidth="1"/>
    <col min="15113" max="15113" width="15.125" style="197" customWidth="1"/>
    <col min="15114" max="15114" width="15.25" style="197" customWidth="1"/>
    <col min="15115" max="15115" width="3.75" style="197" customWidth="1"/>
    <col min="15116" max="15116" width="2.5" style="197" customWidth="1"/>
    <col min="15117" max="15363" width="9" style="197"/>
    <col min="15364" max="15364" width="1.125" style="197" customWidth="1"/>
    <col min="15365" max="15366" width="15.625" style="197" customWidth="1"/>
    <col min="15367" max="15367" width="15.25" style="197" customWidth="1"/>
    <col min="15368" max="15368" width="17.5" style="197" customWidth="1"/>
    <col min="15369" max="15369" width="15.125" style="197" customWidth="1"/>
    <col min="15370" max="15370" width="15.25" style="197" customWidth="1"/>
    <col min="15371" max="15371" width="3.75" style="197" customWidth="1"/>
    <col min="15372" max="15372" width="2.5" style="197" customWidth="1"/>
    <col min="15373" max="15619" width="9" style="197"/>
    <col min="15620" max="15620" width="1.125" style="197" customWidth="1"/>
    <col min="15621" max="15622" width="15.625" style="197" customWidth="1"/>
    <col min="15623" max="15623" width="15.25" style="197" customWidth="1"/>
    <col min="15624" max="15624" width="17.5" style="197" customWidth="1"/>
    <col min="15625" max="15625" width="15.125" style="197" customWidth="1"/>
    <col min="15626" max="15626" width="15.25" style="197" customWidth="1"/>
    <col min="15627" max="15627" width="3.75" style="197" customWidth="1"/>
    <col min="15628" max="15628" width="2.5" style="197" customWidth="1"/>
    <col min="15629" max="15875" width="9" style="197"/>
    <col min="15876" max="15876" width="1.125" style="197" customWidth="1"/>
    <col min="15877" max="15878" width="15.625" style="197" customWidth="1"/>
    <col min="15879" max="15879" width="15.25" style="197" customWidth="1"/>
    <col min="15880" max="15880" width="17.5" style="197" customWidth="1"/>
    <col min="15881" max="15881" width="15.125" style="197" customWidth="1"/>
    <col min="15882" max="15882" width="15.25" style="197" customWidth="1"/>
    <col min="15883" max="15883" width="3.75" style="197" customWidth="1"/>
    <col min="15884" max="15884" width="2.5" style="197" customWidth="1"/>
    <col min="15885" max="16131" width="9" style="197"/>
    <col min="16132" max="16132" width="1.125" style="197" customWidth="1"/>
    <col min="16133" max="16134" width="15.625" style="197" customWidth="1"/>
    <col min="16135" max="16135" width="15.25" style="197" customWidth="1"/>
    <col min="16136" max="16136" width="17.5" style="197" customWidth="1"/>
    <col min="16137" max="16137" width="15.125" style="197" customWidth="1"/>
    <col min="16138" max="16138" width="15.25" style="197" customWidth="1"/>
    <col min="16139" max="16139" width="3.75" style="197" customWidth="1"/>
    <col min="16140" max="16140" width="2.5" style="197" customWidth="1"/>
    <col min="16141" max="16384" width="9" style="197"/>
  </cols>
  <sheetData>
    <row r="1" spans="1:25" s="757" customFormat="1" ht="23.25" customHeight="1" x14ac:dyDescent="0.4">
      <c r="A1" s="755"/>
      <c r="B1" s="1311" t="s">
        <v>1488</v>
      </c>
      <c r="C1" s="1311"/>
      <c r="D1" s="1311"/>
      <c r="F1" s="1311" t="s">
        <v>1489</v>
      </c>
      <c r="G1" s="1311"/>
      <c r="H1" s="1311"/>
      <c r="I1" s="761"/>
      <c r="J1" s="761"/>
      <c r="K1" s="761"/>
      <c r="Q1" s="756"/>
      <c r="R1" s="756"/>
      <c r="S1" s="756"/>
      <c r="T1" s="756"/>
      <c r="U1" s="756"/>
      <c r="V1" s="756"/>
      <c r="W1" s="756"/>
      <c r="X1" s="756"/>
      <c r="Y1" s="756"/>
    </row>
    <row r="2" spans="1:25" ht="20.100000000000001" customHeight="1" x14ac:dyDescent="0.4">
      <c r="A2" s="255"/>
      <c r="B2" s="190" t="s">
        <v>769</v>
      </c>
      <c r="C2" s="190"/>
      <c r="D2" s="190"/>
      <c r="E2" s="190"/>
      <c r="F2" s="190"/>
      <c r="G2" s="190"/>
      <c r="H2" s="190"/>
      <c r="I2" s="190"/>
      <c r="J2" s="190"/>
    </row>
    <row r="3" spans="1:25" ht="20.100000000000001" customHeight="1" x14ac:dyDescent="0.4">
      <c r="A3" s="255"/>
      <c r="B3" s="254" t="s">
        <v>770</v>
      </c>
      <c r="C3" s="191"/>
      <c r="D3" s="191"/>
      <c r="E3" s="191"/>
      <c r="F3" s="191"/>
      <c r="G3" s="191"/>
      <c r="H3" s="191"/>
      <c r="I3" s="191"/>
      <c r="J3" s="253" t="s">
        <v>400</v>
      </c>
    </row>
    <row r="4" spans="1:25" ht="20.100000000000001" customHeight="1" x14ac:dyDescent="0.4">
      <c r="A4" s="1837" t="s">
        <v>771</v>
      </c>
      <c r="B4" s="1837"/>
      <c r="C4" s="1837"/>
      <c r="D4" s="1837"/>
      <c r="E4" s="1837"/>
      <c r="F4" s="1837"/>
      <c r="G4" s="1837"/>
      <c r="H4" s="1837"/>
      <c r="I4" s="1837"/>
      <c r="J4" s="1837"/>
    </row>
    <row r="5" spans="1:25" ht="20.100000000000001" customHeight="1" x14ac:dyDescent="0.4">
      <c r="A5" s="193"/>
      <c r="B5" s="193"/>
      <c r="C5" s="193"/>
      <c r="D5" s="193"/>
      <c r="E5" s="193"/>
      <c r="F5" s="193"/>
      <c r="G5" s="193"/>
      <c r="H5" s="193"/>
      <c r="I5" s="193"/>
      <c r="J5" s="193"/>
    </row>
    <row r="6" spans="1:25" ht="43.5" customHeight="1" x14ac:dyDescent="0.4">
      <c r="A6" s="193"/>
      <c r="B6" s="544" t="s">
        <v>755</v>
      </c>
      <c r="C6" s="1838"/>
      <c r="D6" s="1839"/>
      <c r="E6" s="1839"/>
      <c r="F6" s="1839"/>
      <c r="G6" s="1839"/>
      <c r="H6" s="1839"/>
      <c r="I6" s="1839"/>
      <c r="J6" s="1840"/>
    </row>
    <row r="7" spans="1:25" ht="43.5" customHeight="1" x14ac:dyDescent="0.4">
      <c r="A7" s="191"/>
      <c r="B7" s="538" t="s">
        <v>403</v>
      </c>
      <c r="C7" s="1898" t="s">
        <v>596</v>
      </c>
      <c r="D7" s="1898"/>
      <c r="E7" s="1898"/>
      <c r="F7" s="1898"/>
      <c r="G7" s="1898"/>
      <c r="H7" s="1898"/>
      <c r="I7" s="1898"/>
      <c r="J7" s="1898"/>
      <c r="K7" s="252"/>
    </row>
    <row r="8" spans="1:25" ht="19.5" customHeight="1" x14ac:dyDescent="0.4">
      <c r="A8" s="191"/>
      <c r="B8" s="1894" t="s">
        <v>772</v>
      </c>
      <c r="C8" s="1897" t="s">
        <v>759</v>
      </c>
      <c r="D8" s="1898"/>
      <c r="E8" s="1898"/>
      <c r="F8" s="1898"/>
      <c r="G8" s="1898"/>
      <c r="H8" s="1898"/>
      <c r="I8" s="1898"/>
      <c r="J8" s="1898"/>
      <c r="K8" s="252"/>
    </row>
    <row r="9" spans="1:25" ht="40.5" customHeight="1" x14ac:dyDescent="0.4">
      <c r="A9" s="191"/>
      <c r="B9" s="1895"/>
      <c r="C9" s="1909" t="s">
        <v>574</v>
      </c>
      <c r="D9" s="1909"/>
      <c r="E9" s="1893" t="s">
        <v>760</v>
      </c>
      <c r="F9" s="1893"/>
      <c r="G9" s="1893"/>
      <c r="H9" s="1899" t="s">
        <v>545</v>
      </c>
      <c r="I9" s="1899"/>
      <c r="J9" s="540" t="s">
        <v>546</v>
      </c>
    </row>
    <row r="10" spans="1:25" ht="19.5" customHeight="1" x14ac:dyDescent="0.4">
      <c r="A10" s="191"/>
      <c r="B10" s="1895"/>
      <c r="C10" s="1909"/>
      <c r="D10" s="1909"/>
      <c r="E10" s="1893"/>
      <c r="F10" s="1893"/>
      <c r="G10" s="1893"/>
      <c r="H10" s="542"/>
      <c r="I10" s="543" t="s">
        <v>547</v>
      </c>
      <c r="J10" s="542"/>
    </row>
    <row r="11" spans="1:25" ht="19.5" customHeight="1" x14ac:dyDescent="0.4">
      <c r="A11" s="191"/>
      <c r="B11" s="1895"/>
      <c r="C11" s="1909"/>
      <c r="D11" s="1909"/>
      <c r="E11" s="1893"/>
      <c r="F11" s="1893"/>
      <c r="G11" s="1893"/>
      <c r="H11" s="542"/>
      <c r="I11" s="543" t="s">
        <v>547</v>
      </c>
      <c r="J11" s="542"/>
    </row>
    <row r="12" spans="1:25" ht="19.5" customHeight="1" x14ac:dyDescent="0.4">
      <c r="A12" s="191"/>
      <c r="B12" s="1895"/>
      <c r="C12" s="1909"/>
      <c r="D12" s="1909"/>
      <c r="E12" s="1893"/>
      <c r="F12" s="1893"/>
      <c r="G12" s="1893"/>
      <c r="H12" s="542"/>
      <c r="I12" s="543" t="s">
        <v>547</v>
      </c>
      <c r="J12" s="542"/>
    </row>
    <row r="13" spans="1:25" ht="19.5" customHeight="1" x14ac:dyDescent="0.4">
      <c r="A13" s="191"/>
      <c r="B13" s="1895"/>
      <c r="C13" s="1900" t="s">
        <v>761</v>
      </c>
      <c r="D13" s="1901"/>
      <c r="E13" s="1901"/>
      <c r="F13" s="1901"/>
      <c r="G13" s="1901"/>
      <c r="H13" s="1901"/>
      <c r="I13" s="1901"/>
      <c r="J13" s="1902"/>
    </row>
    <row r="14" spans="1:25" ht="40.5" customHeight="1" x14ac:dyDescent="0.4">
      <c r="A14" s="191"/>
      <c r="B14" s="1895"/>
      <c r="C14" s="1909" t="s">
        <v>574</v>
      </c>
      <c r="D14" s="1909"/>
      <c r="E14" s="1893" t="s">
        <v>760</v>
      </c>
      <c r="F14" s="1893"/>
      <c r="G14" s="1893"/>
      <c r="H14" s="1899" t="s">
        <v>545</v>
      </c>
      <c r="I14" s="1899"/>
      <c r="J14" s="540" t="s">
        <v>546</v>
      </c>
    </row>
    <row r="15" spans="1:25" ht="19.5" customHeight="1" x14ac:dyDescent="0.4">
      <c r="A15" s="191"/>
      <c r="B15" s="1895"/>
      <c r="C15" s="1909"/>
      <c r="D15" s="1909"/>
      <c r="E15" s="1893"/>
      <c r="F15" s="1893"/>
      <c r="G15" s="1893"/>
      <c r="H15" s="542"/>
      <c r="I15" s="543" t="s">
        <v>547</v>
      </c>
      <c r="J15" s="542"/>
      <c r="K15" s="252"/>
    </row>
    <row r="16" spans="1:25" ht="19.5" customHeight="1" x14ac:dyDescent="0.4">
      <c r="A16" s="191"/>
      <c r="B16" s="1895"/>
      <c r="C16" s="1909"/>
      <c r="D16" s="1909"/>
      <c r="E16" s="1893"/>
      <c r="F16" s="1893"/>
      <c r="G16" s="1893"/>
      <c r="H16" s="542"/>
      <c r="I16" s="543" t="s">
        <v>547</v>
      </c>
      <c r="J16" s="542"/>
    </row>
    <row r="17" spans="1:12" ht="19.5" customHeight="1" x14ac:dyDescent="0.4">
      <c r="A17" s="191"/>
      <c r="B17" s="1896"/>
      <c r="C17" s="1909"/>
      <c r="D17" s="1909"/>
      <c r="E17" s="1893"/>
      <c r="F17" s="1893"/>
      <c r="G17" s="1893"/>
      <c r="H17" s="542"/>
      <c r="I17" s="543" t="s">
        <v>547</v>
      </c>
      <c r="J17" s="542"/>
    </row>
    <row r="18" spans="1:12" ht="19.5" customHeight="1" x14ac:dyDescent="0.4">
      <c r="A18" s="191"/>
      <c r="B18" s="1907" t="s">
        <v>773</v>
      </c>
      <c r="C18" s="1883" t="s">
        <v>763</v>
      </c>
      <c r="D18" s="1884"/>
      <c r="E18" s="1884"/>
      <c r="F18" s="1884"/>
      <c r="G18" s="1885"/>
      <c r="H18" s="1838" t="s">
        <v>764</v>
      </c>
      <c r="I18" s="1839"/>
      <c r="J18" s="1840"/>
    </row>
    <row r="19" spans="1:12" ht="27" customHeight="1" x14ac:dyDescent="0.4">
      <c r="A19" s="191"/>
      <c r="B19" s="1908"/>
      <c r="C19" s="1886"/>
      <c r="D19" s="1887"/>
      <c r="E19" s="1887"/>
      <c r="F19" s="1887"/>
      <c r="G19" s="1888"/>
      <c r="H19" s="1889"/>
      <c r="I19" s="1890"/>
      <c r="J19" s="1891"/>
    </row>
    <row r="20" spans="1:12" ht="6" customHeight="1" x14ac:dyDescent="0.4">
      <c r="A20" s="191"/>
      <c r="B20" s="191"/>
      <c r="C20" s="191"/>
      <c r="D20" s="191"/>
      <c r="E20" s="191"/>
      <c r="F20" s="191"/>
      <c r="G20" s="191"/>
      <c r="H20" s="191"/>
      <c r="I20" s="191"/>
      <c r="J20" s="191"/>
    </row>
    <row r="21" spans="1:12" ht="19.5" customHeight="1" x14ac:dyDescent="0.4">
      <c r="A21" s="191"/>
      <c r="B21" s="191" t="s">
        <v>450</v>
      </c>
      <c r="C21" s="191"/>
      <c r="D21" s="191"/>
      <c r="E21" s="191"/>
      <c r="F21" s="191"/>
      <c r="G21" s="191"/>
      <c r="H21" s="191"/>
      <c r="I21" s="191"/>
      <c r="J21" s="191"/>
      <c r="K21" s="251"/>
      <c r="L21" s="251"/>
    </row>
    <row r="22" spans="1:12" ht="53.25" customHeight="1" x14ac:dyDescent="0.4">
      <c r="A22" s="191"/>
      <c r="B22" s="1892" t="s">
        <v>774</v>
      </c>
      <c r="C22" s="1892"/>
      <c r="D22" s="1892"/>
      <c r="E22" s="1892"/>
      <c r="F22" s="1892"/>
      <c r="G22" s="1892"/>
      <c r="H22" s="1892"/>
      <c r="I22" s="1892"/>
      <c r="J22" s="1892"/>
      <c r="K22" s="251"/>
      <c r="L22" s="251"/>
    </row>
    <row r="23" spans="1:12" ht="33.75" customHeight="1" x14ac:dyDescent="0.4">
      <c r="A23" s="191"/>
      <c r="B23" s="1892" t="s">
        <v>766</v>
      </c>
      <c r="C23" s="1892"/>
      <c r="D23" s="1892"/>
      <c r="E23" s="1892"/>
      <c r="F23" s="1892"/>
      <c r="G23" s="1892"/>
      <c r="H23" s="1892"/>
      <c r="I23" s="1892"/>
      <c r="J23" s="1892"/>
      <c r="K23" s="251"/>
      <c r="L23" s="251"/>
    </row>
    <row r="24" spans="1:12" ht="32.25" customHeight="1" x14ac:dyDescent="0.4">
      <c r="A24" s="191"/>
      <c r="B24" s="1836" t="s">
        <v>767</v>
      </c>
      <c r="C24" s="1836"/>
      <c r="D24" s="1836"/>
      <c r="E24" s="1836"/>
      <c r="F24" s="1836"/>
      <c r="G24" s="1836"/>
      <c r="H24" s="1836"/>
      <c r="I24" s="1836"/>
      <c r="J24" s="1836"/>
      <c r="K24" s="251"/>
      <c r="L24" s="251"/>
    </row>
    <row r="25" spans="1:12" ht="7.5" customHeight="1" x14ac:dyDescent="0.4">
      <c r="A25" s="190"/>
      <c r="B25" s="1892"/>
      <c r="C25" s="1892"/>
      <c r="D25" s="1892"/>
      <c r="E25" s="1892"/>
      <c r="F25" s="1892"/>
      <c r="G25" s="1892"/>
      <c r="H25" s="1892"/>
      <c r="I25" s="1892"/>
      <c r="J25" s="1892"/>
    </row>
    <row r="26" spans="1:12" x14ac:dyDescent="0.4">
      <c r="B26" s="251"/>
    </row>
  </sheetData>
  <mergeCells count="34">
    <mergeCell ref="B1:D1"/>
    <mergeCell ref="F1:H1"/>
    <mergeCell ref="H14:I14"/>
    <mergeCell ref="H9:I9"/>
    <mergeCell ref="E9:G9"/>
    <mergeCell ref="E10:G10"/>
    <mergeCell ref="C9:D9"/>
    <mergeCell ref="C10:D10"/>
    <mergeCell ref="C11:D11"/>
    <mergeCell ref="C12:D12"/>
    <mergeCell ref="E11:G11"/>
    <mergeCell ref="E12:G12"/>
    <mergeCell ref="E15:G15"/>
    <mergeCell ref="E16:G16"/>
    <mergeCell ref="C17:D17"/>
    <mergeCell ref="E17:G17"/>
    <mergeCell ref="C14:D14"/>
    <mergeCell ref="C16:D16"/>
    <mergeCell ref="B24:J24"/>
    <mergeCell ref="B25:J25"/>
    <mergeCell ref="B22:J22"/>
    <mergeCell ref="B23:J23"/>
    <mergeCell ref="A4:J4"/>
    <mergeCell ref="C6:J6"/>
    <mergeCell ref="C7:J7"/>
    <mergeCell ref="B8:B17"/>
    <mergeCell ref="C8:J8"/>
    <mergeCell ref="C13:J13"/>
    <mergeCell ref="B18:B19"/>
    <mergeCell ref="C18:G19"/>
    <mergeCell ref="H19:J19"/>
    <mergeCell ref="E14:G14"/>
    <mergeCell ref="H18:J18"/>
    <mergeCell ref="C15:D15"/>
  </mergeCells>
  <phoneticPr fontId="11"/>
  <hyperlinks>
    <hyperlink ref="B1" location="'別紙１-１(R8.4.1～5.31)'!A1" display="一覧表に戻る" xr:uid="{2508FF26-8755-499A-9807-8C91FC9B90F7}"/>
    <hyperlink ref="F1" location="'別紙１-１(R8.6.1～)'!A1" display="別紙1-1(R8.6.1～)へ戻る" xr:uid="{B7A8B3D5-9A49-4DE0-B151-4676FB566426}"/>
  </hyperlinks>
  <printOptions horizontalCentered="1"/>
  <pageMargins left="0.70866141732283472" right="0.70866141732283472" top="0.74803149606299213" bottom="0.74803149606299213" header="0.31496062992125984" footer="0.31496062992125984"/>
  <pageSetup paperSize="9"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sheetPr>
    <tabColor rgb="FFFFFF00"/>
  </sheetPr>
  <dimension ref="A1:Y37"/>
  <sheetViews>
    <sheetView view="pageBreakPreview" zoomScale="110" zoomScaleNormal="100" zoomScaleSheetLayoutView="110" workbookViewId="0">
      <selection activeCell="E1" sqref="E1:F1"/>
    </sheetView>
  </sheetViews>
  <sheetFormatPr defaultRowHeight="13.5" x14ac:dyDescent="0.4"/>
  <cols>
    <col min="1" max="1" width="1.125" style="190" customWidth="1"/>
    <col min="2" max="2" width="20" style="190" customWidth="1"/>
    <col min="3" max="3" width="9.75" style="190" customWidth="1"/>
    <col min="4" max="4" width="15.25" style="190" customWidth="1"/>
    <col min="5" max="5" width="17.5" style="190" customWidth="1"/>
    <col min="6" max="6" width="12.75" style="190" customWidth="1"/>
    <col min="7" max="7" width="11" style="190" customWidth="1"/>
    <col min="8" max="8" width="5" style="190" customWidth="1"/>
    <col min="9" max="9" width="3.625" style="190" customWidth="1"/>
    <col min="10" max="10" width="8.375" style="190" customWidth="1"/>
    <col min="11" max="11" width="1" style="190" customWidth="1"/>
    <col min="12" max="12" width="2.5" style="190" customWidth="1"/>
    <col min="13" max="259" width="9" style="190"/>
    <col min="260" max="260" width="1.125" style="190" customWidth="1"/>
    <col min="261" max="262" width="15.625" style="190" customWidth="1"/>
    <col min="263" max="263" width="15.25" style="190" customWidth="1"/>
    <col min="264" max="264" width="17.5" style="190" customWidth="1"/>
    <col min="265" max="265" width="15.125" style="190" customWidth="1"/>
    <col min="266" max="266" width="15.25" style="190" customWidth="1"/>
    <col min="267" max="267" width="3.75" style="190" customWidth="1"/>
    <col min="268" max="268" width="2.5" style="190" customWidth="1"/>
    <col min="269" max="515" width="9" style="190"/>
    <col min="516" max="516" width="1.125" style="190" customWidth="1"/>
    <col min="517" max="518" width="15.625" style="190" customWidth="1"/>
    <col min="519" max="519" width="15.25" style="190" customWidth="1"/>
    <col min="520" max="520" width="17.5" style="190" customWidth="1"/>
    <col min="521" max="521" width="15.125" style="190" customWidth="1"/>
    <col min="522" max="522" width="15.25" style="190" customWidth="1"/>
    <col min="523" max="523" width="3.75" style="190" customWidth="1"/>
    <col min="524" max="524" width="2.5" style="190" customWidth="1"/>
    <col min="525" max="771" width="9" style="190"/>
    <col min="772" max="772" width="1.125" style="190" customWidth="1"/>
    <col min="773" max="774" width="15.625" style="190" customWidth="1"/>
    <col min="775" max="775" width="15.25" style="190" customWidth="1"/>
    <col min="776" max="776" width="17.5" style="190" customWidth="1"/>
    <col min="777" max="777" width="15.125" style="190" customWidth="1"/>
    <col min="778" max="778" width="15.25" style="190" customWidth="1"/>
    <col min="779" max="779" width="3.75" style="190" customWidth="1"/>
    <col min="780" max="780" width="2.5" style="190" customWidth="1"/>
    <col min="781" max="1027" width="9" style="190"/>
    <col min="1028" max="1028" width="1.125" style="190" customWidth="1"/>
    <col min="1029" max="1030" width="15.625" style="190" customWidth="1"/>
    <col min="1031" max="1031" width="15.25" style="190" customWidth="1"/>
    <col min="1032" max="1032" width="17.5" style="190" customWidth="1"/>
    <col min="1033" max="1033" width="15.125" style="190" customWidth="1"/>
    <col min="1034" max="1034" width="15.25" style="190" customWidth="1"/>
    <col min="1035" max="1035" width="3.75" style="190" customWidth="1"/>
    <col min="1036" max="1036" width="2.5" style="190" customWidth="1"/>
    <col min="1037" max="1283" width="9" style="190"/>
    <col min="1284" max="1284" width="1.125" style="190" customWidth="1"/>
    <col min="1285" max="1286" width="15.625" style="190" customWidth="1"/>
    <col min="1287" max="1287" width="15.25" style="190" customWidth="1"/>
    <col min="1288" max="1288" width="17.5" style="190" customWidth="1"/>
    <col min="1289" max="1289" width="15.125" style="190" customWidth="1"/>
    <col min="1290" max="1290" width="15.25" style="190" customWidth="1"/>
    <col min="1291" max="1291" width="3.75" style="190" customWidth="1"/>
    <col min="1292" max="1292" width="2.5" style="190" customWidth="1"/>
    <col min="1293" max="1539" width="9" style="190"/>
    <col min="1540" max="1540" width="1.125" style="190" customWidth="1"/>
    <col min="1541" max="1542" width="15.625" style="190" customWidth="1"/>
    <col min="1543" max="1543" width="15.25" style="190" customWidth="1"/>
    <col min="1544" max="1544" width="17.5" style="190" customWidth="1"/>
    <col min="1545" max="1545" width="15.125" style="190" customWidth="1"/>
    <col min="1546" max="1546" width="15.25" style="190" customWidth="1"/>
    <col min="1547" max="1547" width="3.75" style="190" customWidth="1"/>
    <col min="1548" max="1548" width="2.5" style="190" customWidth="1"/>
    <col min="1549" max="1795" width="9" style="190"/>
    <col min="1796" max="1796" width="1.125" style="190" customWidth="1"/>
    <col min="1797" max="1798" width="15.625" style="190" customWidth="1"/>
    <col min="1799" max="1799" width="15.25" style="190" customWidth="1"/>
    <col min="1800" max="1800" width="17.5" style="190" customWidth="1"/>
    <col min="1801" max="1801" width="15.125" style="190" customWidth="1"/>
    <col min="1802" max="1802" width="15.25" style="190" customWidth="1"/>
    <col min="1803" max="1803" width="3.75" style="190" customWidth="1"/>
    <col min="1804" max="1804" width="2.5" style="190" customWidth="1"/>
    <col min="1805" max="2051" width="9" style="190"/>
    <col min="2052" max="2052" width="1.125" style="190" customWidth="1"/>
    <col min="2053" max="2054" width="15.625" style="190" customWidth="1"/>
    <col min="2055" max="2055" width="15.25" style="190" customWidth="1"/>
    <col min="2056" max="2056" width="17.5" style="190" customWidth="1"/>
    <col min="2057" max="2057" width="15.125" style="190" customWidth="1"/>
    <col min="2058" max="2058" width="15.25" style="190" customWidth="1"/>
    <col min="2059" max="2059" width="3.75" style="190" customWidth="1"/>
    <col min="2060" max="2060" width="2.5" style="190" customWidth="1"/>
    <col min="2061" max="2307" width="9" style="190"/>
    <col min="2308" max="2308" width="1.125" style="190" customWidth="1"/>
    <col min="2309" max="2310" width="15.625" style="190" customWidth="1"/>
    <col min="2311" max="2311" width="15.25" style="190" customWidth="1"/>
    <col min="2312" max="2312" width="17.5" style="190" customWidth="1"/>
    <col min="2313" max="2313" width="15.125" style="190" customWidth="1"/>
    <col min="2314" max="2314" width="15.25" style="190" customWidth="1"/>
    <col min="2315" max="2315" width="3.75" style="190" customWidth="1"/>
    <col min="2316" max="2316" width="2.5" style="190" customWidth="1"/>
    <col min="2317" max="2563" width="9" style="190"/>
    <col min="2564" max="2564" width="1.125" style="190" customWidth="1"/>
    <col min="2565" max="2566" width="15.625" style="190" customWidth="1"/>
    <col min="2567" max="2567" width="15.25" style="190" customWidth="1"/>
    <col min="2568" max="2568" width="17.5" style="190" customWidth="1"/>
    <col min="2569" max="2569" width="15.125" style="190" customWidth="1"/>
    <col min="2570" max="2570" width="15.25" style="190" customWidth="1"/>
    <col min="2571" max="2571" width="3.75" style="190" customWidth="1"/>
    <col min="2572" max="2572" width="2.5" style="190" customWidth="1"/>
    <col min="2573" max="2819" width="9" style="190"/>
    <col min="2820" max="2820" width="1.125" style="190" customWidth="1"/>
    <col min="2821" max="2822" width="15.625" style="190" customWidth="1"/>
    <col min="2823" max="2823" width="15.25" style="190" customWidth="1"/>
    <col min="2824" max="2824" width="17.5" style="190" customWidth="1"/>
    <col min="2825" max="2825" width="15.125" style="190" customWidth="1"/>
    <col min="2826" max="2826" width="15.25" style="190" customWidth="1"/>
    <col min="2827" max="2827" width="3.75" style="190" customWidth="1"/>
    <col min="2828" max="2828" width="2.5" style="190" customWidth="1"/>
    <col min="2829" max="3075" width="9" style="190"/>
    <col min="3076" max="3076" width="1.125" style="190" customWidth="1"/>
    <col min="3077" max="3078" width="15.625" style="190" customWidth="1"/>
    <col min="3079" max="3079" width="15.25" style="190" customWidth="1"/>
    <col min="3080" max="3080" width="17.5" style="190" customWidth="1"/>
    <col min="3081" max="3081" width="15.125" style="190" customWidth="1"/>
    <col min="3082" max="3082" width="15.25" style="190" customWidth="1"/>
    <col min="3083" max="3083" width="3.75" style="190" customWidth="1"/>
    <col min="3084" max="3084" width="2.5" style="190" customWidth="1"/>
    <col min="3085" max="3331" width="9" style="190"/>
    <col min="3332" max="3332" width="1.125" style="190" customWidth="1"/>
    <col min="3333" max="3334" width="15.625" style="190" customWidth="1"/>
    <col min="3335" max="3335" width="15.25" style="190" customWidth="1"/>
    <col min="3336" max="3336" width="17.5" style="190" customWidth="1"/>
    <col min="3337" max="3337" width="15.125" style="190" customWidth="1"/>
    <col min="3338" max="3338" width="15.25" style="190" customWidth="1"/>
    <col min="3339" max="3339" width="3.75" style="190" customWidth="1"/>
    <col min="3340" max="3340" width="2.5" style="190" customWidth="1"/>
    <col min="3341" max="3587" width="9" style="190"/>
    <col min="3588" max="3588" width="1.125" style="190" customWidth="1"/>
    <col min="3589" max="3590" width="15.625" style="190" customWidth="1"/>
    <col min="3591" max="3591" width="15.25" style="190" customWidth="1"/>
    <col min="3592" max="3592" width="17.5" style="190" customWidth="1"/>
    <col min="3593" max="3593" width="15.125" style="190" customWidth="1"/>
    <col min="3594" max="3594" width="15.25" style="190" customWidth="1"/>
    <col min="3595" max="3595" width="3.75" style="190" customWidth="1"/>
    <col min="3596" max="3596" width="2.5" style="190" customWidth="1"/>
    <col min="3597" max="3843" width="9" style="190"/>
    <col min="3844" max="3844" width="1.125" style="190" customWidth="1"/>
    <col min="3845" max="3846" width="15.625" style="190" customWidth="1"/>
    <col min="3847" max="3847" width="15.25" style="190" customWidth="1"/>
    <col min="3848" max="3848" width="17.5" style="190" customWidth="1"/>
    <col min="3849" max="3849" width="15.125" style="190" customWidth="1"/>
    <col min="3850" max="3850" width="15.25" style="190" customWidth="1"/>
    <col min="3851" max="3851" width="3.75" style="190" customWidth="1"/>
    <col min="3852" max="3852" width="2.5" style="190" customWidth="1"/>
    <col min="3853" max="4099" width="9" style="190"/>
    <col min="4100" max="4100" width="1.125" style="190" customWidth="1"/>
    <col min="4101" max="4102" width="15.625" style="190" customWidth="1"/>
    <col min="4103" max="4103" width="15.25" style="190" customWidth="1"/>
    <col min="4104" max="4104" width="17.5" style="190" customWidth="1"/>
    <col min="4105" max="4105" width="15.125" style="190" customWidth="1"/>
    <col min="4106" max="4106" width="15.25" style="190" customWidth="1"/>
    <col min="4107" max="4107" width="3.75" style="190" customWidth="1"/>
    <col min="4108" max="4108" width="2.5" style="190" customWidth="1"/>
    <col min="4109" max="4355" width="9" style="190"/>
    <col min="4356" max="4356" width="1.125" style="190" customWidth="1"/>
    <col min="4357" max="4358" width="15.625" style="190" customWidth="1"/>
    <col min="4359" max="4359" width="15.25" style="190" customWidth="1"/>
    <col min="4360" max="4360" width="17.5" style="190" customWidth="1"/>
    <col min="4361" max="4361" width="15.125" style="190" customWidth="1"/>
    <col min="4362" max="4362" width="15.25" style="190" customWidth="1"/>
    <col min="4363" max="4363" width="3.75" style="190" customWidth="1"/>
    <col min="4364" max="4364" width="2.5" style="190" customWidth="1"/>
    <col min="4365" max="4611" width="9" style="190"/>
    <col min="4612" max="4612" width="1.125" style="190" customWidth="1"/>
    <col min="4613" max="4614" width="15.625" style="190" customWidth="1"/>
    <col min="4615" max="4615" width="15.25" style="190" customWidth="1"/>
    <col min="4616" max="4616" width="17.5" style="190" customWidth="1"/>
    <col min="4617" max="4617" width="15.125" style="190" customWidth="1"/>
    <col min="4618" max="4618" width="15.25" style="190" customWidth="1"/>
    <col min="4619" max="4619" width="3.75" style="190" customWidth="1"/>
    <col min="4620" max="4620" width="2.5" style="190" customWidth="1"/>
    <col min="4621" max="4867" width="9" style="190"/>
    <col min="4868" max="4868" width="1.125" style="190" customWidth="1"/>
    <col min="4869" max="4870" width="15.625" style="190" customWidth="1"/>
    <col min="4871" max="4871" width="15.25" style="190" customWidth="1"/>
    <col min="4872" max="4872" width="17.5" style="190" customWidth="1"/>
    <col min="4873" max="4873" width="15.125" style="190" customWidth="1"/>
    <col min="4874" max="4874" width="15.25" style="190" customWidth="1"/>
    <col min="4875" max="4875" width="3.75" style="190" customWidth="1"/>
    <col min="4876" max="4876" width="2.5" style="190" customWidth="1"/>
    <col min="4877" max="5123" width="9" style="190"/>
    <col min="5124" max="5124" width="1.125" style="190" customWidth="1"/>
    <col min="5125" max="5126" width="15.625" style="190" customWidth="1"/>
    <col min="5127" max="5127" width="15.25" style="190" customWidth="1"/>
    <col min="5128" max="5128" width="17.5" style="190" customWidth="1"/>
    <col min="5129" max="5129" width="15.125" style="190" customWidth="1"/>
    <col min="5130" max="5130" width="15.25" style="190" customWidth="1"/>
    <col min="5131" max="5131" width="3.75" style="190" customWidth="1"/>
    <col min="5132" max="5132" width="2.5" style="190" customWidth="1"/>
    <col min="5133" max="5379" width="9" style="190"/>
    <col min="5380" max="5380" width="1.125" style="190" customWidth="1"/>
    <col min="5381" max="5382" width="15.625" style="190" customWidth="1"/>
    <col min="5383" max="5383" width="15.25" style="190" customWidth="1"/>
    <col min="5384" max="5384" width="17.5" style="190" customWidth="1"/>
    <col min="5385" max="5385" width="15.125" style="190" customWidth="1"/>
    <col min="5386" max="5386" width="15.25" style="190" customWidth="1"/>
    <col min="5387" max="5387" width="3.75" style="190" customWidth="1"/>
    <col min="5388" max="5388" width="2.5" style="190" customWidth="1"/>
    <col min="5389" max="5635" width="9" style="190"/>
    <col min="5636" max="5636" width="1.125" style="190" customWidth="1"/>
    <col min="5637" max="5638" width="15.625" style="190" customWidth="1"/>
    <col min="5639" max="5639" width="15.25" style="190" customWidth="1"/>
    <col min="5640" max="5640" width="17.5" style="190" customWidth="1"/>
    <col min="5641" max="5641" width="15.125" style="190" customWidth="1"/>
    <col min="5642" max="5642" width="15.25" style="190" customWidth="1"/>
    <col min="5643" max="5643" width="3.75" style="190" customWidth="1"/>
    <col min="5644" max="5644" width="2.5" style="190" customWidth="1"/>
    <col min="5645" max="5891" width="9" style="190"/>
    <col min="5892" max="5892" width="1.125" style="190" customWidth="1"/>
    <col min="5893" max="5894" width="15.625" style="190" customWidth="1"/>
    <col min="5895" max="5895" width="15.25" style="190" customWidth="1"/>
    <col min="5896" max="5896" width="17.5" style="190" customWidth="1"/>
    <col min="5897" max="5897" width="15.125" style="190" customWidth="1"/>
    <col min="5898" max="5898" width="15.25" style="190" customWidth="1"/>
    <col min="5899" max="5899" width="3.75" style="190" customWidth="1"/>
    <col min="5900" max="5900" width="2.5" style="190" customWidth="1"/>
    <col min="5901" max="6147" width="9" style="190"/>
    <col min="6148" max="6148" width="1.125" style="190" customWidth="1"/>
    <col min="6149" max="6150" width="15.625" style="190" customWidth="1"/>
    <col min="6151" max="6151" width="15.25" style="190" customWidth="1"/>
    <col min="6152" max="6152" width="17.5" style="190" customWidth="1"/>
    <col min="6153" max="6153" width="15.125" style="190" customWidth="1"/>
    <col min="6154" max="6154" width="15.25" style="190" customWidth="1"/>
    <col min="6155" max="6155" width="3.75" style="190" customWidth="1"/>
    <col min="6156" max="6156" width="2.5" style="190" customWidth="1"/>
    <col min="6157" max="6403" width="9" style="190"/>
    <col min="6404" max="6404" width="1.125" style="190" customWidth="1"/>
    <col min="6405" max="6406" width="15.625" style="190" customWidth="1"/>
    <col min="6407" max="6407" width="15.25" style="190" customWidth="1"/>
    <col min="6408" max="6408" width="17.5" style="190" customWidth="1"/>
    <col min="6409" max="6409" width="15.125" style="190" customWidth="1"/>
    <col min="6410" max="6410" width="15.25" style="190" customWidth="1"/>
    <col min="6411" max="6411" width="3.75" style="190" customWidth="1"/>
    <col min="6412" max="6412" width="2.5" style="190" customWidth="1"/>
    <col min="6413" max="6659" width="9" style="190"/>
    <col min="6660" max="6660" width="1.125" style="190" customWidth="1"/>
    <col min="6661" max="6662" width="15.625" style="190" customWidth="1"/>
    <col min="6663" max="6663" width="15.25" style="190" customWidth="1"/>
    <col min="6664" max="6664" width="17.5" style="190" customWidth="1"/>
    <col min="6665" max="6665" width="15.125" style="190" customWidth="1"/>
    <col min="6666" max="6666" width="15.25" style="190" customWidth="1"/>
    <col min="6667" max="6667" width="3.75" style="190" customWidth="1"/>
    <col min="6668" max="6668" width="2.5" style="190" customWidth="1"/>
    <col min="6669" max="6915" width="9" style="190"/>
    <col min="6916" max="6916" width="1.125" style="190" customWidth="1"/>
    <col min="6917" max="6918" width="15.625" style="190" customWidth="1"/>
    <col min="6919" max="6919" width="15.25" style="190" customWidth="1"/>
    <col min="6920" max="6920" width="17.5" style="190" customWidth="1"/>
    <col min="6921" max="6921" width="15.125" style="190" customWidth="1"/>
    <col min="6922" max="6922" width="15.25" style="190" customWidth="1"/>
    <col min="6923" max="6923" width="3.75" style="190" customWidth="1"/>
    <col min="6924" max="6924" width="2.5" style="190" customWidth="1"/>
    <col min="6925" max="7171" width="9" style="190"/>
    <col min="7172" max="7172" width="1.125" style="190" customWidth="1"/>
    <col min="7173" max="7174" width="15.625" style="190" customWidth="1"/>
    <col min="7175" max="7175" width="15.25" style="190" customWidth="1"/>
    <col min="7176" max="7176" width="17.5" style="190" customWidth="1"/>
    <col min="7177" max="7177" width="15.125" style="190" customWidth="1"/>
    <col min="7178" max="7178" width="15.25" style="190" customWidth="1"/>
    <col min="7179" max="7179" width="3.75" style="190" customWidth="1"/>
    <col min="7180" max="7180" width="2.5" style="190" customWidth="1"/>
    <col min="7181" max="7427" width="9" style="190"/>
    <col min="7428" max="7428" width="1.125" style="190" customWidth="1"/>
    <col min="7429" max="7430" width="15.625" style="190" customWidth="1"/>
    <col min="7431" max="7431" width="15.25" style="190" customWidth="1"/>
    <col min="7432" max="7432" width="17.5" style="190" customWidth="1"/>
    <col min="7433" max="7433" width="15.125" style="190" customWidth="1"/>
    <col min="7434" max="7434" width="15.25" style="190" customWidth="1"/>
    <col min="7435" max="7435" width="3.75" style="190" customWidth="1"/>
    <col min="7436" max="7436" width="2.5" style="190" customWidth="1"/>
    <col min="7437" max="7683" width="9" style="190"/>
    <col min="7684" max="7684" width="1.125" style="190" customWidth="1"/>
    <col min="7685" max="7686" width="15.625" style="190" customWidth="1"/>
    <col min="7687" max="7687" width="15.25" style="190" customWidth="1"/>
    <col min="7688" max="7688" width="17.5" style="190" customWidth="1"/>
    <col min="7689" max="7689" width="15.125" style="190" customWidth="1"/>
    <col min="7690" max="7690" width="15.25" style="190" customWidth="1"/>
    <col min="7691" max="7691" width="3.75" style="190" customWidth="1"/>
    <col min="7692" max="7692" width="2.5" style="190" customWidth="1"/>
    <col min="7693" max="7939" width="9" style="190"/>
    <col min="7940" max="7940" width="1.125" style="190" customWidth="1"/>
    <col min="7941" max="7942" width="15.625" style="190" customWidth="1"/>
    <col min="7943" max="7943" width="15.25" style="190" customWidth="1"/>
    <col min="7944" max="7944" width="17.5" style="190" customWidth="1"/>
    <col min="7945" max="7945" width="15.125" style="190" customWidth="1"/>
    <col min="7946" max="7946" width="15.25" style="190" customWidth="1"/>
    <col min="7947" max="7947" width="3.75" style="190" customWidth="1"/>
    <col min="7948" max="7948" width="2.5" style="190" customWidth="1"/>
    <col min="7949" max="8195" width="9" style="190"/>
    <col min="8196" max="8196" width="1.125" style="190" customWidth="1"/>
    <col min="8197" max="8198" width="15.625" style="190" customWidth="1"/>
    <col min="8199" max="8199" width="15.25" style="190" customWidth="1"/>
    <col min="8200" max="8200" width="17.5" style="190" customWidth="1"/>
    <col min="8201" max="8201" width="15.125" style="190" customWidth="1"/>
    <col min="8202" max="8202" width="15.25" style="190" customWidth="1"/>
    <col min="8203" max="8203" width="3.75" style="190" customWidth="1"/>
    <col min="8204" max="8204" width="2.5" style="190" customWidth="1"/>
    <col min="8205" max="8451" width="9" style="190"/>
    <col min="8452" max="8452" width="1.125" style="190" customWidth="1"/>
    <col min="8453" max="8454" width="15.625" style="190" customWidth="1"/>
    <col min="8455" max="8455" width="15.25" style="190" customWidth="1"/>
    <col min="8456" max="8456" width="17.5" style="190" customWidth="1"/>
    <col min="8457" max="8457" width="15.125" style="190" customWidth="1"/>
    <col min="8458" max="8458" width="15.25" style="190" customWidth="1"/>
    <col min="8459" max="8459" width="3.75" style="190" customWidth="1"/>
    <col min="8460" max="8460" width="2.5" style="190" customWidth="1"/>
    <col min="8461" max="8707" width="9" style="190"/>
    <col min="8708" max="8708" width="1.125" style="190" customWidth="1"/>
    <col min="8709" max="8710" width="15.625" style="190" customWidth="1"/>
    <col min="8711" max="8711" width="15.25" style="190" customWidth="1"/>
    <col min="8712" max="8712" width="17.5" style="190" customWidth="1"/>
    <col min="8713" max="8713" width="15.125" style="190" customWidth="1"/>
    <col min="8714" max="8714" width="15.25" style="190" customWidth="1"/>
    <col min="8715" max="8715" width="3.75" style="190" customWidth="1"/>
    <col min="8716" max="8716" width="2.5" style="190" customWidth="1"/>
    <col min="8717" max="8963" width="9" style="190"/>
    <col min="8964" max="8964" width="1.125" style="190" customWidth="1"/>
    <col min="8965" max="8966" width="15.625" style="190" customWidth="1"/>
    <col min="8967" max="8967" width="15.25" style="190" customWidth="1"/>
    <col min="8968" max="8968" width="17.5" style="190" customWidth="1"/>
    <col min="8969" max="8969" width="15.125" style="190" customWidth="1"/>
    <col min="8970" max="8970" width="15.25" style="190" customWidth="1"/>
    <col min="8971" max="8971" width="3.75" style="190" customWidth="1"/>
    <col min="8972" max="8972" width="2.5" style="190" customWidth="1"/>
    <col min="8973" max="9219" width="9" style="190"/>
    <col min="9220" max="9220" width="1.125" style="190" customWidth="1"/>
    <col min="9221" max="9222" width="15.625" style="190" customWidth="1"/>
    <col min="9223" max="9223" width="15.25" style="190" customWidth="1"/>
    <col min="9224" max="9224" width="17.5" style="190" customWidth="1"/>
    <col min="9225" max="9225" width="15.125" style="190" customWidth="1"/>
    <col min="9226" max="9226" width="15.25" style="190" customWidth="1"/>
    <col min="9227" max="9227" width="3.75" style="190" customWidth="1"/>
    <col min="9228" max="9228" width="2.5" style="190" customWidth="1"/>
    <col min="9229" max="9475" width="9" style="190"/>
    <col min="9476" max="9476" width="1.125" style="190" customWidth="1"/>
    <col min="9477" max="9478" width="15.625" style="190" customWidth="1"/>
    <col min="9479" max="9479" width="15.25" style="190" customWidth="1"/>
    <col min="9480" max="9480" width="17.5" style="190" customWidth="1"/>
    <col min="9481" max="9481" width="15.125" style="190" customWidth="1"/>
    <col min="9482" max="9482" width="15.25" style="190" customWidth="1"/>
    <col min="9483" max="9483" width="3.75" style="190" customWidth="1"/>
    <col min="9484" max="9484" width="2.5" style="190" customWidth="1"/>
    <col min="9485" max="9731" width="9" style="190"/>
    <col min="9732" max="9732" width="1.125" style="190" customWidth="1"/>
    <col min="9733" max="9734" width="15.625" style="190" customWidth="1"/>
    <col min="9735" max="9735" width="15.25" style="190" customWidth="1"/>
    <col min="9736" max="9736" width="17.5" style="190" customWidth="1"/>
    <col min="9737" max="9737" width="15.125" style="190" customWidth="1"/>
    <col min="9738" max="9738" width="15.25" style="190" customWidth="1"/>
    <col min="9739" max="9739" width="3.75" style="190" customWidth="1"/>
    <col min="9740" max="9740" width="2.5" style="190" customWidth="1"/>
    <col min="9741" max="9987" width="9" style="190"/>
    <col min="9988" max="9988" width="1.125" style="190" customWidth="1"/>
    <col min="9989" max="9990" width="15.625" style="190" customWidth="1"/>
    <col min="9991" max="9991" width="15.25" style="190" customWidth="1"/>
    <col min="9992" max="9992" width="17.5" style="190" customWidth="1"/>
    <col min="9993" max="9993" width="15.125" style="190" customWidth="1"/>
    <col min="9994" max="9994" width="15.25" style="190" customWidth="1"/>
    <col min="9995" max="9995" width="3.75" style="190" customWidth="1"/>
    <col min="9996" max="9996" width="2.5" style="190" customWidth="1"/>
    <col min="9997" max="10243" width="9" style="190"/>
    <col min="10244" max="10244" width="1.125" style="190" customWidth="1"/>
    <col min="10245" max="10246" width="15.625" style="190" customWidth="1"/>
    <col min="10247" max="10247" width="15.25" style="190" customWidth="1"/>
    <col min="10248" max="10248" width="17.5" style="190" customWidth="1"/>
    <col min="10249" max="10249" width="15.125" style="190" customWidth="1"/>
    <col min="10250" max="10250" width="15.25" style="190" customWidth="1"/>
    <col min="10251" max="10251" width="3.75" style="190" customWidth="1"/>
    <col min="10252" max="10252" width="2.5" style="190" customWidth="1"/>
    <col min="10253" max="10499" width="9" style="190"/>
    <col min="10500" max="10500" width="1.125" style="190" customWidth="1"/>
    <col min="10501" max="10502" width="15.625" style="190" customWidth="1"/>
    <col min="10503" max="10503" width="15.25" style="190" customWidth="1"/>
    <col min="10504" max="10504" width="17.5" style="190" customWidth="1"/>
    <col min="10505" max="10505" width="15.125" style="190" customWidth="1"/>
    <col min="10506" max="10506" width="15.25" style="190" customWidth="1"/>
    <col min="10507" max="10507" width="3.75" style="190" customWidth="1"/>
    <col min="10508" max="10508" width="2.5" style="190" customWidth="1"/>
    <col min="10509" max="10755" width="9" style="190"/>
    <col min="10756" max="10756" width="1.125" style="190" customWidth="1"/>
    <col min="10757" max="10758" width="15.625" style="190" customWidth="1"/>
    <col min="10759" max="10759" width="15.25" style="190" customWidth="1"/>
    <col min="10760" max="10760" width="17.5" style="190" customWidth="1"/>
    <col min="10761" max="10761" width="15.125" style="190" customWidth="1"/>
    <col min="10762" max="10762" width="15.25" style="190" customWidth="1"/>
    <col min="10763" max="10763" width="3.75" style="190" customWidth="1"/>
    <col min="10764" max="10764" width="2.5" style="190" customWidth="1"/>
    <col min="10765" max="11011" width="9" style="190"/>
    <col min="11012" max="11012" width="1.125" style="190" customWidth="1"/>
    <col min="11013" max="11014" width="15.625" style="190" customWidth="1"/>
    <col min="11015" max="11015" width="15.25" style="190" customWidth="1"/>
    <col min="11016" max="11016" width="17.5" style="190" customWidth="1"/>
    <col min="11017" max="11017" width="15.125" style="190" customWidth="1"/>
    <col min="11018" max="11018" width="15.25" style="190" customWidth="1"/>
    <col min="11019" max="11019" width="3.75" style="190" customWidth="1"/>
    <col min="11020" max="11020" width="2.5" style="190" customWidth="1"/>
    <col min="11021" max="11267" width="9" style="190"/>
    <col min="11268" max="11268" width="1.125" style="190" customWidth="1"/>
    <col min="11269" max="11270" width="15.625" style="190" customWidth="1"/>
    <col min="11271" max="11271" width="15.25" style="190" customWidth="1"/>
    <col min="11272" max="11272" width="17.5" style="190" customWidth="1"/>
    <col min="11273" max="11273" width="15.125" style="190" customWidth="1"/>
    <col min="11274" max="11274" width="15.25" style="190" customWidth="1"/>
    <col min="11275" max="11275" width="3.75" style="190" customWidth="1"/>
    <col min="11276" max="11276" width="2.5" style="190" customWidth="1"/>
    <col min="11277" max="11523" width="9" style="190"/>
    <col min="11524" max="11524" width="1.125" style="190" customWidth="1"/>
    <col min="11525" max="11526" width="15.625" style="190" customWidth="1"/>
    <col min="11527" max="11527" width="15.25" style="190" customWidth="1"/>
    <col min="11528" max="11528" width="17.5" style="190" customWidth="1"/>
    <col min="11529" max="11529" width="15.125" style="190" customWidth="1"/>
    <col min="11530" max="11530" width="15.25" style="190" customWidth="1"/>
    <col min="11531" max="11531" width="3.75" style="190" customWidth="1"/>
    <col min="11532" max="11532" width="2.5" style="190" customWidth="1"/>
    <col min="11533" max="11779" width="9" style="190"/>
    <col min="11780" max="11780" width="1.125" style="190" customWidth="1"/>
    <col min="11781" max="11782" width="15.625" style="190" customWidth="1"/>
    <col min="11783" max="11783" width="15.25" style="190" customWidth="1"/>
    <col min="11784" max="11784" width="17.5" style="190" customWidth="1"/>
    <col min="11785" max="11785" width="15.125" style="190" customWidth="1"/>
    <col min="11786" max="11786" width="15.25" style="190" customWidth="1"/>
    <col min="11787" max="11787" width="3.75" style="190" customWidth="1"/>
    <col min="11788" max="11788" width="2.5" style="190" customWidth="1"/>
    <col min="11789" max="12035" width="9" style="190"/>
    <col min="12036" max="12036" width="1.125" style="190" customWidth="1"/>
    <col min="12037" max="12038" width="15.625" style="190" customWidth="1"/>
    <col min="12039" max="12039" width="15.25" style="190" customWidth="1"/>
    <col min="12040" max="12040" width="17.5" style="190" customWidth="1"/>
    <col min="12041" max="12041" width="15.125" style="190" customWidth="1"/>
    <col min="12042" max="12042" width="15.25" style="190" customWidth="1"/>
    <col min="12043" max="12043" width="3.75" style="190" customWidth="1"/>
    <col min="12044" max="12044" width="2.5" style="190" customWidth="1"/>
    <col min="12045" max="12291" width="9" style="190"/>
    <col min="12292" max="12292" width="1.125" style="190" customWidth="1"/>
    <col min="12293" max="12294" width="15.625" style="190" customWidth="1"/>
    <col min="12295" max="12295" width="15.25" style="190" customWidth="1"/>
    <col min="12296" max="12296" width="17.5" style="190" customWidth="1"/>
    <col min="12297" max="12297" width="15.125" style="190" customWidth="1"/>
    <col min="12298" max="12298" width="15.25" style="190" customWidth="1"/>
    <col min="12299" max="12299" width="3.75" style="190" customWidth="1"/>
    <col min="12300" max="12300" width="2.5" style="190" customWidth="1"/>
    <col min="12301" max="12547" width="9" style="190"/>
    <col min="12548" max="12548" width="1.125" style="190" customWidth="1"/>
    <col min="12549" max="12550" width="15.625" style="190" customWidth="1"/>
    <col min="12551" max="12551" width="15.25" style="190" customWidth="1"/>
    <col min="12552" max="12552" width="17.5" style="190" customWidth="1"/>
    <col min="12553" max="12553" width="15.125" style="190" customWidth="1"/>
    <col min="12554" max="12554" width="15.25" style="190" customWidth="1"/>
    <col min="12555" max="12555" width="3.75" style="190" customWidth="1"/>
    <col min="12556" max="12556" width="2.5" style="190" customWidth="1"/>
    <col min="12557" max="12803" width="9" style="190"/>
    <col min="12804" max="12804" width="1.125" style="190" customWidth="1"/>
    <col min="12805" max="12806" width="15.625" style="190" customWidth="1"/>
    <col min="12807" max="12807" width="15.25" style="190" customWidth="1"/>
    <col min="12808" max="12808" width="17.5" style="190" customWidth="1"/>
    <col min="12809" max="12809" width="15.125" style="190" customWidth="1"/>
    <col min="12810" max="12810" width="15.25" style="190" customWidth="1"/>
    <col min="12811" max="12811" width="3.75" style="190" customWidth="1"/>
    <col min="12812" max="12812" width="2.5" style="190" customWidth="1"/>
    <col min="12813" max="13059" width="9" style="190"/>
    <col min="13060" max="13060" width="1.125" style="190" customWidth="1"/>
    <col min="13061" max="13062" width="15.625" style="190" customWidth="1"/>
    <col min="13063" max="13063" width="15.25" style="190" customWidth="1"/>
    <col min="13064" max="13064" width="17.5" style="190" customWidth="1"/>
    <col min="13065" max="13065" width="15.125" style="190" customWidth="1"/>
    <col min="13066" max="13066" width="15.25" style="190" customWidth="1"/>
    <col min="13067" max="13067" width="3.75" style="190" customWidth="1"/>
    <col min="13068" max="13068" width="2.5" style="190" customWidth="1"/>
    <col min="13069" max="13315" width="9" style="190"/>
    <col min="13316" max="13316" width="1.125" style="190" customWidth="1"/>
    <col min="13317" max="13318" width="15.625" style="190" customWidth="1"/>
    <col min="13319" max="13319" width="15.25" style="190" customWidth="1"/>
    <col min="13320" max="13320" width="17.5" style="190" customWidth="1"/>
    <col min="13321" max="13321" width="15.125" style="190" customWidth="1"/>
    <col min="13322" max="13322" width="15.25" style="190" customWidth="1"/>
    <col min="13323" max="13323" width="3.75" style="190" customWidth="1"/>
    <col min="13324" max="13324" width="2.5" style="190" customWidth="1"/>
    <col min="13325" max="13571" width="9" style="190"/>
    <col min="13572" max="13572" width="1.125" style="190" customWidth="1"/>
    <col min="13573" max="13574" width="15.625" style="190" customWidth="1"/>
    <col min="13575" max="13575" width="15.25" style="190" customWidth="1"/>
    <col min="13576" max="13576" width="17.5" style="190" customWidth="1"/>
    <col min="13577" max="13577" width="15.125" style="190" customWidth="1"/>
    <col min="13578" max="13578" width="15.25" style="190" customWidth="1"/>
    <col min="13579" max="13579" width="3.75" style="190" customWidth="1"/>
    <col min="13580" max="13580" width="2.5" style="190" customWidth="1"/>
    <col min="13581" max="13827" width="9" style="190"/>
    <col min="13828" max="13828" width="1.125" style="190" customWidth="1"/>
    <col min="13829" max="13830" width="15.625" style="190" customWidth="1"/>
    <col min="13831" max="13831" width="15.25" style="190" customWidth="1"/>
    <col min="13832" max="13832" width="17.5" style="190" customWidth="1"/>
    <col min="13833" max="13833" width="15.125" style="190" customWidth="1"/>
    <col min="13834" max="13834" width="15.25" style="190" customWidth="1"/>
    <col min="13835" max="13835" width="3.75" style="190" customWidth="1"/>
    <col min="13836" max="13836" width="2.5" style="190" customWidth="1"/>
    <col min="13837" max="14083" width="9" style="190"/>
    <col min="14084" max="14084" width="1.125" style="190" customWidth="1"/>
    <col min="14085" max="14086" width="15.625" style="190" customWidth="1"/>
    <col min="14087" max="14087" width="15.25" style="190" customWidth="1"/>
    <col min="14088" max="14088" width="17.5" style="190" customWidth="1"/>
    <col min="14089" max="14089" width="15.125" style="190" customWidth="1"/>
    <col min="14090" max="14090" width="15.25" style="190" customWidth="1"/>
    <col min="14091" max="14091" width="3.75" style="190" customWidth="1"/>
    <col min="14092" max="14092" width="2.5" style="190" customWidth="1"/>
    <col min="14093" max="14339" width="9" style="190"/>
    <col min="14340" max="14340" width="1.125" style="190" customWidth="1"/>
    <col min="14341" max="14342" width="15.625" style="190" customWidth="1"/>
    <col min="14343" max="14343" width="15.25" style="190" customWidth="1"/>
    <col min="14344" max="14344" width="17.5" style="190" customWidth="1"/>
    <col min="14345" max="14345" width="15.125" style="190" customWidth="1"/>
    <col min="14346" max="14346" width="15.25" style="190" customWidth="1"/>
    <col min="14347" max="14347" width="3.75" style="190" customWidth="1"/>
    <col min="14348" max="14348" width="2.5" style="190" customWidth="1"/>
    <col min="14349" max="14595" width="9" style="190"/>
    <col min="14596" max="14596" width="1.125" style="190" customWidth="1"/>
    <col min="14597" max="14598" width="15.625" style="190" customWidth="1"/>
    <col min="14599" max="14599" width="15.25" style="190" customWidth="1"/>
    <col min="14600" max="14600" width="17.5" style="190" customWidth="1"/>
    <col min="14601" max="14601" width="15.125" style="190" customWidth="1"/>
    <col min="14602" max="14602" width="15.25" style="190" customWidth="1"/>
    <col min="14603" max="14603" width="3.75" style="190" customWidth="1"/>
    <col min="14604" max="14604" width="2.5" style="190" customWidth="1"/>
    <col min="14605" max="14851" width="9" style="190"/>
    <col min="14852" max="14852" width="1.125" style="190" customWidth="1"/>
    <col min="14853" max="14854" width="15.625" style="190" customWidth="1"/>
    <col min="14855" max="14855" width="15.25" style="190" customWidth="1"/>
    <col min="14856" max="14856" width="17.5" style="190" customWidth="1"/>
    <col min="14857" max="14857" width="15.125" style="190" customWidth="1"/>
    <col min="14858" max="14858" width="15.25" style="190" customWidth="1"/>
    <col min="14859" max="14859" width="3.75" style="190" customWidth="1"/>
    <col min="14860" max="14860" width="2.5" style="190" customWidth="1"/>
    <col min="14861" max="15107" width="9" style="190"/>
    <col min="15108" max="15108" width="1.125" style="190" customWidth="1"/>
    <col min="15109" max="15110" width="15.625" style="190" customWidth="1"/>
    <col min="15111" max="15111" width="15.25" style="190" customWidth="1"/>
    <col min="15112" max="15112" width="17.5" style="190" customWidth="1"/>
    <col min="15113" max="15113" width="15.125" style="190" customWidth="1"/>
    <col min="15114" max="15114" width="15.25" style="190" customWidth="1"/>
    <col min="15115" max="15115" width="3.75" style="190" customWidth="1"/>
    <col min="15116" max="15116" width="2.5" style="190" customWidth="1"/>
    <col min="15117" max="15363" width="9" style="190"/>
    <col min="15364" max="15364" width="1.125" style="190" customWidth="1"/>
    <col min="15365" max="15366" width="15.625" style="190" customWidth="1"/>
    <col min="15367" max="15367" width="15.25" style="190" customWidth="1"/>
    <col min="15368" max="15368" width="17.5" style="190" customWidth="1"/>
    <col min="15369" max="15369" width="15.125" style="190" customWidth="1"/>
    <col min="15370" max="15370" width="15.25" style="190" customWidth="1"/>
    <col min="15371" max="15371" width="3.75" style="190" customWidth="1"/>
    <col min="15372" max="15372" width="2.5" style="190" customWidth="1"/>
    <col min="15373" max="15619" width="9" style="190"/>
    <col min="15620" max="15620" width="1.125" style="190" customWidth="1"/>
    <col min="15621" max="15622" width="15.625" style="190" customWidth="1"/>
    <col min="15623" max="15623" width="15.25" style="190" customWidth="1"/>
    <col min="15624" max="15624" width="17.5" style="190" customWidth="1"/>
    <col min="15625" max="15625" width="15.125" style="190" customWidth="1"/>
    <col min="15626" max="15626" width="15.25" style="190" customWidth="1"/>
    <col min="15627" max="15627" width="3.75" style="190" customWidth="1"/>
    <col min="15628" max="15628" width="2.5" style="190" customWidth="1"/>
    <col min="15629" max="15875" width="9" style="190"/>
    <col min="15876" max="15876" width="1.125" style="190" customWidth="1"/>
    <col min="15877" max="15878" width="15.625" style="190" customWidth="1"/>
    <col min="15879" max="15879" width="15.25" style="190" customWidth="1"/>
    <col min="15880" max="15880" width="17.5" style="190" customWidth="1"/>
    <col min="15881" max="15881" width="15.125" style="190" customWidth="1"/>
    <col min="15882" max="15882" width="15.25" style="190" customWidth="1"/>
    <col min="15883" max="15883" width="3.75" style="190" customWidth="1"/>
    <col min="15884" max="15884" width="2.5" style="190" customWidth="1"/>
    <col min="15885" max="16131" width="9" style="190"/>
    <col min="16132" max="16132" width="1.125" style="190" customWidth="1"/>
    <col min="16133" max="16134" width="15.625" style="190" customWidth="1"/>
    <col min="16135" max="16135" width="15.25" style="190" customWidth="1"/>
    <col min="16136" max="16136" width="17.5" style="190" customWidth="1"/>
    <col min="16137" max="16137" width="15.125" style="190" customWidth="1"/>
    <col min="16138" max="16138" width="15.25" style="190" customWidth="1"/>
    <col min="16139" max="16139" width="3.75" style="190" customWidth="1"/>
    <col min="16140" max="16140" width="2.5" style="190" customWidth="1"/>
    <col min="16141" max="16384" width="9" style="190"/>
  </cols>
  <sheetData>
    <row r="1" spans="1:25" s="760" customFormat="1" ht="23.25" customHeight="1" x14ac:dyDescent="0.4">
      <c r="B1" s="1311" t="s">
        <v>1488</v>
      </c>
      <c r="C1" s="1311"/>
      <c r="D1" s="761"/>
      <c r="E1" s="1311" t="s">
        <v>1489</v>
      </c>
      <c r="F1" s="1311"/>
      <c r="G1" s="761"/>
      <c r="H1" s="761"/>
      <c r="I1" s="761"/>
      <c r="J1" s="761"/>
      <c r="K1" s="761"/>
      <c r="L1" s="761"/>
      <c r="M1" s="761"/>
      <c r="Q1" s="759"/>
      <c r="R1" s="759"/>
      <c r="S1" s="759"/>
      <c r="T1" s="759"/>
      <c r="U1" s="759"/>
      <c r="V1" s="759"/>
      <c r="W1" s="759"/>
      <c r="X1" s="759"/>
      <c r="Y1" s="759"/>
    </row>
    <row r="2" spans="1:25" ht="20.100000000000001" customHeight="1" x14ac:dyDescent="0.4">
      <c r="A2" s="255"/>
      <c r="B2" s="191" t="s">
        <v>775</v>
      </c>
      <c r="C2" s="191"/>
      <c r="D2" s="191"/>
      <c r="E2" s="191"/>
      <c r="F2" s="191"/>
      <c r="G2" s="191"/>
      <c r="H2" s="191"/>
      <c r="I2" s="191"/>
      <c r="J2" s="191"/>
    </row>
    <row r="3" spans="1:25" ht="20.100000000000001" customHeight="1" x14ac:dyDescent="0.4">
      <c r="A3" s="255"/>
      <c r="B3" s="191"/>
      <c r="C3" s="191"/>
      <c r="D3" s="191"/>
      <c r="E3" s="191"/>
      <c r="F3" s="191"/>
      <c r="G3" s="191"/>
      <c r="H3" s="191"/>
      <c r="I3" s="191"/>
      <c r="J3" s="253" t="s">
        <v>400</v>
      </c>
    </row>
    <row r="4" spans="1:25" ht="20.100000000000001" customHeight="1" x14ac:dyDescent="0.4">
      <c r="A4" s="255"/>
      <c r="B4" s="191"/>
      <c r="C4" s="191"/>
      <c r="D4" s="191"/>
      <c r="E4" s="191"/>
      <c r="F4" s="191"/>
      <c r="G4" s="191"/>
      <c r="H4" s="191"/>
      <c r="I4" s="191"/>
      <c r="J4" s="253"/>
    </row>
    <row r="5" spans="1:25" ht="20.100000000000001" customHeight="1" x14ac:dyDescent="0.4">
      <c r="A5" s="1837" t="s">
        <v>776</v>
      </c>
      <c r="B5" s="1837"/>
      <c r="C5" s="1837"/>
      <c r="D5" s="1837"/>
      <c r="E5" s="1837"/>
      <c r="F5" s="1837"/>
      <c r="G5" s="1837"/>
      <c r="H5" s="1837"/>
      <c r="I5" s="1837"/>
      <c r="J5" s="1837"/>
    </row>
    <row r="6" spans="1:25" ht="20.100000000000001" customHeight="1" x14ac:dyDescent="0.4">
      <c r="A6" s="193"/>
      <c r="B6" s="193"/>
      <c r="C6" s="193"/>
      <c r="D6" s="193"/>
      <c r="E6" s="193"/>
      <c r="F6" s="193"/>
      <c r="G6" s="193"/>
      <c r="H6" s="193"/>
      <c r="I6" s="193"/>
      <c r="J6" s="193"/>
    </row>
    <row r="7" spans="1:25" ht="43.5" customHeight="1" x14ac:dyDescent="0.4">
      <c r="A7" s="193"/>
      <c r="B7" s="544" t="s">
        <v>755</v>
      </c>
      <c r="C7" s="1838"/>
      <c r="D7" s="1839"/>
      <c r="E7" s="1839"/>
      <c r="F7" s="1839"/>
      <c r="G7" s="1839"/>
      <c r="H7" s="1839"/>
      <c r="I7" s="1839"/>
      <c r="J7" s="1840"/>
    </row>
    <row r="8" spans="1:25" ht="43.5" customHeight="1" x14ac:dyDescent="0.4">
      <c r="A8" s="193"/>
      <c r="B8" s="545" t="s">
        <v>552</v>
      </c>
      <c r="C8" s="1838"/>
      <c r="D8" s="1839"/>
      <c r="E8" s="1839"/>
      <c r="F8" s="1839"/>
      <c r="G8" s="1839"/>
      <c r="H8" s="1839"/>
      <c r="I8" s="1839"/>
      <c r="J8" s="1840"/>
    </row>
    <row r="9" spans="1:25" ht="43.5" customHeight="1" x14ac:dyDescent="0.4">
      <c r="A9" s="191"/>
      <c r="B9" s="538" t="s">
        <v>553</v>
      </c>
      <c r="C9" s="1897" t="s">
        <v>596</v>
      </c>
      <c r="D9" s="1898"/>
      <c r="E9" s="1898"/>
      <c r="F9" s="1898"/>
      <c r="G9" s="1898"/>
      <c r="H9" s="1898"/>
      <c r="I9" s="1898"/>
      <c r="J9" s="1903"/>
      <c r="K9" s="192"/>
    </row>
    <row r="10" spans="1:25" ht="19.5" customHeight="1" x14ac:dyDescent="0.4">
      <c r="A10" s="191"/>
      <c r="B10" s="1910" t="s">
        <v>777</v>
      </c>
      <c r="C10" s="1838" t="s">
        <v>759</v>
      </c>
      <c r="D10" s="1839"/>
      <c r="E10" s="1839"/>
      <c r="F10" s="1839"/>
      <c r="G10" s="1839"/>
      <c r="H10" s="1839"/>
      <c r="I10" s="1839"/>
      <c r="J10" s="1840"/>
    </row>
    <row r="11" spans="1:25" ht="40.5" customHeight="1" x14ac:dyDescent="0.4">
      <c r="A11" s="191"/>
      <c r="B11" s="1911"/>
      <c r="C11" s="539" t="s">
        <v>573</v>
      </c>
      <c r="D11" s="539" t="s">
        <v>574</v>
      </c>
      <c r="E11" s="1893" t="s">
        <v>760</v>
      </c>
      <c r="F11" s="1893"/>
      <c r="G11" s="1893"/>
      <c r="H11" s="1899" t="s">
        <v>545</v>
      </c>
      <c r="I11" s="1899"/>
      <c r="J11" s="540" t="s">
        <v>546</v>
      </c>
    </row>
    <row r="12" spans="1:25" ht="19.5" customHeight="1" x14ac:dyDescent="0.4">
      <c r="A12" s="191"/>
      <c r="B12" s="1911"/>
      <c r="C12" s="541"/>
      <c r="D12" s="541"/>
      <c r="E12" s="1893"/>
      <c r="F12" s="1893"/>
      <c r="G12" s="1893"/>
      <c r="H12" s="542"/>
      <c r="I12" s="543" t="s">
        <v>547</v>
      </c>
      <c r="J12" s="542"/>
    </row>
    <row r="13" spans="1:25" ht="19.5" customHeight="1" x14ac:dyDescent="0.4">
      <c r="A13" s="191"/>
      <c r="B13" s="1911"/>
      <c r="C13" s="541"/>
      <c r="D13" s="541"/>
      <c r="E13" s="1893"/>
      <c r="F13" s="1893"/>
      <c r="G13" s="1893"/>
      <c r="H13" s="542"/>
      <c r="I13" s="543" t="s">
        <v>547</v>
      </c>
      <c r="J13" s="542"/>
    </row>
    <row r="14" spans="1:25" ht="19.5" customHeight="1" x14ac:dyDescent="0.4">
      <c r="A14" s="191"/>
      <c r="B14" s="1911"/>
      <c r="C14" s="541"/>
      <c r="D14" s="541"/>
      <c r="E14" s="1893"/>
      <c r="F14" s="1893"/>
      <c r="G14" s="1893"/>
      <c r="H14" s="542"/>
      <c r="I14" s="543" t="s">
        <v>547</v>
      </c>
      <c r="J14" s="542"/>
    </row>
    <row r="15" spans="1:25" ht="19.5" customHeight="1" x14ac:dyDescent="0.4">
      <c r="A15" s="191"/>
      <c r="B15" s="1911"/>
      <c r="C15" s="263"/>
      <c r="D15" s="272"/>
      <c r="E15" s="271"/>
      <c r="F15" s="271"/>
      <c r="G15" s="271"/>
      <c r="H15" s="191"/>
      <c r="I15" s="271"/>
      <c r="J15" s="261"/>
    </row>
    <row r="16" spans="1:25" ht="19.5" customHeight="1" x14ac:dyDescent="0.4">
      <c r="A16" s="191"/>
      <c r="B16" s="1911"/>
      <c r="C16" s="263"/>
      <c r="D16" s="543"/>
      <c r="E16" s="543" t="s">
        <v>778</v>
      </c>
      <c r="F16" s="543" t="s">
        <v>779</v>
      </c>
      <c r="G16" s="543" t="s">
        <v>780</v>
      </c>
      <c r="H16" s="1913" t="s">
        <v>781</v>
      </c>
      <c r="I16" s="1914"/>
      <c r="J16" s="261"/>
    </row>
    <row r="17" spans="1:10" ht="19.5" customHeight="1" thickBot="1" x14ac:dyDescent="0.45">
      <c r="A17" s="191"/>
      <c r="B17" s="1911"/>
      <c r="C17" s="263"/>
      <c r="D17" s="543" t="s">
        <v>782</v>
      </c>
      <c r="E17" s="546"/>
      <c r="F17" s="546"/>
      <c r="G17" s="547"/>
      <c r="H17" s="1915"/>
      <c r="I17" s="1916"/>
      <c r="J17" s="261"/>
    </row>
    <row r="18" spans="1:10" ht="19.5" customHeight="1" thickTop="1" thickBot="1" x14ac:dyDescent="0.45">
      <c r="A18" s="191"/>
      <c r="B18" s="1911"/>
      <c r="C18" s="263"/>
      <c r="D18" s="539" t="s">
        <v>783</v>
      </c>
      <c r="E18" s="546"/>
      <c r="F18" s="548"/>
      <c r="G18" s="262"/>
      <c r="H18" s="1917"/>
      <c r="I18" s="1918"/>
      <c r="J18" s="261"/>
    </row>
    <row r="19" spans="1:10" ht="19.5" customHeight="1" thickTop="1" x14ac:dyDescent="0.15">
      <c r="A19" s="191"/>
      <c r="B19" s="1911"/>
      <c r="C19" s="263"/>
      <c r="D19" s="270"/>
      <c r="E19" s="253"/>
      <c r="F19" s="253"/>
      <c r="G19" s="253"/>
      <c r="H19" s="269"/>
      <c r="I19" s="269"/>
      <c r="J19" s="261"/>
    </row>
    <row r="20" spans="1:10" ht="19.5" customHeight="1" x14ac:dyDescent="0.4">
      <c r="A20" s="191"/>
      <c r="B20" s="1911"/>
      <c r="C20" s="1838" t="s">
        <v>761</v>
      </c>
      <c r="D20" s="1839"/>
      <c r="E20" s="1839"/>
      <c r="F20" s="1839"/>
      <c r="G20" s="1839"/>
      <c r="H20" s="1839"/>
      <c r="I20" s="1839"/>
      <c r="J20" s="1840"/>
    </row>
    <row r="21" spans="1:10" ht="40.5" customHeight="1" x14ac:dyDescent="0.4">
      <c r="A21" s="191"/>
      <c r="B21" s="1911"/>
      <c r="C21" s="539" t="s">
        <v>573</v>
      </c>
      <c r="D21" s="539" t="s">
        <v>574</v>
      </c>
      <c r="E21" s="1893" t="s">
        <v>760</v>
      </c>
      <c r="F21" s="1893"/>
      <c r="G21" s="1893"/>
      <c r="H21" s="1899" t="s">
        <v>545</v>
      </c>
      <c r="I21" s="1899"/>
      <c r="J21" s="540" t="s">
        <v>546</v>
      </c>
    </row>
    <row r="22" spans="1:10" ht="19.5" customHeight="1" x14ac:dyDescent="0.4">
      <c r="A22" s="191"/>
      <c r="B22" s="1911"/>
      <c r="C22" s="541"/>
      <c r="D22" s="541"/>
      <c r="E22" s="1893"/>
      <c r="F22" s="1893"/>
      <c r="G22" s="1893"/>
      <c r="H22" s="542"/>
      <c r="I22" s="543" t="s">
        <v>547</v>
      </c>
      <c r="J22" s="542"/>
    </row>
    <row r="23" spans="1:10" ht="19.5" customHeight="1" x14ac:dyDescent="0.4">
      <c r="A23" s="191"/>
      <c r="B23" s="1911"/>
      <c r="C23" s="541"/>
      <c r="D23" s="541"/>
      <c r="E23" s="1893"/>
      <c r="F23" s="1893"/>
      <c r="G23" s="1893"/>
      <c r="H23" s="542"/>
      <c r="I23" s="543" t="s">
        <v>547</v>
      </c>
      <c r="J23" s="542"/>
    </row>
    <row r="24" spans="1:10" ht="19.5" customHeight="1" x14ac:dyDescent="0.4">
      <c r="A24" s="191"/>
      <c r="B24" s="1911"/>
      <c r="C24" s="541"/>
      <c r="D24" s="541"/>
      <c r="E24" s="1893"/>
      <c r="F24" s="1893"/>
      <c r="G24" s="1893"/>
      <c r="H24" s="542"/>
      <c r="I24" s="543" t="s">
        <v>547</v>
      </c>
      <c r="J24" s="542"/>
    </row>
    <row r="25" spans="1:10" ht="19.5" customHeight="1" x14ac:dyDescent="0.4">
      <c r="A25" s="191"/>
      <c r="B25" s="1911"/>
      <c r="C25" s="268"/>
      <c r="D25" s="267"/>
      <c r="E25" s="265"/>
      <c r="F25" s="265"/>
      <c r="G25" s="265"/>
      <c r="H25" s="266"/>
      <c r="I25" s="265"/>
      <c r="J25" s="264"/>
    </row>
    <row r="26" spans="1:10" ht="19.5" customHeight="1" x14ac:dyDescent="0.4">
      <c r="A26" s="191"/>
      <c r="B26" s="1911"/>
      <c r="C26" s="263"/>
      <c r="D26" s="543"/>
      <c r="E26" s="543" t="s">
        <v>778</v>
      </c>
      <c r="F26" s="543" t="s">
        <v>779</v>
      </c>
      <c r="G26" s="543" t="s">
        <v>780</v>
      </c>
      <c r="H26" s="1913" t="s">
        <v>781</v>
      </c>
      <c r="I26" s="1914"/>
      <c r="J26" s="261"/>
    </row>
    <row r="27" spans="1:10" ht="19.5" customHeight="1" thickBot="1" x14ac:dyDescent="0.45">
      <c r="A27" s="191"/>
      <c r="B27" s="1911"/>
      <c r="C27" s="263"/>
      <c r="D27" s="543" t="s">
        <v>782</v>
      </c>
      <c r="E27" s="546"/>
      <c r="F27" s="546"/>
      <c r="G27" s="547"/>
      <c r="H27" s="1915"/>
      <c r="I27" s="1916"/>
      <c r="J27" s="261"/>
    </row>
    <row r="28" spans="1:10" ht="19.5" customHeight="1" thickTop="1" thickBot="1" x14ac:dyDescent="0.45">
      <c r="A28" s="191"/>
      <c r="B28" s="1911"/>
      <c r="C28" s="263"/>
      <c r="D28" s="539" t="s">
        <v>783</v>
      </c>
      <c r="E28" s="546"/>
      <c r="F28" s="548"/>
      <c r="G28" s="262"/>
      <c r="H28" s="1917"/>
      <c r="I28" s="1918"/>
      <c r="J28" s="261"/>
    </row>
    <row r="29" spans="1:10" ht="19.5" customHeight="1" thickTop="1" x14ac:dyDescent="0.4">
      <c r="A29" s="191"/>
      <c r="B29" s="1912"/>
      <c r="C29" s="260"/>
      <c r="D29" s="259"/>
      <c r="E29" s="257"/>
      <c r="F29" s="257"/>
      <c r="G29" s="257"/>
      <c r="H29" s="258"/>
      <c r="I29" s="257"/>
      <c r="J29" s="256"/>
    </row>
    <row r="30" spans="1:10" ht="19.5" customHeight="1" x14ac:dyDescent="0.4">
      <c r="A30" s="191"/>
      <c r="B30" s="1907" t="s">
        <v>762</v>
      </c>
      <c r="C30" s="1919" t="s">
        <v>768</v>
      </c>
      <c r="D30" s="1836"/>
      <c r="E30" s="1836"/>
      <c r="F30" s="1836"/>
      <c r="G30" s="1920"/>
      <c r="H30" s="1900" t="s">
        <v>764</v>
      </c>
      <c r="I30" s="1901"/>
      <c r="J30" s="1902"/>
    </row>
    <row r="31" spans="1:10" ht="30.75" customHeight="1" x14ac:dyDescent="0.4">
      <c r="A31" s="191"/>
      <c r="B31" s="1908"/>
      <c r="C31" s="1886"/>
      <c r="D31" s="1887"/>
      <c r="E31" s="1887"/>
      <c r="F31" s="1887"/>
      <c r="G31" s="1888"/>
      <c r="H31" s="1889"/>
      <c r="I31" s="1890"/>
      <c r="J31" s="1891"/>
    </row>
    <row r="32" spans="1:10" ht="6" customHeight="1" x14ac:dyDescent="0.4">
      <c r="A32" s="191"/>
      <c r="B32" s="191"/>
      <c r="C32" s="191"/>
      <c r="D32" s="191"/>
      <c r="E32" s="191"/>
      <c r="F32" s="191"/>
      <c r="G32" s="191"/>
      <c r="H32" s="191"/>
      <c r="I32" s="191"/>
      <c r="J32" s="191"/>
    </row>
    <row r="33" spans="1:12" ht="64.5" customHeight="1" x14ac:dyDescent="0.4">
      <c r="A33" s="191"/>
      <c r="B33" s="1892" t="s">
        <v>784</v>
      </c>
      <c r="C33" s="1892"/>
      <c r="D33" s="1892"/>
      <c r="E33" s="1892"/>
      <c r="F33" s="1892"/>
      <c r="G33" s="1892"/>
      <c r="H33" s="1892"/>
      <c r="I33" s="1892"/>
      <c r="J33" s="1892"/>
      <c r="K33" s="196"/>
      <c r="L33" s="196"/>
    </row>
    <row r="34" spans="1:12" ht="33.75" customHeight="1" x14ac:dyDescent="0.4">
      <c r="A34" s="191"/>
      <c r="B34" s="1892" t="s">
        <v>785</v>
      </c>
      <c r="C34" s="1892"/>
      <c r="D34" s="1892"/>
      <c r="E34" s="1892"/>
      <c r="F34" s="1892"/>
      <c r="G34" s="1892"/>
      <c r="H34" s="1892"/>
      <c r="I34" s="1892"/>
      <c r="J34" s="1892"/>
      <c r="K34" s="196"/>
      <c r="L34" s="196"/>
    </row>
    <row r="35" spans="1:12" ht="17.25" customHeight="1" x14ac:dyDescent="0.4">
      <c r="A35" s="191"/>
      <c r="B35" s="1836" t="s">
        <v>786</v>
      </c>
      <c r="C35" s="1836"/>
      <c r="D35" s="1836"/>
      <c r="E35" s="1836"/>
      <c r="F35" s="1836"/>
      <c r="G35" s="1836"/>
      <c r="H35" s="1836"/>
      <c r="I35" s="1836"/>
      <c r="J35" s="1836"/>
      <c r="K35" s="196"/>
      <c r="L35" s="196"/>
    </row>
    <row r="36" spans="1:12" ht="7.5" customHeight="1" x14ac:dyDescent="0.4">
      <c r="A36" s="191"/>
      <c r="B36" s="1906"/>
      <c r="C36" s="1906"/>
      <c r="D36" s="1906"/>
      <c r="E36" s="1906"/>
      <c r="F36" s="1906"/>
      <c r="G36" s="1906"/>
      <c r="H36" s="1906"/>
      <c r="I36" s="1906"/>
      <c r="J36" s="1906"/>
    </row>
    <row r="37" spans="1:12" x14ac:dyDescent="0.4">
      <c r="B37" s="196"/>
    </row>
  </sheetData>
  <mergeCells count="29">
    <mergeCell ref="B1:C1"/>
    <mergeCell ref="E1:F1"/>
    <mergeCell ref="H30:J30"/>
    <mergeCell ref="E21:G21"/>
    <mergeCell ref="H21:I21"/>
    <mergeCell ref="H26:I28"/>
    <mergeCell ref="C8:J8"/>
    <mergeCell ref="E12:G12"/>
    <mergeCell ref="E13:G13"/>
    <mergeCell ref="E14:G14"/>
    <mergeCell ref="C20:J20"/>
    <mergeCell ref="E23:G23"/>
    <mergeCell ref="E24:G24"/>
    <mergeCell ref="B33:J33"/>
    <mergeCell ref="B34:J34"/>
    <mergeCell ref="B35:J35"/>
    <mergeCell ref="B36:J36"/>
    <mergeCell ref="A5:J5"/>
    <mergeCell ref="C7:J7"/>
    <mergeCell ref="C9:J9"/>
    <mergeCell ref="C10:J10"/>
    <mergeCell ref="E11:G11"/>
    <mergeCell ref="H11:I11"/>
    <mergeCell ref="B10:B29"/>
    <mergeCell ref="H16:I18"/>
    <mergeCell ref="H31:J31"/>
    <mergeCell ref="B30:B31"/>
    <mergeCell ref="E22:G22"/>
    <mergeCell ref="C30:G31"/>
  </mergeCells>
  <phoneticPr fontId="11"/>
  <hyperlinks>
    <hyperlink ref="B1" location="'別紙１-１(R8.4.1～5.31)'!A1" display="一覧表に戻る" xr:uid="{20701964-F970-4EA9-A17F-965CC2B0497E}"/>
    <hyperlink ref="E1" location="'別紙１-１(R8.6.1～)'!A1" display="別紙1-1(R8.6.1～)へ戻る" xr:uid="{CD862F70-9510-45D2-8E76-BE23F4132227}"/>
  </hyperlinks>
  <printOptions horizontalCentered="1"/>
  <pageMargins left="0.70866141732283472" right="0.70866141732283472" top="0.74803149606299213" bottom="0.74803149606299213" header="0.31496062992125984" footer="0.31496062992125984"/>
  <pageSetup paperSize="9" scale="7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sheetPr>
    <tabColor rgb="FFFFFF00"/>
    <pageSetUpPr fitToPage="1"/>
  </sheetPr>
  <dimension ref="A1:Y57"/>
  <sheetViews>
    <sheetView view="pageBreakPreview" zoomScale="110" zoomScaleNormal="100" zoomScaleSheetLayoutView="110" workbookViewId="0">
      <selection activeCell="F1" sqref="F1:H1"/>
    </sheetView>
  </sheetViews>
  <sheetFormatPr defaultRowHeight="13.5" x14ac:dyDescent="0.4"/>
  <cols>
    <col min="1" max="1" width="1.875" style="273" customWidth="1"/>
    <col min="2" max="2" width="10.125" style="273" customWidth="1"/>
    <col min="3" max="3" width="3.625" style="273" customWidth="1"/>
    <col min="4" max="4" width="18.75" style="273" customWidth="1"/>
    <col min="5" max="5" width="21.25" style="273" customWidth="1"/>
    <col min="6" max="12" width="12.625" style="273" customWidth="1"/>
    <col min="13" max="13" width="9" style="273"/>
    <col min="14" max="14" width="9" style="273" customWidth="1"/>
    <col min="15" max="256" width="9" style="273"/>
    <col min="257" max="257" width="1.875" style="273" customWidth="1"/>
    <col min="258" max="258" width="10.125" style="273" customWidth="1"/>
    <col min="259" max="259" width="3.625" style="273" customWidth="1"/>
    <col min="260" max="260" width="18.75" style="273" customWidth="1"/>
    <col min="261" max="261" width="21.25" style="273" customWidth="1"/>
    <col min="262" max="266" width="12.625" style="273" customWidth="1"/>
    <col min="267" max="512" width="9" style="273"/>
    <col min="513" max="513" width="1.875" style="273" customWidth="1"/>
    <col min="514" max="514" width="10.125" style="273" customWidth="1"/>
    <col min="515" max="515" width="3.625" style="273" customWidth="1"/>
    <col min="516" max="516" width="18.75" style="273" customWidth="1"/>
    <col min="517" max="517" width="21.25" style="273" customWidth="1"/>
    <col min="518" max="522" width="12.625" style="273" customWidth="1"/>
    <col min="523" max="768" width="9" style="273"/>
    <col min="769" max="769" width="1.875" style="273" customWidth="1"/>
    <col min="770" max="770" width="10.125" style="273" customWidth="1"/>
    <col min="771" max="771" width="3.625" style="273" customWidth="1"/>
    <col min="772" max="772" width="18.75" style="273" customWidth="1"/>
    <col min="773" max="773" width="21.25" style="273" customWidth="1"/>
    <col min="774" max="778" width="12.625" style="273" customWidth="1"/>
    <col min="779" max="1024" width="9" style="273"/>
    <col min="1025" max="1025" width="1.875" style="273" customWidth="1"/>
    <col min="1026" max="1026" width="10.125" style="273" customWidth="1"/>
    <col min="1027" max="1027" width="3.625" style="273" customWidth="1"/>
    <col min="1028" max="1028" width="18.75" style="273" customWidth="1"/>
    <col min="1029" max="1029" width="21.25" style="273" customWidth="1"/>
    <col min="1030" max="1034" width="12.625" style="273" customWidth="1"/>
    <col min="1035" max="1280" width="9" style="273"/>
    <col min="1281" max="1281" width="1.875" style="273" customWidth="1"/>
    <col min="1282" max="1282" width="10.125" style="273" customWidth="1"/>
    <col min="1283" max="1283" width="3.625" style="273" customWidth="1"/>
    <col min="1284" max="1284" width="18.75" style="273" customWidth="1"/>
    <col min="1285" max="1285" width="21.25" style="273" customWidth="1"/>
    <col min="1286" max="1290" width="12.625" style="273" customWidth="1"/>
    <col min="1291" max="1536" width="9" style="273"/>
    <col min="1537" max="1537" width="1.875" style="273" customWidth="1"/>
    <col min="1538" max="1538" width="10.125" style="273" customWidth="1"/>
    <col min="1539" max="1539" width="3.625" style="273" customWidth="1"/>
    <col min="1540" max="1540" width="18.75" style="273" customWidth="1"/>
    <col min="1541" max="1541" width="21.25" style="273" customWidth="1"/>
    <col min="1542" max="1546" width="12.625" style="273" customWidth="1"/>
    <col min="1547" max="1792" width="9" style="273"/>
    <col min="1793" max="1793" width="1.875" style="273" customWidth="1"/>
    <col min="1794" max="1794" width="10.125" style="273" customWidth="1"/>
    <col min="1795" max="1795" width="3.625" style="273" customWidth="1"/>
    <col min="1796" max="1796" width="18.75" style="273" customWidth="1"/>
    <col min="1797" max="1797" width="21.25" style="273" customWidth="1"/>
    <col min="1798" max="1802" width="12.625" style="273" customWidth="1"/>
    <col min="1803" max="2048" width="9" style="273"/>
    <col min="2049" max="2049" width="1.875" style="273" customWidth="1"/>
    <col min="2050" max="2050" width="10.125" style="273" customWidth="1"/>
    <col min="2051" max="2051" width="3.625" style="273" customWidth="1"/>
    <col min="2052" max="2052" width="18.75" style="273" customWidth="1"/>
    <col min="2053" max="2053" width="21.25" style="273" customWidth="1"/>
    <col min="2054" max="2058" width="12.625" style="273" customWidth="1"/>
    <col min="2059" max="2304" width="9" style="273"/>
    <col min="2305" max="2305" width="1.875" style="273" customWidth="1"/>
    <col min="2306" max="2306" width="10.125" style="273" customWidth="1"/>
    <col min="2307" max="2307" width="3.625" style="273" customWidth="1"/>
    <col min="2308" max="2308" width="18.75" style="273" customWidth="1"/>
    <col min="2309" max="2309" width="21.25" style="273" customWidth="1"/>
    <col min="2310" max="2314" width="12.625" style="273" customWidth="1"/>
    <col min="2315" max="2560" width="9" style="273"/>
    <col min="2561" max="2561" width="1.875" style="273" customWidth="1"/>
    <col min="2562" max="2562" width="10.125" style="273" customWidth="1"/>
    <col min="2563" max="2563" width="3.625" style="273" customWidth="1"/>
    <col min="2564" max="2564" width="18.75" style="273" customWidth="1"/>
    <col min="2565" max="2565" width="21.25" style="273" customWidth="1"/>
    <col min="2566" max="2570" width="12.625" style="273" customWidth="1"/>
    <col min="2571" max="2816" width="9" style="273"/>
    <col min="2817" max="2817" width="1.875" style="273" customWidth="1"/>
    <col min="2818" max="2818" width="10.125" style="273" customWidth="1"/>
    <col min="2819" max="2819" width="3.625" style="273" customWidth="1"/>
    <col min="2820" max="2820" width="18.75" style="273" customWidth="1"/>
    <col min="2821" max="2821" width="21.25" style="273" customWidth="1"/>
    <col min="2822" max="2826" width="12.625" style="273" customWidth="1"/>
    <col min="2827" max="3072" width="9" style="273"/>
    <col min="3073" max="3073" width="1.875" style="273" customWidth="1"/>
    <col min="3074" max="3074" width="10.125" style="273" customWidth="1"/>
    <col min="3075" max="3075" width="3.625" style="273" customWidth="1"/>
    <col min="3076" max="3076" width="18.75" style="273" customWidth="1"/>
    <col min="3077" max="3077" width="21.25" style="273" customWidth="1"/>
    <col min="3078" max="3082" width="12.625" style="273" customWidth="1"/>
    <col min="3083" max="3328" width="9" style="273"/>
    <col min="3329" max="3329" width="1.875" style="273" customWidth="1"/>
    <col min="3330" max="3330" width="10.125" style="273" customWidth="1"/>
    <col min="3331" max="3331" width="3.625" style="273" customWidth="1"/>
    <col min="3332" max="3332" width="18.75" style="273" customWidth="1"/>
    <col min="3333" max="3333" width="21.25" style="273" customWidth="1"/>
    <col min="3334" max="3338" width="12.625" style="273" customWidth="1"/>
    <col min="3339" max="3584" width="9" style="273"/>
    <col min="3585" max="3585" width="1.875" style="273" customWidth="1"/>
    <col min="3586" max="3586" width="10.125" style="273" customWidth="1"/>
    <col min="3587" max="3587" width="3.625" style="273" customWidth="1"/>
    <col min="3588" max="3588" width="18.75" style="273" customWidth="1"/>
    <col min="3589" max="3589" width="21.25" style="273" customWidth="1"/>
    <col min="3590" max="3594" width="12.625" style="273" customWidth="1"/>
    <col min="3595" max="3840" width="9" style="273"/>
    <col min="3841" max="3841" width="1.875" style="273" customWidth="1"/>
    <col min="3842" max="3842" width="10.125" style="273" customWidth="1"/>
    <col min="3843" max="3843" width="3.625" style="273" customWidth="1"/>
    <col min="3844" max="3844" width="18.75" style="273" customWidth="1"/>
    <col min="3845" max="3845" width="21.25" style="273" customWidth="1"/>
    <col min="3846" max="3850" width="12.625" style="273" customWidth="1"/>
    <col min="3851" max="4096" width="9" style="273"/>
    <col min="4097" max="4097" width="1.875" style="273" customWidth="1"/>
    <col min="4098" max="4098" width="10.125" style="273" customWidth="1"/>
    <col min="4099" max="4099" width="3.625" style="273" customWidth="1"/>
    <col min="4100" max="4100" width="18.75" style="273" customWidth="1"/>
    <col min="4101" max="4101" width="21.25" style="273" customWidth="1"/>
    <col min="4102" max="4106" width="12.625" style="273" customWidth="1"/>
    <col min="4107" max="4352" width="9" style="273"/>
    <col min="4353" max="4353" width="1.875" style="273" customWidth="1"/>
    <col min="4354" max="4354" width="10.125" style="273" customWidth="1"/>
    <col min="4355" max="4355" width="3.625" style="273" customWidth="1"/>
    <col min="4356" max="4356" width="18.75" style="273" customWidth="1"/>
    <col min="4357" max="4357" width="21.25" style="273" customWidth="1"/>
    <col min="4358" max="4362" width="12.625" style="273" customWidth="1"/>
    <col min="4363" max="4608" width="9" style="273"/>
    <col min="4609" max="4609" width="1.875" style="273" customWidth="1"/>
    <col min="4610" max="4610" width="10.125" style="273" customWidth="1"/>
    <col min="4611" max="4611" width="3.625" style="273" customWidth="1"/>
    <col min="4612" max="4612" width="18.75" style="273" customWidth="1"/>
    <col min="4613" max="4613" width="21.25" style="273" customWidth="1"/>
    <col min="4614" max="4618" width="12.625" style="273" customWidth="1"/>
    <col min="4619" max="4864" width="9" style="273"/>
    <col min="4865" max="4865" width="1.875" style="273" customWidth="1"/>
    <col min="4866" max="4866" width="10.125" style="273" customWidth="1"/>
    <col min="4867" max="4867" width="3.625" style="273" customWidth="1"/>
    <col min="4868" max="4868" width="18.75" style="273" customWidth="1"/>
    <col min="4869" max="4869" width="21.25" style="273" customWidth="1"/>
    <col min="4870" max="4874" width="12.625" style="273" customWidth="1"/>
    <col min="4875" max="5120" width="9" style="273"/>
    <col min="5121" max="5121" width="1.875" style="273" customWidth="1"/>
    <col min="5122" max="5122" width="10.125" style="273" customWidth="1"/>
    <col min="5123" max="5123" width="3.625" style="273" customWidth="1"/>
    <col min="5124" max="5124" width="18.75" style="273" customWidth="1"/>
    <col min="5125" max="5125" width="21.25" style="273" customWidth="1"/>
    <col min="5126" max="5130" width="12.625" style="273" customWidth="1"/>
    <col min="5131" max="5376" width="9" style="273"/>
    <col min="5377" max="5377" width="1.875" style="273" customWidth="1"/>
    <col min="5378" max="5378" width="10.125" style="273" customWidth="1"/>
    <col min="5379" max="5379" width="3.625" style="273" customWidth="1"/>
    <col min="5380" max="5380" width="18.75" style="273" customWidth="1"/>
    <col min="5381" max="5381" width="21.25" style="273" customWidth="1"/>
    <col min="5382" max="5386" width="12.625" style="273" customWidth="1"/>
    <col min="5387" max="5632" width="9" style="273"/>
    <col min="5633" max="5633" width="1.875" style="273" customWidth="1"/>
    <col min="5634" max="5634" width="10.125" style="273" customWidth="1"/>
    <col min="5635" max="5635" width="3.625" style="273" customWidth="1"/>
    <col min="5636" max="5636" width="18.75" style="273" customWidth="1"/>
    <col min="5637" max="5637" width="21.25" style="273" customWidth="1"/>
    <col min="5638" max="5642" width="12.625" style="273" customWidth="1"/>
    <col min="5643" max="5888" width="9" style="273"/>
    <col min="5889" max="5889" width="1.875" style="273" customWidth="1"/>
    <col min="5890" max="5890" width="10.125" style="273" customWidth="1"/>
    <col min="5891" max="5891" width="3.625" style="273" customWidth="1"/>
    <col min="5892" max="5892" width="18.75" style="273" customWidth="1"/>
    <col min="5893" max="5893" width="21.25" style="273" customWidth="1"/>
    <col min="5894" max="5898" width="12.625" style="273" customWidth="1"/>
    <col min="5899" max="6144" width="9" style="273"/>
    <col min="6145" max="6145" width="1.875" style="273" customWidth="1"/>
    <col min="6146" max="6146" width="10.125" style="273" customWidth="1"/>
    <col min="6147" max="6147" width="3.625" style="273" customWidth="1"/>
    <col min="6148" max="6148" width="18.75" style="273" customWidth="1"/>
    <col min="6149" max="6149" width="21.25" style="273" customWidth="1"/>
    <col min="6150" max="6154" width="12.625" style="273" customWidth="1"/>
    <col min="6155" max="6400" width="9" style="273"/>
    <col min="6401" max="6401" width="1.875" style="273" customWidth="1"/>
    <col min="6402" max="6402" width="10.125" style="273" customWidth="1"/>
    <col min="6403" max="6403" width="3.625" style="273" customWidth="1"/>
    <col min="6404" max="6404" width="18.75" style="273" customWidth="1"/>
    <col min="6405" max="6405" width="21.25" style="273" customWidth="1"/>
    <col min="6406" max="6410" width="12.625" style="273" customWidth="1"/>
    <col min="6411" max="6656" width="9" style="273"/>
    <col min="6657" max="6657" width="1.875" style="273" customWidth="1"/>
    <col min="6658" max="6658" width="10.125" style="273" customWidth="1"/>
    <col min="6659" max="6659" width="3.625" style="273" customWidth="1"/>
    <col min="6660" max="6660" width="18.75" style="273" customWidth="1"/>
    <col min="6661" max="6661" width="21.25" style="273" customWidth="1"/>
    <col min="6662" max="6666" width="12.625" style="273" customWidth="1"/>
    <col min="6667" max="6912" width="9" style="273"/>
    <col min="6913" max="6913" width="1.875" style="273" customWidth="1"/>
    <col min="6914" max="6914" width="10.125" style="273" customWidth="1"/>
    <col min="6915" max="6915" width="3.625" style="273" customWidth="1"/>
    <col min="6916" max="6916" width="18.75" style="273" customWidth="1"/>
    <col min="6917" max="6917" width="21.25" style="273" customWidth="1"/>
    <col min="6918" max="6922" width="12.625" style="273" customWidth="1"/>
    <col min="6923" max="7168" width="9" style="273"/>
    <col min="7169" max="7169" width="1.875" style="273" customWidth="1"/>
    <col min="7170" max="7170" width="10.125" style="273" customWidth="1"/>
    <col min="7171" max="7171" width="3.625" style="273" customWidth="1"/>
    <col min="7172" max="7172" width="18.75" style="273" customWidth="1"/>
    <col min="7173" max="7173" width="21.25" style="273" customWidth="1"/>
    <col min="7174" max="7178" width="12.625" style="273" customWidth="1"/>
    <col min="7179" max="7424" width="9" style="273"/>
    <col min="7425" max="7425" width="1.875" style="273" customWidth="1"/>
    <col min="7426" max="7426" width="10.125" style="273" customWidth="1"/>
    <col min="7427" max="7427" width="3.625" style="273" customWidth="1"/>
    <col min="7428" max="7428" width="18.75" style="273" customWidth="1"/>
    <col min="7429" max="7429" width="21.25" style="273" customWidth="1"/>
    <col min="7430" max="7434" width="12.625" style="273" customWidth="1"/>
    <col min="7435" max="7680" width="9" style="273"/>
    <col min="7681" max="7681" width="1.875" style="273" customWidth="1"/>
    <col min="7682" max="7682" width="10.125" style="273" customWidth="1"/>
    <col min="7683" max="7683" width="3.625" style="273" customWidth="1"/>
    <col min="7684" max="7684" width="18.75" style="273" customWidth="1"/>
    <col min="7685" max="7685" width="21.25" style="273" customWidth="1"/>
    <col min="7686" max="7690" width="12.625" style="273" customWidth="1"/>
    <col min="7691" max="7936" width="9" style="273"/>
    <col min="7937" max="7937" width="1.875" style="273" customWidth="1"/>
    <col min="7938" max="7938" width="10.125" style="273" customWidth="1"/>
    <col min="7939" max="7939" width="3.625" style="273" customWidth="1"/>
    <col min="7940" max="7940" width="18.75" style="273" customWidth="1"/>
    <col min="7941" max="7941" width="21.25" style="273" customWidth="1"/>
    <col min="7942" max="7946" width="12.625" style="273" customWidth="1"/>
    <col min="7947" max="8192" width="9" style="273"/>
    <col min="8193" max="8193" width="1.875" style="273" customWidth="1"/>
    <col min="8194" max="8194" width="10.125" style="273" customWidth="1"/>
    <col min="8195" max="8195" width="3.625" style="273" customWidth="1"/>
    <col min="8196" max="8196" width="18.75" style="273" customWidth="1"/>
    <col min="8197" max="8197" width="21.25" style="273" customWidth="1"/>
    <col min="8198" max="8202" width="12.625" style="273" customWidth="1"/>
    <col min="8203" max="8448" width="9" style="273"/>
    <col min="8449" max="8449" width="1.875" style="273" customWidth="1"/>
    <col min="8450" max="8450" width="10.125" style="273" customWidth="1"/>
    <col min="8451" max="8451" width="3.625" style="273" customWidth="1"/>
    <col min="8452" max="8452" width="18.75" style="273" customWidth="1"/>
    <col min="8453" max="8453" width="21.25" style="273" customWidth="1"/>
    <col min="8454" max="8458" width="12.625" style="273" customWidth="1"/>
    <col min="8459" max="8704" width="9" style="273"/>
    <col min="8705" max="8705" width="1.875" style="273" customWidth="1"/>
    <col min="8706" max="8706" width="10.125" style="273" customWidth="1"/>
    <col min="8707" max="8707" width="3.625" style="273" customWidth="1"/>
    <col min="8708" max="8708" width="18.75" style="273" customWidth="1"/>
    <col min="8709" max="8709" width="21.25" style="273" customWidth="1"/>
    <col min="8710" max="8714" width="12.625" style="273" customWidth="1"/>
    <col min="8715" max="8960" width="9" style="273"/>
    <col min="8961" max="8961" width="1.875" style="273" customWidth="1"/>
    <col min="8962" max="8962" width="10.125" style="273" customWidth="1"/>
    <col min="8963" max="8963" width="3.625" style="273" customWidth="1"/>
    <col min="8964" max="8964" width="18.75" style="273" customWidth="1"/>
    <col min="8965" max="8965" width="21.25" style="273" customWidth="1"/>
    <col min="8966" max="8970" width="12.625" style="273" customWidth="1"/>
    <col min="8971" max="9216" width="9" style="273"/>
    <col min="9217" max="9217" width="1.875" style="273" customWidth="1"/>
    <col min="9218" max="9218" width="10.125" style="273" customWidth="1"/>
    <col min="9219" max="9219" width="3.625" style="273" customWidth="1"/>
    <col min="9220" max="9220" width="18.75" style="273" customWidth="1"/>
    <col min="9221" max="9221" width="21.25" style="273" customWidth="1"/>
    <col min="9222" max="9226" width="12.625" style="273" customWidth="1"/>
    <col min="9227" max="9472" width="9" style="273"/>
    <col min="9473" max="9473" width="1.875" style="273" customWidth="1"/>
    <col min="9474" max="9474" width="10.125" style="273" customWidth="1"/>
    <col min="9475" max="9475" width="3.625" style="273" customWidth="1"/>
    <col min="9476" max="9476" width="18.75" style="273" customWidth="1"/>
    <col min="9477" max="9477" width="21.25" style="273" customWidth="1"/>
    <col min="9478" max="9482" width="12.625" style="273" customWidth="1"/>
    <col min="9483" max="9728" width="9" style="273"/>
    <col min="9729" max="9729" width="1.875" style="273" customWidth="1"/>
    <col min="9730" max="9730" width="10.125" style="273" customWidth="1"/>
    <col min="9731" max="9731" width="3.625" style="273" customWidth="1"/>
    <col min="9732" max="9732" width="18.75" style="273" customWidth="1"/>
    <col min="9733" max="9733" width="21.25" style="273" customWidth="1"/>
    <col min="9734" max="9738" width="12.625" style="273" customWidth="1"/>
    <col min="9739" max="9984" width="9" style="273"/>
    <col min="9985" max="9985" width="1.875" style="273" customWidth="1"/>
    <col min="9986" max="9986" width="10.125" style="273" customWidth="1"/>
    <col min="9987" max="9987" width="3.625" style="273" customWidth="1"/>
    <col min="9988" max="9988" width="18.75" style="273" customWidth="1"/>
    <col min="9989" max="9989" width="21.25" style="273" customWidth="1"/>
    <col min="9990" max="9994" width="12.625" style="273" customWidth="1"/>
    <col min="9995" max="10240" width="9" style="273"/>
    <col min="10241" max="10241" width="1.875" style="273" customWidth="1"/>
    <col min="10242" max="10242" width="10.125" style="273" customWidth="1"/>
    <col min="10243" max="10243" width="3.625" style="273" customWidth="1"/>
    <col min="10244" max="10244" width="18.75" style="273" customWidth="1"/>
    <col min="10245" max="10245" width="21.25" style="273" customWidth="1"/>
    <col min="10246" max="10250" width="12.625" style="273" customWidth="1"/>
    <col min="10251" max="10496" width="9" style="273"/>
    <col min="10497" max="10497" width="1.875" style="273" customWidth="1"/>
    <col min="10498" max="10498" width="10.125" style="273" customWidth="1"/>
    <col min="10499" max="10499" width="3.625" style="273" customWidth="1"/>
    <col min="10500" max="10500" width="18.75" style="273" customWidth="1"/>
    <col min="10501" max="10501" width="21.25" style="273" customWidth="1"/>
    <col min="10502" max="10506" width="12.625" style="273" customWidth="1"/>
    <col min="10507" max="10752" width="9" style="273"/>
    <col min="10753" max="10753" width="1.875" style="273" customWidth="1"/>
    <col min="10754" max="10754" width="10.125" style="273" customWidth="1"/>
    <col min="10755" max="10755" width="3.625" style="273" customWidth="1"/>
    <col min="10756" max="10756" width="18.75" style="273" customWidth="1"/>
    <col min="10757" max="10757" width="21.25" style="273" customWidth="1"/>
    <col min="10758" max="10762" width="12.625" style="273" customWidth="1"/>
    <col min="10763" max="11008" width="9" style="273"/>
    <col min="11009" max="11009" width="1.875" style="273" customWidth="1"/>
    <col min="11010" max="11010" width="10.125" style="273" customWidth="1"/>
    <col min="11011" max="11011" width="3.625" style="273" customWidth="1"/>
    <col min="11012" max="11012" width="18.75" style="273" customWidth="1"/>
    <col min="11013" max="11013" width="21.25" style="273" customWidth="1"/>
    <col min="11014" max="11018" width="12.625" style="273" customWidth="1"/>
    <col min="11019" max="11264" width="9" style="273"/>
    <col min="11265" max="11265" width="1.875" style="273" customWidth="1"/>
    <col min="11266" max="11266" width="10.125" style="273" customWidth="1"/>
    <col min="11267" max="11267" width="3.625" style="273" customWidth="1"/>
    <col min="11268" max="11268" width="18.75" style="273" customWidth="1"/>
    <col min="11269" max="11269" width="21.25" style="273" customWidth="1"/>
    <col min="11270" max="11274" width="12.625" style="273" customWidth="1"/>
    <col min="11275" max="11520" width="9" style="273"/>
    <col min="11521" max="11521" width="1.875" style="273" customWidth="1"/>
    <col min="11522" max="11522" width="10.125" style="273" customWidth="1"/>
    <col min="11523" max="11523" width="3.625" style="273" customWidth="1"/>
    <col min="11524" max="11524" width="18.75" style="273" customWidth="1"/>
    <col min="11525" max="11525" width="21.25" style="273" customWidth="1"/>
    <col min="11526" max="11530" width="12.625" style="273" customWidth="1"/>
    <col min="11531" max="11776" width="9" style="273"/>
    <col min="11777" max="11777" width="1.875" style="273" customWidth="1"/>
    <col min="11778" max="11778" width="10.125" style="273" customWidth="1"/>
    <col min="11779" max="11779" width="3.625" style="273" customWidth="1"/>
    <col min="11780" max="11780" width="18.75" style="273" customWidth="1"/>
    <col min="11781" max="11781" width="21.25" style="273" customWidth="1"/>
    <col min="11782" max="11786" width="12.625" style="273" customWidth="1"/>
    <col min="11787" max="12032" width="9" style="273"/>
    <col min="12033" max="12033" width="1.875" style="273" customWidth="1"/>
    <col min="12034" max="12034" width="10.125" style="273" customWidth="1"/>
    <col min="12035" max="12035" width="3.625" style="273" customWidth="1"/>
    <col min="12036" max="12036" width="18.75" style="273" customWidth="1"/>
    <col min="12037" max="12037" width="21.25" style="273" customWidth="1"/>
    <col min="12038" max="12042" width="12.625" style="273" customWidth="1"/>
    <col min="12043" max="12288" width="9" style="273"/>
    <col min="12289" max="12289" width="1.875" style="273" customWidth="1"/>
    <col min="12290" max="12290" width="10.125" style="273" customWidth="1"/>
    <col min="12291" max="12291" width="3.625" style="273" customWidth="1"/>
    <col min="12292" max="12292" width="18.75" style="273" customWidth="1"/>
    <col min="12293" max="12293" width="21.25" style="273" customWidth="1"/>
    <col min="12294" max="12298" width="12.625" style="273" customWidth="1"/>
    <col min="12299" max="12544" width="9" style="273"/>
    <col min="12545" max="12545" width="1.875" style="273" customWidth="1"/>
    <col min="12546" max="12546" width="10.125" style="273" customWidth="1"/>
    <col min="12547" max="12547" width="3.625" style="273" customWidth="1"/>
    <col min="12548" max="12548" width="18.75" style="273" customWidth="1"/>
    <col min="12549" max="12549" width="21.25" style="273" customWidth="1"/>
    <col min="12550" max="12554" width="12.625" style="273" customWidth="1"/>
    <col min="12555" max="12800" width="9" style="273"/>
    <col min="12801" max="12801" width="1.875" style="273" customWidth="1"/>
    <col min="12802" max="12802" width="10.125" style="273" customWidth="1"/>
    <col min="12803" max="12803" width="3.625" style="273" customWidth="1"/>
    <col min="12804" max="12804" width="18.75" style="273" customWidth="1"/>
    <col min="12805" max="12805" width="21.25" style="273" customWidth="1"/>
    <col min="12806" max="12810" width="12.625" style="273" customWidth="1"/>
    <col min="12811" max="13056" width="9" style="273"/>
    <col min="13057" max="13057" width="1.875" style="273" customWidth="1"/>
    <col min="13058" max="13058" width="10.125" style="273" customWidth="1"/>
    <col min="13059" max="13059" width="3.625" style="273" customWidth="1"/>
    <col min="13060" max="13060" width="18.75" style="273" customWidth="1"/>
    <col min="13061" max="13061" width="21.25" style="273" customWidth="1"/>
    <col min="13062" max="13066" width="12.625" style="273" customWidth="1"/>
    <col min="13067" max="13312" width="9" style="273"/>
    <col min="13313" max="13313" width="1.875" style="273" customWidth="1"/>
    <col min="13314" max="13314" width="10.125" style="273" customWidth="1"/>
    <col min="13315" max="13315" width="3.625" style="273" customWidth="1"/>
    <col min="13316" max="13316" width="18.75" style="273" customWidth="1"/>
    <col min="13317" max="13317" width="21.25" style="273" customWidth="1"/>
    <col min="13318" max="13322" width="12.625" style="273" customWidth="1"/>
    <col min="13323" max="13568" width="9" style="273"/>
    <col min="13569" max="13569" width="1.875" style="273" customWidth="1"/>
    <col min="13570" max="13570" width="10.125" style="273" customWidth="1"/>
    <col min="13571" max="13571" width="3.625" style="273" customWidth="1"/>
    <col min="13572" max="13572" width="18.75" style="273" customWidth="1"/>
    <col min="13573" max="13573" width="21.25" style="273" customWidth="1"/>
    <col min="13574" max="13578" width="12.625" style="273" customWidth="1"/>
    <col min="13579" max="13824" width="9" style="273"/>
    <col min="13825" max="13825" width="1.875" style="273" customWidth="1"/>
    <col min="13826" max="13826" width="10.125" style="273" customWidth="1"/>
    <col min="13827" max="13827" width="3.625" style="273" customWidth="1"/>
    <col min="13828" max="13828" width="18.75" style="273" customWidth="1"/>
    <col min="13829" max="13829" width="21.25" style="273" customWidth="1"/>
    <col min="13830" max="13834" width="12.625" style="273" customWidth="1"/>
    <col min="13835" max="14080" width="9" style="273"/>
    <col min="14081" max="14081" width="1.875" style="273" customWidth="1"/>
    <col min="14082" max="14082" width="10.125" style="273" customWidth="1"/>
    <col min="14083" max="14083" width="3.625" style="273" customWidth="1"/>
    <col min="14084" max="14084" width="18.75" style="273" customWidth="1"/>
    <col min="14085" max="14085" width="21.25" style="273" customWidth="1"/>
    <col min="14086" max="14090" width="12.625" style="273" customWidth="1"/>
    <col min="14091" max="14336" width="9" style="273"/>
    <col min="14337" max="14337" width="1.875" style="273" customWidth="1"/>
    <col min="14338" max="14338" width="10.125" style="273" customWidth="1"/>
    <col min="14339" max="14339" width="3.625" style="273" customWidth="1"/>
    <col min="14340" max="14340" width="18.75" style="273" customWidth="1"/>
    <col min="14341" max="14341" width="21.25" style="273" customWidth="1"/>
    <col min="14342" max="14346" width="12.625" style="273" customWidth="1"/>
    <col min="14347" max="14592" width="9" style="273"/>
    <col min="14593" max="14593" width="1.875" style="273" customWidth="1"/>
    <col min="14594" max="14594" width="10.125" style="273" customWidth="1"/>
    <col min="14595" max="14595" width="3.625" style="273" customWidth="1"/>
    <col min="14596" max="14596" width="18.75" style="273" customWidth="1"/>
    <col min="14597" max="14597" width="21.25" style="273" customWidth="1"/>
    <col min="14598" max="14602" width="12.625" style="273" customWidth="1"/>
    <col min="14603" max="14848" width="9" style="273"/>
    <col min="14849" max="14849" width="1.875" style="273" customWidth="1"/>
    <col min="14850" max="14850" width="10.125" style="273" customWidth="1"/>
    <col min="14851" max="14851" width="3.625" style="273" customWidth="1"/>
    <col min="14852" max="14852" width="18.75" style="273" customWidth="1"/>
    <col min="14853" max="14853" width="21.25" style="273" customWidth="1"/>
    <col min="14854" max="14858" width="12.625" style="273" customWidth="1"/>
    <col min="14859" max="15104" width="9" style="273"/>
    <col min="15105" max="15105" width="1.875" style="273" customWidth="1"/>
    <col min="15106" max="15106" width="10.125" style="273" customWidth="1"/>
    <col min="15107" max="15107" width="3.625" style="273" customWidth="1"/>
    <col min="15108" max="15108" width="18.75" style="273" customWidth="1"/>
    <col min="15109" max="15109" width="21.25" style="273" customWidth="1"/>
    <col min="15110" max="15114" width="12.625" style="273" customWidth="1"/>
    <col min="15115" max="15360" width="9" style="273"/>
    <col min="15361" max="15361" width="1.875" style="273" customWidth="1"/>
    <col min="15362" max="15362" width="10.125" style="273" customWidth="1"/>
    <col min="15363" max="15363" width="3.625" style="273" customWidth="1"/>
    <col min="15364" max="15364" width="18.75" style="273" customWidth="1"/>
    <col min="15365" max="15365" width="21.25" style="273" customWidth="1"/>
    <col min="15366" max="15370" width="12.625" style="273" customWidth="1"/>
    <col min="15371" max="15616" width="9" style="273"/>
    <col min="15617" max="15617" width="1.875" style="273" customWidth="1"/>
    <col min="15618" max="15618" width="10.125" style="273" customWidth="1"/>
    <col min="15619" max="15619" width="3.625" style="273" customWidth="1"/>
    <col min="15620" max="15620" width="18.75" style="273" customWidth="1"/>
    <col min="15621" max="15621" width="21.25" style="273" customWidth="1"/>
    <col min="15622" max="15626" width="12.625" style="273" customWidth="1"/>
    <col min="15627" max="15872" width="9" style="273"/>
    <col min="15873" max="15873" width="1.875" style="273" customWidth="1"/>
    <col min="15874" max="15874" width="10.125" style="273" customWidth="1"/>
    <col min="15875" max="15875" width="3.625" style="273" customWidth="1"/>
    <col min="15876" max="15876" width="18.75" style="273" customWidth="1"/>
    <col min="15877" max="15877" width="21.25" style="273" customWidth="1"/>
    <col min="15878" max="15882" width="12.625" style="273" customWidth="1"/>
    <col min="15883" max="16128" width="9" style="273"/>
    <col min="16129" max="16129" width="1.875" style="273" customWidth="1"/>
    <col min="16130" max="16130" width="10.125" style="273" customWidth="1"/>
    <col min="16131" max="16131" width="3.625" style="273" customWidth="1"/>
    <col min="16132" max="16132" width="18.75" style="273" customWidth="1"/>
    <col min="16133" max="16133" width="21.25" style="273" customWidth="1"/>
    <col min="16134" max="16138" width="12.625" style="273" customWidth="1"/>
    <col min="16139" max="16384" width="9" style="273"/>
  </cols>
  <sheetData>
    <row r="1" spans="1:25" s="757" customFormat="1" ht="23.25" customHeight="1" x14ac:dyDescent="0.4">
      <c r="A1" s="755"/>
      <c r="B1" s="1311" t="s">
        <v>1488</v>
      </c>
      <c r="C1" s="1311"/>
      <c r="D1" s="1311"/>
      <c r="F1" s="1311" t="s">
        <v>1489</v>
      </c>
      <c r="G1" s="1311"/>
      <c r="H1" s="1311"/>
      <c r="I1" s="761"/>
      <c r="J1" s="761"/>
      <c r="K1" s="761"/>
      <c r="Q1" s="756"/>
      <c r="R1" s="756"/>
      <c r="S1" s="756"/>
      <c r="T1" s="756"/>
      <c r="U1" s="756"/>
      <c r="V1" s="756"/>
      <c r="W1" s="756"/>
      <c r="X1" s="756"/>
      <c r="Y1" s="756"/>
    </row>
    <row r="2" spans="1:25" s="275" customFormat="1" ht="20.100000000000001" customHeight="1" x14ac:dyDescent="0.4">
      <c r="A2" s="660"/>
      <c r="B2" s="661" t="s">
        <v>805</v>
      </c>
      <c r="C2" s="661"/>
      <c r="D2" s="661"/>
      <c r="E2" s="661"/>
      <c r="G2" s="661"/>
      <c r="H2" s="661"/>
      <c r="I2" s="661"/>
      <c r="J2" s="661"/>
      <c r="K2" s="661"/>
      <c r="L2" s="661"/>
    </row>
    <row r="3" spans="1:25" s="275" customFormat="1" ht="20.100000000000001" customHeight="1" x14ac:dyDescent="0.4">
      <c r="A3" s="660"/>
      <c r="B3" s="661"/>
      <c r="C3" s="661"/>
      <c r="D3" s="661"/>
      <c r="E3" s="661"/>
      <c r="F3" s="1943"/>
      <c r="G3" s="1943"/>
      <c r="H3" s="661"/>
      <c r="I3" s="1943" t="s">
        <v>400</v>
      </c>
      <c r="J3" s="1943"/>
      <c r="K3" s="1943"/>
      <c r="L3" s="1943"/>
    </row>
    <row r="4" spans="1:25" s="275" customFormat="1" ht="6.75" customHeight="1" x14ac:dyDescent="0.4">
      <c r="A4" s="660"/>
      <c r="B4" s="661"/>
      <c r="C4" s="661"/>
      <c r="D4" s="661"/>
      <c r="E4" s="661"/>
      <c r="F4" s="662"/>
      <c r="G4" s="662"/>
      <c r="H4" s="661"/>
      <c r="I4" s="661"/>
      <c r="J4" s="661"/>
      <c r="K4" s="661"/>
      <c r="L4" s="661"/>
    </row>
    <row r="5" spans="1:25" ht="18.75" x14ac:dyDescent="0.4">
      <c r="A5" s="663"/>
      <c r="B5" s="1947" t="s">
        <v>806</v>
      </c>
      <c r="C5" s="1947"/>
      <c r="D5" s="1947"/>
      <c r="E5" s="1947"/>
      <c r="F5" s="1947"/>
      <c r="G5" s="1947"/>
      <c r="H5" s="1947"/>
      <c r="I5" s="1947"/>
      <c r="J5" s="1947"/>
      <c r="K5" s="1947"/>
      <c r="L5" s="1947"/>
    </row>
    <row r="6" spans="1:25" ht="19.5" thickBot="1" x14ac:dyDescent="0.45">
      <c r="A6" s="663"/>
      <c r="B6" s="664"/>
      <c r="C6" s="664"/>
      <c r="D6" s="664"/>
      <c r="E6" s="664"/>
      <c r="F6" s="664"/>
      <c r="G6" s="664"/>
      <c r="H6" s="664"/>
      <c r="I6" s="664"/>
      <c r="J6" s="664"/>
      <c r="K6" s="664"/>
      <c r="L6" s="664"/>
    </row>
    <row r="7" spans="1:25" ht="30" customHeight="1" x14ac:dyDescent="0.4">
      <c r="A7" s="663"/>
      <c r="B7" s="1944" t="s">
        <v>807</v>
      </c>
      <c r="C7" s="1945"/>
      <c r="D7" s="1946"/>
      <c r="E7" s="1948"/>
      <c r="F7" s="1948"/>
      <c r="G7" s="1948"/>
      <c r="H7" s="1948"/>
      <c r="I7" s="1948"/>
      <c r="J7" s="1949"/>
      <c r="K7" s="1949"/>
      <c r="L7" s="1950"/>
    </row>
    <row r="8" spans="1:25" ht="30" customHeight="1" thickBot="1" x14ac:dyDescent="0.45">
      <c r="A8" s="663"/>
      <c r="B8" s="1940" t="s">
        <v>403</v>
      </c>
      <c r="C8" s="1941"/>
      <c r="D8" s="1942"/>
      <c r="E8" s="1951" t="s">
        <v>707</v>
      </c>
      <c r="F8" s="1951"/>
      <c r="G8" s="1951"/>
      <c r="H8" s="1951"/>
      <c r="I8" s="1951"/>
      <c r="J8" s="1952"/>
      <c r="K8" s="1952"/>
      <c r="L8" s="1953"/>
    </row>
    <row r="9" spans="1:25" ht="30" customHeight="1" thickBot="1" x14ac:dyDescent="0.45">
      <c r="A9" s="663"/>
      <c r="B9" s="1954" t="s">
        <v>794</v>
      </c>
      <c r="C9" s="665">
        <v>1</v>
      </c>
      <c r="D9" s="666" t="s">
        <v>795</v>
      </c>
      <c r="E9" s="1956"/>
      <c r="F9" s="1956"/>
      <c r="G9" s="1956"/>
      <c r="H9" s="1956"/>
      <c r="I9" s="1956"/>
      <c r="J9" s="1957"/>
      <c r="K9" s="1957"/>
      <c r="L9" s="1958"/>
    </row>
    <row r="10" spans="1:25" ht="30" customHeight="1" x14ac:dyDescent="0.4">
      <c r="A10" s="663"/>
      <c r="B10" s="1954"/>
      <c r="C10" s="1936">
        <v>2</v>
      </c>
      <c r="D10" s="1937" t="s">
        <v>796</v>
      </c>
      <c r="E10" s="1921" t="s">
        <v>808</v>
      </c>
      <c r="F10" s="1938" t="s">
        <v>797</v>
      </c>
      <c r="G10" s="1959" t="s">
        <v>798</v>
      </c>
      <c r="H10" s="1960"/>
      <c r="I10" s="1960"/>
      <c r="J10" s="1960"/>
      <c r="K10" s="1961"/>
      <c r="L10" s="1962" t="s">
        <v>809</v>
      </c>
    </row>
    <row r="11" spans="1:25" ht="30" customHeight="1" x14ac:dyDescent="0.4">
      <c r="A11" s="663"/>
      <c r="B11" s="1954"/>
      <c r="C11" s="1936"/>
      <c r="D11" s="1937"/>
      <c r="E11" s="1922"/>
      <c r="F11" s="1939"/>
      <c r="G11" s="667" t="s">
        <v>1168</v>
      </c>
      <c r="H11" s="668" t="s">
        <v>1169</v>
      </c>
      <c r="I11" s="668" t="s">
        <v>810</v>
      </c>
      <c r="J11" s="668" t="s">
        <v>811</v>
      </c>
      <c r="K11" s="669" t="s">
        <v>812</v>
      </c>
      <c r="L11" s="1963"/>
    </row>
    <row r="12" spans="1:25" ht="30" customHeight="1" x14ac:dyDescent="0.4">
      <c r="A12" s="663"/>
      <c r="B12" s="1954"/>
      <c r="C12" s="1936"/>
      <c r="D12" s="1937"/>
      <c r="E12" s="670"/>
      <c r="F12" s="671"/>
      <c r="G12" s="672"/>
      <c r="H12" s="673"/>
      <c r="I12" s="673"/>
      <c r="J12" s="673"/>
      <c r="K12" s="674"/>
      <c r="L12" s="675"/>
    </row>
    <row r="13" spans="1:25" ht="30" customHeight="1" x14ac:dyDescent="0.4">
      <c r="A13" s="663"/>
      <c r="B13" s="1954"/>
      <c r="C13" s="1936"/>
      <c r="D13" s="1937"/>
      <c r="E13" s="670"/>
      <c r="F13" s="671"/>
      <c r="G13" s="672"/>
      <c r="H13" s="673"/>
      <c r="I13" s="673"/>
      <c r="J13" s="673"/>
      <c r="K13" s="674"/>
      <c r="L13" s="675"/>
    </row>
    <row r="14" spans="1:25" ht="30" customHeight="1" x14ac:dyDescent="0.4">
      <c r="A14" s="663"/>
      <c r="B14" s="1954"/>
      <c r="C14" s="1936"/>
      <c r="D14" s="1937"/>
      <c r="E14" s="670"/>
      <c r="F14" s="671"/>
      <c r="G14" s="672"/>
      <c r="H14" s="673"/>
      <c r="I14" s="673"/>
      <c r="J14" s="673"/>
      <c r="K14" s="674"/>
      <c r="L14" s="675"/>
    </row>
    <row r="15" spans="1:25" ht="30" customHeight="1" thickBot="1" x14ac:dyDescent="0.45">
      <c r="A15" s="663"/>
      <c r="B15" s="1954"/>
      <c r="C15" s="1936"/>
      <c r="D15" s="1937"/>
      <c r="E15" s="676" t="s">
        <v>449</v>
      </c>
      <c r="F15" s="659"/>
      <c r="G15" s="677"/>
      <c r="H15" s="678"/>
      <c r="I15" s="678"/>
      <c r="J15" s="678"/>
      <c r="K15" s="679"/>
      <c r="L15" s="680"/>
    </row>
    <row r="16" spans="1:25" ht="30" customHeight="1" x14ac:dyDescent="0.4">
      <c r="A16" s="663"/>
      <c r="B16" s="1954"/>
      <c r="C16" s="1964">
        <v>3</v>
      </c>
      <c r="D16" s="1964" t="s">
        <v>1170</v>
      </c>
      <c r="E16" s="650" t="s">
        <v>813</v>
      </c>
      <c r="F16" s="1933"/>
      <c r="G16" s="1934"/>
      <c r="H16" s="1934"/>
      <c r="I16" s="1934"/>
      <c r="J16" s="1934"/>
      <c r="K16" s="1934"/>
      <c r="L16" s="1935"/>
    </row>
    <row r="17" spans="1:12" ht="30" customHeight="1" x14ac:dyDescent="0.4">
      <c r="A17" s="663"/>
      <c r="B17" s="1954"/>
      <c r="C17" s="1956"/>
      <c r="D17" s="1956"/>
      <c r="E17" s="650" t="s">
        <v>814</v>
      </c>
      <c r="F17" s="1933"/>
      <c r="G17" s="1934"/>
      <c r="H17" s="1934"/>
      <c r="I17" s="1934"/>
      <c r="J17" s="1934"/>
      <c r="K17" s="1934"/>
      <c r="L17" s="1935"/>
    </row>
    <row r="18" spans="1:12" ht="30" customHeight="1" x14ac:dyDescent="0.4">
      <c r="A18" s="663"/>
      <c r="B18" s="1954"/>
      <c r="C18" s="1956"/>
      <c r="D18" s="1956"/>
      <c r="E18" s="650" t="s">
        <v>815</v>
      </c>
      <c r="F18" s="1933"/>
      <c r="G18" s="1934"/>
      <c r="H18" s="1934"/>
      <c r="I18" s="1934"/>
      <c r="J18" s="1934"/>
      <c r="K18" s="1934"/>
      <c r="L18" s="1935"/>
    </row>
    <row r="19" spans="1:12" ht="30" customHeight="1" x14ac:dyDescent="0.4">
      <c r="A19" s="663"/>
      <c r="B19" s="1954"/>
      <c r="C19" s="1956"/>
      <c r="D19" s="1956"/>
      <c r="E19" s="650" t="s">
        <v>816</v>
      </c>
      <c r="F19" s="1933"/>
      <c r="G19" s="1934"/>
      <c r="H19" s="1934"/>
      <c r="I19" s="1934"/>
      <c r="J19" s="1934"/>
      <c r="K19" s="1934"/>
      <c r="L19" s="1935"/>
    </row>
    <row r="20" spans="1:12" ht="30" customHeight="1" x14ac:dyDescent="0.4">
      <c r="A20" s="663"/>
      <c r="B20" s="1954"/>
      <c r="C20" s="1965"/>
      <c r="D20" s="1965"/>
      <c r="E20" s="650" t="s">
        <v>817</v>
      </c>
      <c r="F20" s="1933"/>
      <c r="G20" s="1934"/>
      <c r="H20" s="1934"/>
      <c r="I20" s="1934"/>
      <c r="J20" s="1934"/>
      <c r="K20" s="1934"/>
      <c r="L20" s="1935"/>
    </row>
    <row r="21" spans="1:12" ht="30" customHeight="1" x14ac:dyDescent="0.4">
      <c r="A21" s="663"/>
      <c r="B21" s="1954"/>
      <c r="C21" s="1964">
        <v>4</v>
      </c>
      <c r="D21" s="1964" t="s">
        <v>818</v>
      </c>
      <c r="E21" s="650" t="s">
        <v>813</v>
      </c>
      <c r="F21" s="1933"/>
      <c r="G21" s="1934"/>
      <c r="H21" s="1934"/>
      <c r="I21" s="1934"/>
      <c r="J21" s="1934"/>
      <c r="K21" s="1934"/>
      <c r="L21" s="1935"/>
    </row>
    <row r="22" spans="1:12" ht="30" customHeight="1" x14ac:dyDescent="0.4">
      <c r="A22" s="663"/>
      <c r="B22" s="1954"/>
      <c r="C22" s="1956"/>
      <c r="D22" s="1956"/>
      <c r="E22" s="650" t="s">
        <v>814</v>
      </c>
      <c r="F22" s="1933"/>
      <c r="G22" s="1934"/>
      <c r="H22" s="1934"/>
      <c r="I22" s="1934"/>
      <c r="J22" s="1934"/>
      <c r="K22" s="1934"/>
      <c r="L22" s="1935"/>
    </row>
    <row r="23" spans="1:12" ht="30" customHeight="1" x14ac:dyDescent="0.4">
      <c r="A23" s="663"/>
      <c r="B23" s="1954"/>
      <c r="C23" s="1956"/>
      <c r="D23" s="1956"/>
      <c r="E23" s="650" t="s">
        <v>815</v>
      </c>
      <c r="F23" s="1933"/>
      <c r="G23" s="1934"/>
      <c r="H23" s="1934"/>
      <c r="I23" s="1934"/>
      <c r="J23" s="1934"/>
      <c r="K23" s="1934"/>
      <c r="L23" s="1935"/>
    </row>
    <row r="24" spans="1:12" ht="30" customHeight="1" x14ac:dyDescent="0.4">
      <c r="A24" s="663"/>
      <c r="B24" s="1954"/>
      <c r="C24" s="1956"/>
      <c r="D24" s="1956"/>
      <c r="E24" s="650" t="s">
        <v>816</v>
      </c>
      <c r="F24" s="1933"/>
      <c r="G24" s="1934"/>
      <c r="H24" s="1934"/>
      <c r="I24" s="1934"/>
      <c r="J24" s="1934"/>
      <c r="K24" s="1934"/>
      <c r="L24" s="1935"/>
    </row>
    <row r="25" spans="1:12" ht="30" customHeight="1" x14ac:dyDescent="0.4">
      <c r="A25" s="663"/>
      <c r="B25" s="1954"/>
      <c r="C25" s="1965"/>
      <c r="D25" s="1965"/>
      <c r="E25" s="650" t="s">
        <v>817</v>
      </c>
      <c r="F25" s="1933"/>
      <c r="G25" s="1934"/>
      <c r="H25" s="1934"/>
      <c r="I25" s="1934"/>
      <c r="J25" s="1934"/>
      <c r="K25" s="1934"/>
      <c r="L25" s="1935"/>
    </row>
    <row r="26" spans="1:12" ht="30" customHeight="1" x14ac:dyDescent="0.4">
      <c r="A26" s="663"/>
      <c r="B26" s="1954"/>
      <c r="C26" s="1964">
        <v>5</v>
      </c>
      <c r="D26" s="1964" t="s">
        <v>819</v>
      </c>
      <c r="E26" s="650" t="s">
        <v>813</v>
      </c>
      <c r="F26" s="1933"/>
      <c r="G26" s="1934"/>
      <c r="H26" s="1934"/>
      <c r="I26" s="1934"/>
      <c r="J26" s="1934"/>
      <c r="K26" s="1934"/>
      <c r="L26" s="1935"/>
    </row>
    <row r="27" spans="1:12" ht="30" customHeight="1" x14ac:dyDescent="0.4">
      <c r="A27" s="663"/>
      <c r="B27" s="1954"/>
      <c r="C27" s="1956"/>
      <c r="D27" s="1956"/>
      <c r="E27" s="650" t="s">
        <v>814</v>
      </c>
      <c r="F27" s="1933"/>
      <c r="G27" s="1934"/>
      <c r="H27" s="1934"/>
      <c r="I27" s="1934"/>
      <c r="J27" s="1934"/>
      <c r="K27" s="1934"/>
      <c r="L27" s="1935"/>
    </row>
    <row r="28" spans="1:12" ht="30" customHeight="1" x14ac:dyDescent="0.4">
      <c r="A28" s="663"/>
      <c r="B28" s="1954"/>
      <c r="C28" s="1956"/>
      <c r="D28" s="1956"/>
      <c r="E28" s="650" t="s">
        <v>815</v>
      </c>
      <c r="F28" s="1933"/>
      <c r="G28" s="1934"/>
      <c r="H28" s="1934"/>
      <c r="I28" s="1934"/>
      <c r="J28" s="1934"/>
      <c r="K28" s="1934"/>
      <c r="L28" s="1935"/>
    </row>
    <row r="29" spans="1:12" ht="30" customHeight="1" x14ac:dyDescent="0.4">
      <c r="A29" s="663"/>
      <c r="B29" s="1954"/>
      <c r="C29" s="1956"/>
      <c r="D29" s="1956"/>
      <c r="E29" s="650" t="s">
        <v>816</v>
      </c>
      <c r="F29" s="1933"/>
      <c r="G29" s="1934"/>
      <c r="H29" s="1934"/>
      <c r="I29" s="1934"/>
      <c r="J29" s="1934"/>
      <c r="K29" s="1934"/>
      <c r="L29" s="1935"/>
    </row>
    <row r="30" spans="1:12" ht="30" customHeight="1" x14ac:dyDescent="0.4">
      <c r="A30" s="663"/>
      <c r="B30" s="1954"/>
      <c r="C30" s="1965"/>
      <c r="D30" s="1965"/>
      <c r="E30" s="650" t="s">
        <v>817</v>
      </c>
      <c r="F30" s="1933"/>
      <c r="G30" s="1934"/>
      <c r="H30" s="1934"/>
      <c r="I30" s="1934"/>
      <c r="J30" s="1934"/>
      <c r="K30" s="1934"/>
      <c r="L30" s="1935"/>
    </row>
    <row r="31" spans="1:12" x14ac:dyDescent="0.4">
      <c r="A31" s="663"/>
      <c r="B31" s="1954"/>
      <c r="C31" s="1936">
        <v>6</v>
      </c>
      <c r="D31" s="1936" t="s">
        <v>799</v>
      </c>
      <c r="E31" s="1966"/>
      <c r="F31" s="1967"/>
      <c r="G31" s="1967"/>
      <c r="H31" s="1967"/>
      <c r="I31" s="1967"/>
      <c r="J31" s="1967"/>
      <c r="K31" s="1967"/>
      <c r="L31" s="1968"/>
    </row>
    <row r="32" spans="1:12" ht="36" customHeight="1" x14ac:dyDescent="0.4">
      <c r="A32" s="663"/>
      <c r="B32" s="1954"/>
      <c r="C32" s="1936"/>
      <c r="D32" s="1936"/>
      <c r="E32" s="1969"/>
      <c r="F32" s="1970"/>
      <c r="G32" s="1970"/>
      <c r="H32" s="1970"/>
      <c r="I32" s="1970"/>
      <c r="J32" s="1970"/>
      <c r="K32" s="1970"/>
      <c r="L32" s="1971"/>
    </row>
    <row r="33" spans="1:12" ht="30" customHeight="1" x14ac:dyDescent="0.4">
      <c r="A33" s="663"/>
      <c r="B33" s="1954"/>
      <c r="C33" s="1972">
        <v>7</v>
      </c>
      <c r="D33" s="1964" t="s">
        <v>800</v>
      </c>
      <c r="E33" s="1966"/>
      <c r="F33" s="1967"/>
      <c r="G33" s="1967"/>
      <c r="H33" s="1967"/>
      <c r="I33" s="1967"/>
      <c r="J33" s="1967"/>
      <c r="K33" s="1967"/>
      <c r="L33" s="1968"/>
    </row>
    <row r="34" spans="1:12" ht="30" customHeight="1" thickBot="1" x14ac:dyDescent="0.45">
      <c r="A34" s="663"/>
      <c r="B34" s="1955"/>
      <c r="C34" s="1972"/>
      <c r="D34" s="1956"/>
      <c r="E34" s="1957"/>
      <c r="F34" s="1973"/>
      <c r="G34" s="1973"/>
      <c r="H34" s="1973"/>
      <c r="I34" s="1973"/>
      <c r="J34" s="1973"/>
      <c r="K34" s="1973"/>
      <c r="L34" s="1974"/>
    </row>
    <row r="35" spans="1:12" ht="36" customHeight="1" x14ac:dyDescent="0.4">
      <c r="A35" s="663"/>
      <c r="B35" s="1921" t="s">
        <v>801</v>
      </c>
      <c r="C35" s="652">
        <v>1</v>
      </c>
      <c r="D35" s="652" t="s">
        <v>820</v>
      </c>
      <c r="E35" s="1924"/>
      <c r="F35" s="1924"/>
      <c r="G35" s="1924"/>
      <c r="H35" s="1924"/>
      <c r="I35" s="1924"/>
      <c r="J35" s="1925"/>
      <c r="K35" s="1925"/>
      <c r="L35" s="1926"/>
    </row>
    <row r="36" spans="1:12" ht="36" customHeight="1" x14ac:dyDescent="0.4">
      <c r="A36" s="663"/>
      <c r="B36" s="1922"/>
      <c r="C36" s="650">
        <v>2</v>
      </c>
      <c r="D36" s="681" t="s">
        <v>802</v>
      </c>
      <c r="E36" s="1927"/>
      <c r="F36" s="1927"/>
      <c r="G36" s="1927"/>
      <c r="H36" s="1927"/>
      <c r="I36" s="1927"/>
      <c r="J36" s="1928"/>
      <c r="K36" s="1928"/>
      <c r="L36" s="1929"/>
    </row>
    <row r="37" spans="1:12" ht="36" customHeight="1" x14ac:dyDescent="0.4">
      <c r="A37" s="663"/>
      <c r="B37" s="1922"/>
      <c r="C37" s="650">
        <v>3</v>
      </c>
      <c r="D37" s="682" t="s">
        <v>803</v>
      </c>
      <c r="E37" s="1927"/>
      <c r="F37" s="1927"/>
      <c r="G37" s="1927"/>
      <c r="H37" s="1927"/>
      <c r="I37" s="1927"/>
      <c r="J37" s="1928"/>
      <c r="K37" s="1928"/>
      <c r="L37" s="1929"/>
    </row>
    <row r="38" spans="1:12" ht="36" customHeight="1" thickBot="1" x14ac:dyDescent="0.45">
      <c r="A38" s="663"/>
      <c r="B38" s="1923"/>
      <c r="C38" s="659">
        <v>4</v>
      </c>
      <c r="D38" s="659" t="s">
        <v>800</v>
      </c>
      <c r="E38" s="1930"/>
      <c r="F38" s="1930"/>
      <c r="G38" s="1930"/>
      <c r="H38" s="1930"/>
      <c r="I38" s="1930"/>
      <c r="J38" s="1931"/>
      <c r="K38" s="1931"/>
      <c r="L38" s="1932"/>
    </row>
    <row r="39" spans="1:12" ht="30" customHeight="1" x14ac:dyDescent="0.4">
      <c r="A39" s="663"/>
      <c r="B39" s="1990" t="s">
        <v>821</v>
      </c>
      <c r="C39" s="1991">
        <v>1</v>
      </c>
      <c r="D39" s="1982" t="s">
        <v>822</v>
      </c>
      <c r="E39" s="651"/>
      <c r="F39" s="1925" t="s">
        <v>820</v>
      </c>
      <c r="G39" s="1984"/>
      <c r="H39" s="652" t="s">
        <v>823</v>
      </c>
      <c r="I39" s="1925" t="s">
        <v>820</v>
      </c>
      <c r="J39" s="1984"/>
      <c r="K39" s="653" t="s">
        <v>824</v>
      </c>
      <c r="L39" s="654" t="s">
        <v>825</v>
      </c>
    </row>
    <row r="40" spans="1:12" ht="30" customHeight="1" x14ac:dyDescent="0.4">
      <c r="A40" s="663"/>
      <c r="B40" s="1954"/>
      <c r="C40" s="1956"/>
      <c r="D40" s="1976"/>
      <c r="E40" s="1964" t="s">
        <v>826</v>
      </c>
      <c r="F40" s="1928"/>
      <c r="G40" s="1936"/>
      <c r="H40" s="650"/>
      <c r="I40" s="1928"/>
      <c r="J40" s="1936"/>
      <c r="K40" s="655"/>
      <c r="L40" s="1988"/>
    </row>
    <row r="41" spans="1:12" ht="30" customHeight="1" x14ac:dyDescent="0.4">
      <c r="A41" s="663"/>
      <c r="B41" s="1954"/>
      <c r="C41" s="1956"/>
      <c r="D41" s="1976"/>
      <c r="E41" s="1965"/>
      <c r="F41" s="1928"/>
      <c r="G41" s="1936"/>
      <c r="H41" s="650"/>
      <c r="I41" s="1928"/>
      <c r="J41" s="1936"/>
      <c r="K41" s="656"/>
      <c r="L41" s="1989"/>
    </row>
    <row r="42" spans="1:12" ht="30" customHeight="1" x14ac:dyDescent="0.4">
      <c r="A42" s="663"/>
      <c r="B42" s="1954"/>
      <c r="C42" s="1956"/>
      <c r="D42" s="1976"/>
      <c r="E42" s="1964" t="s">
        <v>827</v>
      </c>
      <c r="F42" s="1928"/>
      <c r="G42" s="1936"/>
      <c r="H42" s="650"/>
      <c r="I42" s="1928"/>
      <c r="J42" s="1936"/>
      <c r="K42" s="656"/>
      <c r="L42" s="1988"/>
    </row>
    <row r="43" spans="1:12" ht="30" customHeight="1" x14ac:dyDescent="0.4">
      <c r="A43" s="663"/>
      <c r="B43" s="1954"/>
      <c r="C43" s="1965"/>
      <c r="D43" s="1983"/>
      <c r="E43" s="1965"/>
      <c r="F43" s="1928"/>
      <c r="G43" s="1936"/>
      <c r="H43" s="650"/>
      <c r="I43" s="1928"/>
      <c r="J43" s="1936"/>
      <c r="K43" s="656"/>
      <c r="L43" s="1989"/>
    </row>
    <row r="44" spans="1:12" ht="30" customHeight="1" x14ac:dyDescent="0.4">
      <c r="A44" s="663"/>
      <c r="B44" s="1954"/>
      <c r="C44" s="1964">
        <v>2</v>
      </c>
      <c r="D44" s="1975" t="s">
        <v>828</v>
      </c>
      <c r="E44" s="657" t="s">
        <v>829</v>
      </c>
      <c r="F44" s="1928"/>
      <c r="G44" s="1937"/>
      <c r="H44" s="1937"/>
      <c r="I44" s="1937"/>
      <c r="J44" s="1937"/>
      <c r="K44" s="1937"/>
      <c r="L44" s="1977"/>
    </row>
    <row r="45" spans="1:12" ht="30" customHeight="1" x14ac:dyDescent="0.4">
      <c r="A45" s="663"/>
      <c r="B45" s="1954"/>
      <c r="C45" s="1956"/>
      <c r="D45" s="1976"/>
      <c r="E45" s="658" t="s">
        <v>830</v>
      </c>
      <c r="F45" s="1928"/>
      <c r="G45" s="1937"/>
      <c r="H45" s="1937"/>
      <c r="I45" s="1937"/>
      <c r="J45" s="1937"/>
      <c r="K45" s="1937"/>
      <c r="L45" s="1977"/>
    </row>
    <row r="46" spans="1:12" ht="30" customHeight="1" x14ac:dyDescent="0.4">
      <c r="A46" s="663"/>
      <c r="B46" s="1954"/>
      <c r="C46" s="1964">
        <v>3</v>
      </c>
      <c r="D46" s="1975" t="s">
        <v>831</v>
      </c>
      <c r="E46" s="650" t="s">
        <v>829</v>
      </c>
      <c r="F46" s="1928"/>
      <c r="G46" s="1937"/>
      <c r="H46" s="1937"/>
      <c r="I46" s="1937"/>
      <c r="J46" s="1937"/>
      <c r="K46" s="1937"/>
      <c r="L46" s="1977"/>
    </row>
    <row r="47" spans="1:12" ht="30" customHeight="1" thickBot="1" x14ac:dyDescent="0.45">
      <c r="A47" s="663"/>
      <c r="B47" s="1955"/>
      <c r="C47" s="1978"/>
      <c r="D47" s="1979"/>
      <c r="E47" s="659" t="s">
        <v>830</v>
      </c>
      <c r="F47" s="1931"/>
      <c r="G47" s="1980"/>
      <c r="H47" s="1980"/>
      <c r="I47" s="1980"/>
      <c r="J47" s="1980"/>
      <c r="K47" s="1980"/>
      <c r="L47" s="1981"/>
    </row>
    <row r="48" spans="1:12" ht="13.5" customHeight="1" x14ac:dyDescent="0.4">
      <c r="A48" s="663"/>
      <c r="B48" s="1986" t="s">
        <v>804</v>
      </c>
      <c r="C48" s="1986"/>
      <c r="D48" s="1986"/>
      <c r="E48" s="1986"/>
      <c r="F48" s="1986"/>
      <c r="G48" s="1986"/>
      <c r="H48" s="1986"/>
      <c r="I48" s="1986"/>
      <c r="J48" s="1986"/>
      <c r="K48" s="1986"/>
      <c r="L48" s="1986"/>
    </row>
    <row r="49" spans="1:12" ht="27.75" customHeight="1" x14ac:dyDescent="0.4">
      <c r="A49" s="663"/>
      <c r="B49" s="1987" t="s">
        <v>832</v>
      </c>
      <c r="C49" s="1987"/>
      <c r="D49" s="1987"/>
      <c r="E49" s="1987"/>
      <c r="F49" s="1987"/>
      <c r="G49" s="1987"/>
      <c r="H49" s="1987"/>
      <c r="I49" s="1987"/>
      <c r="J49" s="1987"/>
      <c r="K49" s="1987"/>
      <c r="L49" s="1987"/>
    </row>
    <row r="50" spans="1:12" ht="34.5" customHeight="1" x14ac:dyDescent="0.4">
      <c r="A50" s="663"/>
      <c r="B50" s="1987" t="s">
        <v>1171</v>
      </c>
      <c r="C50" s="1987"/>
      <c r="D50" s="1987"/>
      <c r="E50" s="1987"/>
      <c r="F50" s="1987"/>
      <c r="G50" s="1987"/>
      <c r="H50" s="1987"/>
      <c r="I50" s="1987"/>
      <c r="J50" s="1987"/>
      <c r="K50" s="1987"/>
      <c r="L50" s="1987"/>
    </row>
    <row r="51" spans="1:12" ht="34.5" customHeight="1" x14ac:dyDescent="0.4">
      <c r="A51" s="663"/>
      <c r="B51" s="1987" t="s">
        <v>1172</v>
      </c>
      <c r="C51" s="1987"/>
      <c r="D51" s="1987"/>
      <c r="E51" s="1987"/>
      <c r="F51" s="1987"/>
      <c r="G51" s="1987"/>
      <c r="H51" s="1987"/>
      <c r="I51" s="1987"/>
      <c r="J51" s="1987"/>
      <c r="K51" s="1987"/>
      <c r="L51" s="1987"/>
    </row>
    <row r="52" spans="1:12" ht="34.5" customHeight="1" x14ac:dyDescent="0.4">
      <c r="A52" s="663"/>
      <c r="B52" s="1987" t="s">
        <v>1173</v>
      </c>
      <c r="C52" s="1987"/>
      <c r="D52" s="1987"/>
      <c r="E52" s="1987"/>
      <c r="F52" s="1987"/>
      <c r="G52" s="1987"/>
      <c r="H52" s="1987"/>
      <c r="I52" s="1987"/>
      <c r="J52" s="1987"/>
      <c r="K52" s="1987"/>
      <c r="L52" s="1987"/>
    </row>
    <row r="53" spans="1:12" x14ac:dyDescent="0.4">
      <c r="A53" s="663"/>
      <c r="B53" s="1985" t="s">
        <v>833</v>
      </c>
      <c r="C53" s="1985"/>
      <c r="D53" s="1985"/>
      <c r="E53" s="1985"/>
      <c r="F53" s="1985"/>
      <c r="G53" s="1985"/>
      <c r="H53" s="1985"/>
      <c r="I53" s="1985"/>
      <c r="J53" s="1985"/>
      <c r="K53" s="1985"/>
      <c r="L53" s="1985"/>
    </row>
    <row r="54" spans="1:12" x14ac:dyDescent="0.4">
      <c r="A54" s="663"/>
      <c r="B54" s="1985" t="s">
        <v>834</v>
      </c>
      <c r="C54" s="1985"/>
      <c r="D54" s="1985"/>
      <c r="E54" s="1985"/>
      <c r="F54" s="1985"/>
      <c r="G54" s="1985"/>
      <c r="H54" s="1985"/>
      <c r="I54" s="1985"/>
      <c r="J54" s="1985"/>
      <c r="K54" s="1985"/>
      <c r="L54" s="1985"/>
    </row>
    <row r="55" spans="1:12" x14ac:dyDescent="0.4">
      <c r="A55" s="663"/>
      <c r="B55" s="1986" t="s">
        <v>835</v>
      </c>
      <c r="C55" s="1986"/>
      <c r="D55" s="1986"/>
      <c r="E55" s="1986"/>
      <c r="F55" s="1986"/>
      <c r="G55" s="1986"/>
      <c r="H55" s="1986"/>
      <c r="I55" s="1986"/>
      <c r="J55" s="1986"/>
      <c r="K55" s="1986"/>
      <c r="L55" s="1986"/>
    </row>
    <row r="56" spans="1:12" x14ac:dyDescent="0.4">
      <c r="A56" s="663"/>
      <c r="B56" s="1985" t="s">
        <v>836</v>
      </c>
      <c r="C56" s="1985"/>
      <c r="D56" s="1985"/>
      <c r="E56" s="1985"/>
      <c r="F56" s="1985"/>
      <c r="G56" s="1985"/>
      <c r="H56" s="1985"/>
      <c r="I56" s="1985"/>
      <c r="J56" s="1985"/>
      <c r="K56" s="1985"/>
      <c r="L56" s="1985"/>
    </row>
    <row r="57" spans="1:12" x14ac:dyDescent="0.4">
      <c r="A57" s="663"/>
      <c r="B57" s="1986" t="s">
        <v>837</v>
      </c>
      <c r="C57" s="1986"/>
      <c r="D57" s="1986"/>
      <c r="E57" s="1986"/>
      <c r="F57" s="1986"/>
      <c r="G57" s="1986"/>
      <c r="H57" s="1986"/>
      <c r="I57" s="1986"/>
      <c r="J57" s="1986"/>
      <c r="K57" s="1986"/>
      <c r="L57" s="1986"/>
    </row>
  </sheetData>
  <mergeCells count="90">
    <mergeCell ref="B1:D1"/>
    <mergeCell ref="F1:H1"/>
    <mergeCell ref="B53:L53"/>
    <mergeCell ref="B54:L54"/>
    <mergeCell ref="B55:L55"/>
    <mergeCell ref="L40:L41"/>
    <mergeCell ref="F41:G41"/>
    <mergeCell ref="I41:J41"/>
    <mergeCell ref="E42:E43"/>
    <mergeCell ref="F42:G42"/>
    <mergeCell ref="I42:J42"/>
    <mergeCell ref="L42:L43"/>
    <mergeCell ref="F43:G43"/>
    <mergeCell ref="I43:J43"/>
    <mergeCell ref="B39:B47"/>
    <mergeCell ref="C39:C43"/>
    <mergeCell ref="B56:L56"/>
    <mergeCell ref="B57:L57"/>
    <mergeCell ref="B48:L48"/>
    <mergeCell ref="B49:L49"/>
    <mergeCell ref="B50:L50"/>
    <mergeCell ref="B51:L51"/>
    <mergeCell ref="B52:L52"/>
    <mergeCell ref="D39:D43"/>
    <mergeCell ref="F39:G39"/>
    <mergeCell ref="I39:J39"/>
    <mergeCell ref="E40:E41"/>
    <mergeCell ref="F40:G40"/>
    <mergeCell ref="I40:J40"/>
    <mergeCell ref="C44:C45"/>
    <mergeCell ref="D44:D45"/>
    <mergeCell ref="F44:L44"/>
    <mergeCell ref="F45:L45"/>
    <mergeCell ref="C46:C47"/>
    <mergeCell ref="D46:D47"/>
    <mergeCell ref="F46:L46"/>
    <mergeCell ref="F47:L47"/>
    <mergeCell ref="C31:C32"/>
    <mergeCell ref="D31:D32"/>
    <mergeCell ref="E31:L32"/>
    <mergeCell ref="C33:C34"/>
    <mergeCell ref="D33:D34"/>
    <mergeCell ref="E33:L34"/>
    <mergeCell ref="F25:L25"/>
    <mergeCell ref="C26:C30"/>
    <mergeCell ref="D26:D30"/>
    <mergeCell ref="F26:L26"/>
    <mergeCell ref="F27:L27"/>
    <mergeCell ref="F28:L28"/>
    <mergeCell ref="F29:L29"/>
    <mergeCell ref="F30:L30"/>
    <mergeCell ref="B9:B34"/>
    <mergeCell ref="E9:L9"/>
    <mergeCell ref="G10:K10"/>
    <mergeCell ref="L10:L11"/>
    <mergeCell ref="C16:C20"/>
    <mergeCell ref="D16:D20"/>
    <mergeCell ref="F16:L16"/>
    <mergeCell ref="F17:L17"/>
    <mergeCell ref="F18:L18"/>
    <mergeCell ref="F19:L19"/>
    <mergeCell ref="F20:L20"/>
    <mergeCell ref="C21:C25"/>
    <mergeCell ref="D21:D25"/>
    <mergeCell ref="F21:L21"/>
    <mergeCell ref="F22:L22"/>
    <mergeCell ref="F23:L23"/>
    <mergeCell ref="B8:D8"/>
    <mergeCell ref="F3:G3"/>
    <mergeCell ref="B7:D7"/>
    <mergeCell ref="B5:L5"/>
    <mergeCell ref="E7:L7"/>
    <mergeCell ref="E8:L8"/>
    <mergeCell ref="I3:L3"/>
    <mergeCell ref="F24:L24"/>
    <mergeCell ref="C10:C15"/>
    <mergeCell ref="D10:D15"/>
    <mergeCell ref="E10:E11"/>
    <mergeCell ref="F10:F11"/>
    <mergeCell ref="B35:B38"/>
    <mergeCell ref="E35:F35"/>
    <mergeCell ref="G35:H35"/>
    <mergeCell ref="I35:L35"/>
    <mergeCell ref="E36:F36"/>
    <mergeCell ref="G36:H36"/>
    <mergeCell ref="I36:L36"/>
    <mergeCell ref="E37:F37"/>
    <mergeCell ref="G37:H37"/>
    <mergeCell ref="I37:L37"/>
    <mergeCell ref="E38:L38"/>
  </mergeCells>
  <phoneticPr fontId="11"/>
  <hyperlinks>
    <hyperlink ref="B1" location="'別紙１-１(R8.4.1～5.31)'!A1" display="一覧表に戻る" xr:uid="{C853D153-2DF8-469F-8C6C-079DA6A1E6FB}"/>
    <hyperlink ref="F1" location="'別紙１-１(R8.6.1～)'!A1" display="別紙1-1(R8.6.1～)へ戻る" xr:uid="{B5A1A304-83AA-4EF4-A38C-AB3E0157D9F9}"/>
  </hyperlinks>
  <printOptions horizontalCentered="1"/>
  <pageMargins left="0.70866141732283472" right="0.70866141732283472" top="0.74803149606299213" bottom="0.74803149606299213" header="0.31496062992125984" footer="0.31496062992125984"/>
  <pageSetup paperSize="9" scale="48" orientation="portrait" r:id="rId1"/>
  <rowBreaks count="1" manualBreakCount="1">
    <brk id="47" max="1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tabColor rgb="FFFFFF00"/>
    <pageSetUpPr fitToPage="1"/>
  </sheetPr>
  <dimension ref="B1:AF54"/>
  <sheetViews>
    <sheetView view="pageBreakPreview" zoomScaleNormal="100" zoomScaleSheetLayoutView="100" workbookViewId="0">
      <selection activeCell="Q1" sqref="Q1:W1"/>
    </sheetView>
  </sheetViews>
  <sheetFormatPr defaultColWidth="4" defaultRowHeight="13.5" x14ac:dyDescent="0.4"/>
  <cols>
    <col min="1" max="1" width="2.875" style="279" customWidth="1"/>
    <col min="2" max="2" width="2.125" style="279" customWidth="1"/>
    <col min="3" max="3" width="2.375" style="279" customWidth="1"/>
    <col min="4" max="22" width="4" style="279" customWidth="1"/>
    <col min="23" max="23" width="2.625" style="279" customWidth="1"/>
    <col min="24" max="24" width="5.5" style="279" customWidth="1"/>
    <col min="25" max="28" width="4" style="279" customWidth="1"/>
    <col min="29" max="29" width="2.125" style="279" customWidth="1"/>
    <col min="30" max="258" width="4" style="279"/>
    <col min="259" max="259" width="1.75" style="279" customWidth="1"/>
    <col min="260" max="260" width="2.125" style="279" customWidth="1"/>
    <col min="261" max="261" width="2.375" style="279" customWidth="1"/>
    <col min="262" max="280" width="4" style="279" customWidth="1"/>
    <col min="281" max="284" width="2.375" style="279" customWidth="1"/>
    <col min="285" max="285" width="2.125" style="279" customWidth="1"/>
    <col min="286" max="514" width="4" style="279"/>
    <col min="515" max="515" width="1.75" style="279" customWidth="1"/>
    <col min="516" max="516" width="2.125" style="279" customWidth="1"/>
    <col min="517" max="517" width="2.375" style="279" customWidth="1"/>
    <col min="518" max="536" width="4" style="279" customWidth="1"/>
    <col min="537" max="540" width="2.375" style="279" customWidth="1"/>
    <col min="541" max="541" width="2.125" style="279" customWidth="1"/>
    <col min="542" max="770" width="4" style="279"/>
    <col min="771" max="771" width="1.75" style="279" customWidth="1"/>
    <col min="772" max="772" width="2.125" style="279" customWidth="1"/>
    <col min="773" max="773" width="2.375" style="279" customWidth="1"/>
    <col min="774" max="792" width="4" style="279" customWidth="1"/>
    <col min="793" max="796" width="2.375" style="279" customWidth="1"/>
    <col min="797" max="797" width="2.125" style="279" customWidth="1"/>
    <col min="798" max="1026" width="4" style="279"/>
    <col min="1027" max="1027" width="1.75" style="279" customWidth="1"/>
    <col min="1028" max="1028" width="2.125" style="279" customWidth="1"/>
    <col min="1029" max="1029" width="2.375" style="279" customWidth="1"/>
    <col min="1030" max="1048" width="4" style="279" customWidth="1"/>
    <col min="1049" max="1052" width="2.375" style="279" customWidth="1"/>
    <col min="1053" max="1053" width="2.125" style="279" customWidth="1"/>
    <col min="1054" max="1282" width="4" style="279"/>
    <col min="1283" max="1283" width="1.75" style="279" customWidth="1"/>
    <col min="1284" max="1284" width="2.125" style="279" customWidth="1"/>
    <col min="1285" max="1285" width="2.375" style="279" customWidth="1"/>
    <col min="1286" max="1304" width="4" style="279" customWidth="1"/>
    <col min="1305" max="1308" width="2.375" style="279" customWidth="1"/>
    <col min="1309" max="1309" width="2.125" style="279" customWidth="1"/>
    <col min="1310" max="1538" width="4" style="279"/>
    <col min="1539" max="1539" width="1.75" style="279" customWidth="1"/>
    <col min="1540" max="1540" width="2.125" style="279" customWidth="1"/>
    <col min="1541" max="1541" width="2.375" style="279" customWidth="1"/>
    <col min="1542" max="1560" width="4" style="279" customWidth="1"/>
    <col min="1561" max="1564" width="2.375" style="279" customWidth="1"/>
    <col min="1565" max="1565" width="2.125" style="279" customWidth="1"/>
    <col min="1566" max="1794" width="4" style="279"/>
    <col min="1795" max="1795" width="1.75" style="279" customWidth="1"/>
    <col min="1796" max="1796" width="2.125" style="279" customWidth="1"/>
    <col min="1797" max="1797" width="2.375" style="279" customWidth="1"/>
    <col min="1798" max="1816" width="4" style="279" customWidth="1"/>
    <col min="1817" max="1820" width="2.375" style="279" customWidth="1"/>
    <col min="1821" max="1821" width="2.125" style="279" customWidth="1"/>
    <col min="1822" max="2050" width="4" style="279"/>
    <col min="2051" max="2051" width="1.75" style="279" customWidth="1"/>
    <col min="2052" max="2052" width="2.125" style="279" customWidth="1"/>
    <col min="2053" max="2053" width="2.375" style="279" customWidth="1"/>
    <col min="2054" max="2072" width="4" style="279" customWidth="1"/>
    <col min="2073" max="2076" width="2.375" style="279" customWidth="1"/>
    <col min="2077" max="2077" width="2.125" style="279" customWidth="1"/>
    <col min="2078" max="2306" width="4" style="279"/>
    <col min="2307" max="2307" width="1.75" style="279" customWidth="1"/>
    <col min="2308" max="2308" width="2.125" style="279" customWidth="1"/>
    <col min="2309" max="2309" width="2.375" style="279" customWidth="1"/>
    <col min="2310" max="2328" width="4" style="279" customWidth="1"/>
    <col min="2329" max="2332" width="2.375" style="279" customWidth="1"/>
    <col min="2333" max="2333" width="2.125" style="279" customWidth="1"/>
    <col min="2334" max="2562" width="4" style="279"/>
    <col min="2563" max="2563" width="1.75" style="279" customWidth="1"/>
    <col min="2564" max="2564" width="2.125" style="279" customWidth="1"/>
    <col min="2565" max="2565" width="2.375" style="279" customWidth="1"/>
    <col min="2566" max="2584" width="4" style="279" customWidth="1"/>
    <col min="2585" max="2588" width="2.375" style="279" customWidth="1"/>
    <col min="2589" max="2589" width="2.125" style="279" customWidth="1"/>
    <col min="2590" max="2818" width="4" style="279"/>
    <col min="2819" max="2819" width="1.75" style="279" customWidth="1"/>
    <col min="2820" max="2820" width="2.125" style="279" customWidth="1"/>
    <col min="2821" max="2821" width="2.375" style="279" customWidth="1"/>
    <col min="2822" max="2840" width="4" style="279" customWidth="1"/>
    <col min="2841" max="2844" width="2.375" style="279" customWidth="1"/>
    <col min="2845" max="2845" width="2.125" style="279" customWidth="1"/>
    <col min="2846" max="3074" width="4" style="279"/>
    <col min="3075" max="3075" width="1.75" style="279" customWidth="1"/>
    <col min="3076" max="3076" width="2.125" style="279" customWidth="1"/>
    <col min="3077" max="3077" width="2.375" style="279" customWidth="1"/>
    <col min="3078" max="3096" width="4" style="279" customWidth="1"/>
    <col min="3097" max="3100" width="2.375" style="279" customWidth="1"/>
    <col min="3101" max="3101" width="2.125" style="279" customWidth="1"/>
    <col min="3102" max="3330" width="4" style="279"/>
    <col min="3331" max="3331" width="1.75" style="279" customWidth="1"/>
    <col min="3332" max="3332" width="2.125" style="279" customWidth="1"/>
    <col min="3333" max="3333" width="2.375" style="279" customWidth="1"/>
    <col min="3334" max="3352" width="4" style="279" customWidth="1"/>
    <col min="3353" max="3356" width="2.375" style="279" customWidth="1"/>
    <col min="3357" max="3357" width="2.125" style="279" customWidth="1"/>
    <col min="3358" max="3586" width="4" style="279"/>
    <col min="3587" max="3587" width="1.75" style="279" customWidth="1"/>
    <col min="3588" max="3588" width="2.125" style="279" customWidth="1"/>
    <col min="3589" max="3589" width="2.375" style="279" customWidth="1"/>
    <col min="3590" max="3608" width="4" style="279" customWidth="1"/>
    <col min="3609" max="3612" width="2.375" style="279" customWidth="1"/>
    <col min="3613" max="3613" width="2.125" style="279" customWidth="1"/>
    <col min="3614" max="3842" width="4" style="279"/>
    <col min="3843" max="3843" width="1.75" style="279" customWidth="1"/>
    <col min="3844" max="3844" width="2.125" style="279" customWidth="1"/>
    <col min="3845" max="3845" width="2.375" style="279" customWidth="1"/>
    <col min="3846" max="3864" width="4" style="279" customWidth="1"/>
    <col min="3865" max="3868" width="2.375" style="279" customWidth="1"/>
    <col min="3869" max="3869" width="2.125" style="279" customWidth="1"/>
    <col min="3870" max="4098" width="4" style="279"/>
    <col min="4099" max="4099" width="1.75" style="279" customWidth="1"/>
    <col min="4100" max="4100" width="2.125" style="279" customWidth="1"/>
    <col min="4101" max="4101" width="2.375" style="279" customWidth="1"/>
    <col min="4102" max="4120" width="4" style="279" customWidth="1"/>
    <col min="4121" max="4124" width="2.375" style="279" customWidth="1"/>
    <col min="4125" max="4125" width="2.125" style="279" customWidth="1"/>
    <col min="4126" max="4354" width="4" style="279"/>
    <col min="4355" max="4355" width="1.75" style="279" customWidth="1"/>
    <col min="4356" max="4356" width="2.125" style="279" customWidth="1"/>
    <col min="4357" max="4357" width="2.375" style="279" customWidth="1"/>
    <col min="4358" max="4376" width="4" style="279" customWidth="1"/>
    <col min="4377" max="4380" width="2.375" style="279" customWidth="1"/>
    <col min="4381" max="4381" width="2.125" style="279" customWidth="1"/>
    <col min="4382" max="4610" width="4" style="279"/>
    <col min="4611" max="4611" width="1.75" style="279" customWidth="1"/>
    <col min="4612" max="4612" width="2.125" style="279" customWidth="1"/>
    <col min="4613" max="4613" width="2.375" style="279" customWidth="1"/>
    <col min="4614" max="4632" width="4" style="279" customWidth="1"/>
    <col min="4633" max="4636" width="2.375" style="279" customWidth="1"/>
    <col min="4637" max="4637" width="2.125" style="279" customWidth="1"/>
    <col min="4638" max="4866" width="4" style="279"/>
    <col min="4867" max="4867" width="1.75" style="279" customWidth="1"/>
    <col min="4868" max="4868" width="2.125" style="279" customWidth="1"/>
    <col min="4869" max="4869" width="2.375" style="279" customWidth="1"/>
    <col min="4870" max="4888" width="4" style="279" customWidth="1"/>
    <col min="4889" max="4892" width="2.375" style="279" customWidth="1"/>
    <col min="4893" max="4893" width="2.125" style="279" customWidth="1"/>
    <col min="4894" max="5122" width="4" style="279"/>
    <col min="5123" max="5123" width="1.75" style="279" customWidth="1"/>
    <col min="5124" max="5124" width="2.125" style="279" customWidth="1"/>
    <col min="5125" max="5125" width="2.375" style="279" customWidth="1"/>
    <col min="5126" max="5144" width="4" style="279" customWidth="1"/>
    <col min="5145" max="5148" width="2.375" style="279" customWidth="1"/>
    <col min="5149" max="5149" width="2.125" style="279" customWidth="1"/>
    <col min="5150" max="5378" width="4" style="279"/>
    <col min="5379" max="5379" width="1.75" style="279" customWidth="1"/>
    <col min="5380" max="5380" width="2.125" style="279" customWidth="1"/>
    <col min="5381" max="5381" width="2.375" style="279" customWidth="1"/>
    <col min="5382" max="5400" width="4" style="279" customWidth="1"/>
    <col min="5401" max="5404" width="2.375" style="279" customWidth="1"/>
    <col min="5405" max="5405" width="2.125" style="279" customWidth="1"/>
    <col min="5406" max="5634" width="4" style="279"/>
    <col min="5635" max="5635" width="1.75" style="279" customWidth="1"/>
    <col min="5636" max="5636" width="2.125" style="279" customWidth="1"/>
    <col min="5637" max="5637" width="2.375" style="279" customWidth="1"/>
    <col min="5638" max="5656" width="4" style="279" customWidth="1"/>
    <col min="5657" max="5660" width="2.375" style="279" customWidth="1"/>
    <col min="5661" max="5661" width="2.125" style="279" customWidth="1"/>
    <col min="5662" max="5890" width="4" style="279"/>
    <col min="5891" max="5891" width="1.75" style="279" customWidth="1"/>
    <col min="5892" max="5892" width="2.125" style="279" customWidth="1"/>
    <col min="5893" max="5893" width="2.375" style="279" customWidth="1"/>
    <col min="5894" max="5912" width="4" style="279" customWidth="1"/>
    <col min="5913" max="5916" width="2.375" style="279" customWidth="1"/>
    <col min="5917" max="5917" width="2.125" style="279" customWidth="1"/>
    <col min="5918" max="6146" width="4" style="279"/>
    <col min="6147" max="6147" width="1.75" style="279" customWidth="1"/>
    <col min="6148" max="6148" width="2.125" style="279" customWidth="1"/>
    <col min="6149" max="6149" width="2.375" style="279" customWidth="1"/>
    <col min="6150" max="6168" width="4" style="279" customWidth="1"/>
    <col min="6169" max="6172" width="2.375" style="279" customWidth="1"/>
    <col min="6173" max="6173" width="2.125" style="279" customWidth="1"/>
    <col min="6174" max="6402" width="4" style="279"/>
    <col min="6403" max="6403" width="1.75" style="279" customWidth="1"/>
    <col min="6404" max="6404" width="2.125" style="279" customWidth="1"/>
    <col min="6405" max="6405" width="2.375" style="279" customWidth="1"/>
    <col min="6406" max="6424" width="4" style="279" customWidth="1"/>
    <col min="6425" max="6428" width="2.375" style="279" customWidth="1"/>
    <col min="6429" max="6429" width="2.125" style="279" customWidth="1"/>
    <col min="6430" max="6658" width="4" style="279"/>
    <col min="6659" max="6659" width="1.75" style="279" customWidth="1"/>
    <col min="6660" max="6660" width="2.125" style="279" customWidth="1"/>
    <col min="6661" max="6661" width="2.375" style="279" customWidth="1"/>
    <col min="6662" max="6680" width="4" style="279" customWidth="1"/>
    <col min="6681" max="6684" width="2.375" style="279" customWidth="1"/>
    <col min="6685" max="6685" width="2.125" style="279" customWidth="1"/>
    <col min="6686" max="6914" width="4" style="279"/>
    <col min="6915" max="6915" width="1.75" style="279" customWidth="1"/>
    <col min="6916" max="6916" width="2.125" style="279" customWidth="1"/>
    <col min="6917" max="6917" width="2.375" style="279" customWidth="1"/>
    <col min="6918" max="6936" width="4" style="279" customWidth="1"/>
    <col min="6937" max="6940" width="2.375" style="279" customWidth="1"/>
    <col min="6941" max="6941" width="2.125" style="279" customWidth="1"/>
    <col min="6942" max="7170" width="4" style="279"/>
    <col min="7171" max="7171" width="1.75" style="279" customWidth="1"/>
    <col min="7172" max="7172" width="2.125" style="279" customWidth="1"/>
    <col min="7173" max="7173" width="2.375" style="279" customWidth="1"/>
    <col min="7174" max="7192" width="4" style="279" customWidth="1"/>
    <col min="7193" max="7196" width="2.375" style="279" customWidth="1"/>
    <col min="7197" max="7197" width="2.125" style="279" customWidth="1"/>
    <col min="7198" max="7426" width="4" style="279"/>
    <col min="7427" max="7427" width="1.75" style="279" customWidth="1"/>
    <col min="7428" max="7428" width="2.125" style="279" customWidth="1"/>
    <col min="7429" max="7429" width="2.375" style="279" customWidth="1"/>
    <col min="7430" max="7448" width="4" style="279" customWidth="1"/>
    <col min="7449" max="7452" width="2.375" style="279" customWidth="1"/>
    <col min="7453" max="7453" width="2.125" style="279" customWidth="1"/>
    <col min="7454" max="7682" width="4" style="279"/>
    <col min="7683" max="7683" width="1.75" style="279" customWidth="1"/>
    <col min="7684" max="7684" width="2.125" style="279" customWidth="1"/>
    <col min="7685" max="7685" width="2.375" style="279" customWidth="1"/>
    <col min="7686" max="7704" width="4" style="279" customWidth="1"/>
    <col min="7705" max="7708" width="2.375" style="279" customWidth="1"/>
    <col min="7709" max="7709" width="2.125" style="279" customWidth="1"/>
    <col min="7710" max="7938" width="4" style="279"/>
    <col min="7939" max="7939" width="1.75" style="279" customWidth="1"/>
    <col min="7940" max="7940" width="2.125" style="279" customWidth="1"/>
    <col min="7941" max="7941" width="2.375" style="279" customWidth="1"/>
    <col min="7942" max="7960" width="4" style="279" customWidth="1"/>
    <col min="7961" max="7964" width="2.375" style="279" customWidth="1"/>
    <col min="7965" max="7965" width="2.125" style="279" customWidth="1"/>
    <col min="7966" max="8194" width="4" style="279"/>
    <col min="8195" max="8195" width="1.75" style="279" customWidth="1"/>
    <col min="8196" max="8196" width="2.125" style="279" customWidth="1"/>
    <col min="8197" max="8197" width="2.375" style="279" customWidth="1"/>
    <col min="8198" max="8216" width="4" style="279" customWidth="1"/>
    <col min="8217" max="8220" width="2.375" style="279" customWidth="1"/>
    <col min="8221" max="8221" width="2.125" style="279" customWidth="1"/>
    <col min="8222" max="8450" width="4" style="279"/>
    <col min="8451" max="8451" width="1.75" style="279" customWidth="1"/>
    <col min="8452" max="8452" width="2.125" style="279" customWidth="1"/>
    <col min="8453" max="8453" width="2.375" style="279" customWidth="1"/>
    <col min="8454" max="8472" width="4" style="279" customWidth="1"/>
    <col min="8473" max="8476" width="2.375" style="279" customWidth="1"/>
    <col min="8477" max="8477" width="2.125" style="279" customWidth="1"/>
    <col min="8478" max="8706" width="4" style="279"/>
    <col min="8707" max="8707" width="1.75" style="279" customWidth="1"/>
    <col min="8708" max="8708" width="2.125" style="279" customWidth="1"/>
    <col min="8709" max="8709" width="2.375" style="279" customWidth="1"/>
    <col min="8710" max="8728" width="4" style="279" customWidth="1"/>
    <col min="8729" max="8732" width="2.375" style="279" customWidth="1"/>
    <col min="8733" max="8733" width="2.125" style="279" customWidth="1"/>
    <col min="8734" max="8962" width="4" style="279"/>
    <col min="8963" max="8963" width="1.75" style="279" customWidth="1"/>
    <col min="8964" max="8964" width="2.125" style="279" customWidth="1"/>
    <col min="8965" max="8965" width="2.375" style="279" customWidth="1"/>
    <col min="8966" max="8984" width="4" style="279" customWidth="1"/>
    <col min="8985" max="8988" width="2.375" style="279" customWidth="1"/>
    <col min="8989" max="8989" width="2.125" style="279" customWidth="1"/>
    <col min="8990" max="9218" width="4" style="279"/>
    <col min="9219" max="9219" width="1.75" style="279" customWidth="1"/>
    <col min="9220" max="9220" width="2.125" style="279" customWidth="1"/>
    <col min="9221" max="9221" width="2.375" style="279" customWidth="1"/>
    <col min="9222" max="9240" width="4" style="279" customWidth="1"/>
    <col min="9241" max="9244" width="2.375" style="279" customWidth="1"/>
    <col min="9245" max="9245" width="2.125" style="279" customWidth="1"/>
    <col min="9246" max="9474" width="4" style="279"/>
    <col min="9475" max="9475" width="1.75" style="279" customWidth="1"/>
    <col min="9476" max="9476" width="2.125" style="279" customWidth="1"/>
    <col min="9477" max="9477" width="2.375" style="279" customWidth="1"/>
    <col min="9478" max="9496" width="4" style="279" customWidth="1"/>
    <col min="9497" max="9500" width="2.375" style="279" customWidth="1"/>
    <col min="9501" max="9501" width="2.125" style="279" customWidth="1"/>
    <col min="9502" max="9730" width="4" style="279"/>
    <col min="9731" max="9731" width="1.75" style="279" customWidth="1"/>
    <col min="9732" max="9732" width="2.125" style="279" customWidth="1"/>
    <col min="9733" max="9733" width="2.375" style="279" customWidth="1"/>
    <col min="9734" max="9752" width="4" style="279" customWidth="1"/>
    <col min="9753" max="9756" width="2.375" style="279" customWidth="1"/>
    <col min="9757" max="9757" width="2.125" style="279" customWidth="1"/>
    <col min="9758" max="9986" width="4" style="279"/>
    <col min="9987" max="9987" width="1.75" style="279" customWidth="1"/>
    <col min="9988" max="9988" width="2.125" style="279" customWidth="1"/>
    <col min="9989" max="9989" width="2.375" style="279" customWidth="1"/>
    <col min="9990" max="10008" width="4" style="279" customWidth="1"/>
    <col min="10009" max="10012" width="2.375" style="279" customWidth="1"/>
    <col min="10013" max="10013" width="2.125" style="279" customWidth="1"/>
    <col min="10014" max="10242" width="4" style="279"/>
    <col min="10243" max="10243" width="1.75" style="279" customWidth="1"/>
    <col min="10244" max="10244" width="2.125" style="279" customWidth="1"/>
    <col min="10245" max="10245" width="2.375" style="279" customWidth="1"/>
    <col min="10246" max="10264" width="4" style="279" customWidth="1"/>
    <col min="10265" max="10268" width="2.375" style="279" customWidth="1"/>
    <col min="10269" max="10269" width="2.125" style="279" customWidth="1"/>
    <col min="10270" max="10498" width="4" style="279"/>
    <col min="10499" max="10499" width="1.75" style="279" customWidth="1"/>
    <col min="10500" max="10500" width="2.125" style="279" customWidth="1"/>
    <col min="10501" max="10501" width="2.375" style="279" customWidth="1"/>
    <col min="10502" max="10520" width="4" style="279" customWidth="1"/>
    <col min="10521" max="10524" width="2.375" style="279" customWidth="1"/>
    <col min="10525" max="10525" width="2.125" style="279" customWidth="1"/>
    <col min="10526" max="10754" width="4" style="279"/>
    <col min="10755" max="10755" width="1.75" style="279" customWidth="1"/>
    <col min="10756" max="10756" width="2.125" style="279" customWidth="1"/>
    <col min="10757" max="10757" width="2.375" style="279" customWidth="1"/>
    <col min="10758" max="10776" width="4" style="279" customWidth="1"/>
    <col min="10777" max="10780" width="2.375" style="279" customWidth="1"/>
    <col min="10781" max="10781" width="2.125" style="279" customWidth="1"/>
    <col min="10782" max="11010" width="4" style="279"/>
    <col min="11011" max="11011" width="1.75" style="279" customWidth="1"/>
    <col min="11012" max="11012" width="2.125" style="279" customWidth="1"/>
    <col min="11013" max="11013" width="2.375" style="279" customWidth="1"/>
    <col min="11014" max="11032" width="4" style="279" customWidth="1"/>
    <col min="11033" max="11036" width="2.375" style="279" customWidth="1"/>
    <col min="11037" max="11037" width="2.125" style="279" customWidth="1"/>
    <col min="11038" max="11266" width="4" style="279"/>
    <col min="11267" max="11267" width="1.75" style="279" customWidth="1"/>
    <col min="11268" max="11268" width="2.125" style="279" customWidth="1"/>
    <col min="11269" max="11269" width="2.375" style="279" customWidth="1"/>
    <col min="11270" max="11288" width="4" style="279" customWidth="1"/>
    <col min="11289" max="11292" width="2.375" style="279" customWidth="1"/>
    <col min="11293" max="11293" width="2.125" style="279" customWidth="1"/>
    <col min="11294" max="11522" width="4" style="279"/>
    <col min="11523" max="11523" width="1.75" style="279" customWidth="1"/>
    <col min="11524" max="11524" width="2.125" style="279" customWidth="1"/>
    <col min="11525" max="11525" width="2.375" style="279" customWidth="1"/>
    <col min="11526" max="11544" width="4" style="279" customWidth="1"/>
    <col min="11545" max="11548" width="2.375" style="279" customWidth="1"/>
    <col min="11549" max="11549" width="2.125" style="279" customWidth="1"/>
    <col min="11550" max="11778" width="4" style="279"/>
    <col min="11779" max="11779" width="1.75" style="279" customWidth="1"/>
    <col min="11780" max="11780" width="2.125" style="279" customWidth="1"/>
    <col min="11781" max="11781" width="2.375" style="279" customWidth="1"/>
    <col min="11782" max="11800" width="4" style="279" customWidth="1"/>
    <col min="11801" max="11804" width="2.375" style="279" customWidth="1"/>
    <col min="11805" max="11805" width="2.125" style="279" customWidth="1"/>
    <col min="11806" max="12034" width="4" style="279"/>
    <col min="12035" max="12035" width="1.75" style="279" customWidth="1"/>
    <col min="12036" max="12036" width="2.125" style="279" customWidth="1"/>
    <col min="12037" max="12037" width="2.375" style="279" customWidth="1"/>
    <col min="12038" max="12056" width="4" style="279" customWidth="1"/>
    <col min="12057" max="12060" width="2.375" style="279" customWidth="1"/>
    <col min="12061" max="12061" width="2.125" style="279" customWidth="1"/>
    <col min="12062" max="12290" width="4" style="279"/>
    <col min="12291" max="12291" width="1.75" style="279" customWidth="1"/>
    <col min="12292" max="12292" width="2.125" style="279" customWidth="1"/>
    <col min="12293" max="12293" width="2.375" style="279" customWidth="1"/>
    <col min="12294" max="12312" width="4" style="279" customWidth="1"/>
    <col min="12313" max="12316" width="2.375" style="279" customWidth="1"/>
    <col min="12317" max="12317" width="2.125" style="279" customWidth="1"/>
    <col min="12318" max="12546" width="4" style="279"/>
    <col min="12547" max="12547" width="1.75" style="279" customWidth="1"/>
    <col min="12548" max="12548" width="2.125" style="279" customWidth="1"/>
    <col min="12549" max="12549" width="2.375" style="279" customWidth="1"/>
    <col min="12550" max="12568" width="4" style="279" customWidth="1"/>
    <col min="12569" max="12572" width="2.375" style="279" customWidth="1"/>
    <col min="12573" max="12573" width="2.125" style="279" customWidth="1"/>
    <col min="12574" max="12802" width="4" style="279"/>
    <col min="12803" max="12803" width="1.75" style="279" customWidth="1"/>
    <col min="12804" max="12804" width="2.125" style="279" customWidth="1"/>
    <col min="12805" max="12805" width="2.375" style="279" customWidth="1"/>
    <col min="12806" max="12824" width="4" style="279" customWidth="1"/>
    <col min="12825" max="12828" width="2.375" style="279" customWidth="1"/>
    <col min="12829" max="12829" width="2.125" style="279" customWidth="1"/>
    <col min="12830" max="13058" width="4" style="279"/>
    <col min="13059" max="13059" width="1.75" style="279" customWidth="1"/>
    <col min="13060" max="13060" width="2.125" style="279" customWidth="1"/>
    <col min="13061" max="13061" width="2.375" style="279" customWidth="1"/>
    <col min="13062" max="13080" width="4" style="279" customWidth="1"/>
    <col min="13081" max="13084" width="2.375" style="279" customWidth="1"/>
    <col min="13085" max="13085" width="2.125" style="279" customWidth="1"/>
    <col min="13086" max="13314" width="4" style="279"/>
    <col min="13315" max="13315" width="1.75" style="279" customWidth="1"/>
    <col min="13316" max="13316" width="2.125" style="279" customWidth="1"/>
    <col min="13317" max="13317" width="2.375" style="279" customWidth="1"/>
    <col min="13318" max="13336" width="4" style="279" customWidth="1"/>
    <col min="13337" max="13340" width="2.375" style="279" customWidth="1"/>
    <col min="13341" max="13341" width="2.125" style="279" customWidth="1"/>
    <col min="13342" max="13570" width="4" style="279"/>
    <col min="13571" max="13571" width="1.75" style="279" customWidth="1"/>
    <col min="13572" max="13572" width="2.125" style="279" customWidth="1"/>
    <col min="13573" max="13573" width="2.375" style="279" customWidth="1"/>
    <col min="13574" max="13592" width="4" style="279" customWidth="1"/>
    <col min="13593" max="13596" width="2.375" style="279" customWidth="1"/>
    <col min="13597" max="13597" width="2.125" style="279" customWidth="1"/>
    <col min="13598" max="13826" width="4" style="279"/>
    <col min="13827" max="13827" width="1.75" style="279" customWidth="1"/>
    <col min="13828" max="13828" width="2.125" style="279" customWidth="1"/>
    <col min="13829" max="13829" width="2.375" style="279" customWidth="1"/>
    <col min="13830" max="13848" width="4" style="279" customWidth="1"/>
    <col min="13849" max="13852" width="2.375" style="279" customWidth="1"/>
    <col min="13853" max="13853" width="2.125" style="279" customWidth="1"/>
    <col min="13854" max="14082" width="4" style="279"/>
    <col min="14083" max="14083" width="1.75" style="279" customWidth="1"/>
    <col min="14084" max="14084" width="2.125" style="279" customWidth="1"/>
    <col min="14085" max="14085" width="2.375" style="279" customWidth="1"/>
    <col min="14086" max="14104" width="4" style="279" customWidth="1"/>
    <col min="14105" max="14108" width="2.375" style="279" customWidth="1"/>
    <col min="14109" max="14109" width="2.125" style="279" customWidth="1"/>
    <col min="14110" max="14338" width="4" style="279"/>
    <col min="14339" max="14339" width="1.75" style="279" customWidth="1"/>
    <col min="14340" max="14340" width="2.125" style="279" customWidth="1"/>
    <col min="14341" max="14341" width="2.375" style="279" customWidth="1"/>
    <col min="14342" max="14360" width="4" style="279" customWidth="1"/>
    <col min="14361" max="14364" width="2.375" style="279" customWidth="1"/>
    <col min="14365" max="14365" width="2.125" style="279" customWidth="1"/>
    <col min="14366" max="14594" width="4" style="279"/>
    <col min="14595" max="14595" width="1.75" style="279" customWidth="1"/>
    <col min="14596" max="14596" width="2.125" style="279" customWidth="1"/>
    <col min="14597" max="14597" width="2.375" style="279" customWidth="1"/>
    <col min="14598" max="14616" width="4" style="279" customWidth="1"/>
    <col min="14617" max="14620" width="2.375" style="279" customWidth="1"/>
    <col min="14621" max="14621" width="2.125" style="279" customWidth="1"/>
    <col min="14622" max="14850" width="4" style="279"/>
    <col min="14851" max="14851" width="1.75" style="279" customWidth="1"/>
    <col min="14852" max="14852" width="2.125" style="279" customWidth="1"/>
    <col min="14853" max="14853" width="2.375" style="279" customWidth="1"/>
    <col min="14854" max="14872" width="4" style="279" customWidth="1"/>
    <col min="14873" max="14876" width="2.375" style="279" customWidth="1"/>
    <col min="14877" max="14877" width="2.125" style="279" customWidth="1"/>
    <col min="14878" max="15106" width="4" style="279"/>
    <col min="15107" max="15107" width="1.75" style="279" customWidth="1"/>
    <col min="15108" max="15108" width="2.125" style="279" customWidth="1"/>
    <col min="15109" max="15109" width="2.375" style="279" customWidth="1"/>
    <col min="15110" max="15128" width="4" style="279" customWidth="1"/>
    <col min="15129" max="15132" width="2.375" style="279" customWidth="1"/>
    <col min="15133" max="15133" width="2.125" style="279" customWidth="1"/>
    <col min="15134" max="15362" width="4" style="279"/>
    <col min="15363" max="15363" width="1.75" style="279" customWidth="1"/>
    <col min="15364" max="15364" width="2.125" style="279" customWidth="1"/>
    <col min="15365" max="15365" width="2.375" style="279" customWidth="1"/>
    <col min="15366" max="15384" width="4" style="279" customWidth="1"/>
    <col min="15385" max="15388" width="2.375" style="279" customWidth="1"/>
    <col min="15389" max="15389" width="2.125" style="279" customWidth="1"/>
    <col min="15390" max="15618" width="4" style="279"/>
    <col min="15619" max="15619" width="1.75" style="279" customWidth="1"/>
    <col min="15620" max="15620" width="2.125" style="279" customWidth="1"/>
    <col min="15621" max="15621" width="2.375" style="279" customWidth="1"/>
    <col min="15622" max="15640" width="4" style="279" customWidth="1"/>
    <col min="15641" max="15644" width="2.375" style="279" customWidth="1"/>
    <col min="15645" max="15645" width="2.125" style="279" customWidth="1"/>
    <col min="15646" max="15874" width="4" style="279"/>
    <col min="15875" max="15875" width="1.75" style="279" customWidth="1"/>
    <col min="15876" max="15876" width="2.125" style="279" customWidth="1"/>
    <col min="15877" max="15877" width="2.375" style="279" customWidth="1"/>
    <col min="15878" max="15896" width="4" style="279" customWidth="1"/>
    <col min="15897" max="15900" width="2.375" style="279" customWidth="1"/>
    <col min="15901" max="15901" width="2.125" style="279" customWidth="1"/>
    <col min="15902" max="16130" width="4" style="279"/>
    <col min="16131" max="16131" width="1.75" style="279" customWidth="1"/>
    <col min="16132" max="16132" width="2.125" style="279" customWidth="1"/>
    <col min="16133" max="16133" width="2.375" style="279" customWidth="1"/>
    <col min="16134" max="16152" width="4" style="279" customWidth="1"/>
    <col min="16153" max="16156" width="2.375" style="279" customWidth="1"/>
    <col min="16157" max="16157" width="2.125" style="279" customWidth="1"/>
    <col min="16158" max="16384" width="4" style="279"/>
  </cols>
  <sheetData>
    <row r="1" spans="2:32" s="760" customFormat="1" ht="23.25" customHeight="1" x14ac:dyDescent="0.4">
      <c r="B1" s="1311" t="s">
        <v>1488</v>
      </c>
      <c r="C1" s="1311"/>
      <c r="D1" s="1311"/>
      <c r="E1" s="1311"/>
      <c r="F1" s="1311"/>
      <c r="G1" s="1311"/>
      <c r="H1" s="1311"/>
      <c r="I1" s="1311"/>
      <c r="J1" s="1311"/>
      <c r="K1" s="761"/>
      <c r="L1" s="761"/>
      <c r="M1" s="761"/>
      <c r="Q1" s="1311" t="s">
        <v>1489</v>
      </c>
      <c r="R1" s="1311"/>
      <c r="S1" s="1311"/>
      <c r="T1" s="1311"/>
      <c r="U1" s="1311"/>
      <c r="V1" s="1311"/>
      <c r="W1" s="1311"/>
      <c r="X1" s="759"/>
      <c r="Y1" s="759"/>
    </row>
    <row r="2" spans="2:32" x14ac:dyDescent="0.4">
      <c r="B2" s="1997" t="s">
        <v>839</v>
      </c>
      <c r="C2" s="1997"/>
      <c r="D2" s="1997"/>
      <c r="E2" s="1997"/>
      <c r="F2" s="280"/>
      <c r="G2" s="280"/>
      <c r="H2" s="280"/>
      <c r="I2" s="280"/>
      <c r="J2" s="280"/>
      <c r="K2" s="280"/>
      <c r="L2" s="280"/>
      <c r="M2" s="280"/>
      <c r="N2" s="280"/>
      <c r="O2" s="280"/>
      <c r="P2" s="280"/>
      <c r="Q2" s="280"/>
      <c r="R2" s="280"/>
      <c r="S2" s="280"/>
      <c r="T2" s="280"/>
      <c r="U2" s="280"/>
      <c r="V2" s="280"/>
      <c r="W2" s="322"/>
      <c r="X2" s="322"/>
      <c r="Y2" s="280"/>
      <c r="Z2" s="280"/>
      <c r="AA2" s="280"/>
      <c r="AB2" s="280"/>
      <c r="AC2" s="280"/>
    </row>
    <row r="3" spans="2:32" x14ac:dyDescent="0.4">
      <c r="B3" s="280"/>
      <c r="C3" s="280"/>
      <c r="D3" s="280"/>
      <c r="E3" s="280"/>
      <c r="F3" s="280"/>
      <c r="G3" s="280"/>
      <c r="H3" s="280"/>
      <c r="I3" s="280"/>
      <c r="J3" s="280"/>
      <c r="K3" s="280"/>
      <c r="L3" s="280"/>
      <c r="M3" s="280"/>
      <c r="N3" s="280"/>
      <c r="O3" s="280"/>
      <c r="P3" s="280"/>
      <c r="Q3" s="280"/>
      <c r="R3" s="280"/>
      <c r="S3" s="280"/>
      <c r="T3" s="280"/>
      <c r="U3" s="280"/>
      <c r="V3" s="280"/>
      <c r="W3" s="280"/>
      <c r="X3" s="280"/>
      <c r="Y3" s="280"/>
      <c r="Z3" s="280"/>
      <c r="AA3" s="280"/>
      <c r="AB3" s="280"/>
      <c r="AC3" s="280"/>
    </row>
    <row r="4" spans="2:32" x14ac:dyDescent="0.4">
      <c r="B4" s="280"/>
      <c r="C4" s="280"/>
      <c r="D4" s="280"/>
      <c r="E4" s="280"/>
      <c r="F4" s="280"/>
      <c r="G4" s="280"/>
      <c r="H4" s="280"/>
      <c r="I4" s="280"/>
      <c r="J4" s="280"/>
      <c r="K4" s="280"/>
      <c r="L4" s="280"/>
      <c r="M4" s="280"/>
      <c r="N4" s="280"/>
      <c r="O4" s="280"/>
      <c r="P4" s="280"/>
      <c r="Q4" s="280"/>
      <c r="R4" s="280"/>
      <c r="S4" s="280"/>
      <c r="T4" s="280"/>
      <c r="U4" s="2086" t="s">
        <v>840</v>
      </c>
      <c r="V4" s="2086"/>
      <c r="W4" s="2086"/>
      <c r="X4" s="2086"/>
      <c r="Y4" s="2086"/>
      <c r="Z4" s="2086"/>
      <c r="AA4" s="2086"/>
      <c r="AB4" s="2086"/>
      <c r="AC4" s="280"/>
    </row>
    <row r="5" spans="2:32" x14ac:dyDescent="0.4">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row>
    <row r="6" spans="2:32" x14ac:dyDescent="0.4">
      <c r="B6" s="281"/>
      <c r="C6" s="2004"/>
      <c r="D6" s="2004"/>
      <c r="E6" s="2004"/>
      <c r="F6" s="2004"/>
      <c r="G6" s="2004"/>
      <c r="H6" s="2004"/>
      <c r="I6" s="2004"/>
      <c r="J6" s="2004"/>
      <c r="K6" s="2004"/>
      <c r="L6" s="2004"/>
      <c r="M6" s="2004"/>
      <c r="N6" s="2004"/>
      <c r="O6" s="2004"/>
      <c r="P6" s="2004"/>
      <c r="Q6" s="2004"/>
      <c r="R6" s="2004"/>
      <c r="S6" s="2004"/>
      <c r="T6" s="2004"/>
      <c r="U6" s="2004"/>
      <c r="V6" s="2004"/>
      <c r="W6" s="2004"/>
      <c r="X6" s="2004"/>
      <c r="Y6" s="2004"/>
      <c r="Z6" s="2004"/>
      <c r="AA6" s="2004"/>
      <c r="AB6" s="2004"/>
      <c r="AC6" s="281"/>
    </row>
    <row r="7" spans="2:32" ht="17.25" x14ac:dyDescent="0.4">
      <c r="B7" s="281"/>
      <c r="C7" s="2005" t="s">
        <v>841</v>
      </c>
      <c r="D7" s="2005"/>
      <c r="E7" s="2005"/>
      <c r="F7" s="2005"/>
      <c r="G7" s="2005"/>
      <c r="H7" s="2005"/>
      <c r="I7" s="2005"/>
      <c r="J7" s="2005"/>
      <c r="K7" s="2005"/>
      <c r="L7" s="2005"/>
      <c r="M7" s="2005"/>
      <c r="N7" s="2005"/>
      <c r="O7" s="2005"/>
      <c r="P7" s="2005"/>
      <c r="Q7" s="2005"/>
      <c r="R7" s="2005"/>
      <c r="S7" s="2005"/>
      <c r="T7" s="2005"/>
      <c r="U7" s="2005"/>
      <c r="V7" s="2005"/>
      <c r="W7" s="2005"/>
      <c r="X7" s="2005"/>
      <c r="Y7" s="2005"/>
      <c r="Z7" s="2005"/>
      <c r="AA7" s="2005"/>
      <c r="AB7" s="2005"/>
      <c r="AC7" s="281"/>
    </row>
    <row r="8" spans="2:32" x14ac:dyDescent="0.4">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row>
    <row r="9" spans="2:32" ht="23.25" customHeight="1" x14ac:dyDescent="0.4">
      <c r="B9" s="281"/>
      <c r="C9" s="1841" t="s">
        <v>842</v>
      </c>
      <c r="D9" s="2006"/>
      <c r="E9" s="2006"/>
      <c r="F9" s="2006"/>
      <c r="G9" s="1842"/>
      <c r="H9" s="2007"/>
      <c r="I9" s="2007"/>
      <c r="J9" s="2007"/>
      <c r="K9" s="2007"/>
      <c r="L9" s="2007"/>
      <c r="M9" s="2007"/>
      <c r="N9" s="2007"/>
      <c r="O9" s="2007"/>
      <c r="P9" s="2007"/>
      <c r="Q9" s="2007"/>
      <c r="R9" s="2007"/>
      <c r="S9" s="2007"/>
      <c r="T9" s="2007"/>
      <c r="U9" s="2007"/>
      <c r="V9" s="2007"/>
      <c r="W9" s="2007"/>
      <c r="X9" s="2007"/>
      <c r="Y9" s="2007"/>
      <c r="Z9" s="2007"/>
      <c r="AA9" s="2007"/>
      <c r="AB9" s="2008"/>
      <c r="AC9" s="281"/>
    </row>
    <row r="10" spans="2:32" ht="23.25" customHeight="1" x14ac:dyDescent="0.4">
      <c r="B10" s="281"/>
      <c r="C10" s="1841" t="s">
        <v>843</v>
      </c>
      <c r="D10" s="2006"/>
      <c r="E10" s="2006"/>
      <c r="F10" s="2006"/>
      <c r="G10" s="1842"/>
      <c r="H10" s="2006" t="s">
        <v>844</v>
      </c>
      <c r="I10" s="2006"/>
      <c r="J10" s="2006"/>
      <c r="K10" s="2006"/>
      <c r="L10" s="2006"/>
      <c r="M10" s="2006"/>
      <c r="N10" s="2006"/>
      <c r="O10" s="2006"/>
      <c r="P10" s="2006"/>
      <c r="Q10" s="2006"/>
      <c r="R10" s="2006"/>
      <c r="S10" s="2006"/>
      <c r="T10" s="2006"/>
      <c r="U10" s="2006"/>
      <c r="V10" s="2006"/>
      <c r="W10" s="2006"/>
      <c r="X10" s="2006"/>
      <c r="Y10" s="2006"/>
      <c r="Z10" s="2006"/>
      <c r="AA10" s="2006"/>
      <c r="AB10" s="1842"/>
      <c r="AC10" s="281"/>
    </row>
    <row r="11" spans="2:32" ht="3" customHeight="1" x14ac:dyDescent="0.4">
      <c r="B11" s="281"/>
      <c r="C11" s="321"/>
      <c r="D11" s="321"/>
      <c r="E11" s="321"/>
      <c r="F11" s="321"/>
      <c r="G11" s="321"/>
      <c r="H11" s="320"/>
      <c r="I11" s="320"/>
      <c r="J11" s="320"/>
      <c r="K11" s="320"/>
      <c r="L11" s="320"/>
      <c r="M11" s="320"/>
      <c r="N11" s="320"/>
      <c r="O11" s="320"/>
      <c r="P11" s="320"/>
      <c r="Q11" s="320"/>
      <c r="R11" s="320"/>
      <c r="S11" s="320"/>
      <c r="T11" s="320"/>
      <c r="U11" s="320"/>
      <c r="V11" s="320"/>
      <c r="W11" s="320"/>
      <c r="X11" s="320"/>
      <c r="Y11" s="320"/>
      <c r="Z11" s="320"/>
      <c r="AA11" s="320"/>
      <c r="AB11" s="320"/>
      <c r="AC11" s="281"/>
      <c r="AF11" s="319"/>
    </row>
    <row r="12" spans="2:32" ht="13.5" customHeight="1" x14ac:dyDescent="0.4">
      <c r="B12" s="281"/>
      <c r="C12" s="2009"/>
      <c r="D12" s="2009"/>
      <c r="E12" s="2009"/>
      <c r="F12" s="2009"/>
      <c r="G12" s="2009"/>
      <c r="H12" s="2009"/>
      <c r="I12" s="2009"/>
      <c r="J12" s="2009"/>
      <c r="K12" s="2009"/>
      <c r="L12" s="2009"/>
      <c r="M12" s="2009"/>
      <c r="N12" s="2009"/>
      <c r="O12" s="2009"/>
      <c r="P12" s="2009"/>
      <c r="Q12" s="2009"/>
      <c r="R12" s="2009"/>
      <c r="S12" s="2009"/>
      <c r="T12" s="2009"/>
      <c r="U12" s="2009"/>
      <c r="V12" s="2009"/>
      <c r="W12" s="2009"/>
      <c r="X12" s="2009"/>
      <c r="Y12" s="2009"/>
      <c r="Z12" s="2009"/>
      <c r="AA12" s="2009"/>
      <c r="AB12" s="2009"/>
      <c r="AC12" s="281"/>
      <c r="AF12" s="319"/>
    </row>
    <row r="13" spans="2:32" ht="6" customHeight="1" x14ac:dyDescent="0.4">
      <c r="B13" s="283"/>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row>
    <row r="14" spans="2:32" ht="17.25" customHeight="1" x14ac:dyDescent="0.4">
      <c r="B14" s="318"/>
      <c r="C14" s="317"/>
      <c r="D14" s="317"/>
      <c r="E14" s="317"/>
      <c r="F14" s="317"/>
      <c r="G14" s="317"/>
      <c r="H14" s="317"/>
      <c r="I14" s="317"/>
      <c r="J14" s="317"/>
      <c r="K14" s="317"/>
      <c r="L14" s="317"/>
      <c r="M14" s="317"/>
      <c r="N14" s="317"/>
      <c r="O14" s="317"/>
      <c r="P14" s="317"/>
      <c r="Q14" s="317"/>
      <c r="R14" s="317"/>
      <c r="S14" s="317"/>
      <c r="T14" s="317"/>
      <c r="U14" s="317"/>
      <c r="V14" s="317"/>
      <c r="W14" s="317"/>
      <c r="X14" s="317"/>
      <c r="Y14" s="317"/>
      <c r="Z14" s="317"/>
      <c r="AA14" s="317"/>
      <c r="AB14" s="317"/>
      <c r="AC14" s="316"/>
    </row>
    <row r="15" spans="2:32" ht="37.5" customHeight="1" x14ac:dyDescent="0.4">
      <c r="B15" s="637"/>
      <c r="C15" s="281"/>
      <c r="D15" s="2018" t="s">
        <v>845</v>
      </c>
      <c r="E15" s="2019"/>
      <c r="F15" s="2019"/>
      <c r="G15" s="2019"/>
      <c r="H15" s="2019"/>
      <c r="I15" s="2019"/>
      <c r="J15" s="2019"/>
      <c r="K15" s="2019"/>
      <c r="L15" s="2019"/>
      <c r="M15" s="2019"/>
      <c r="N15" s="2019"/>
      <c r="O15" s="2019"/>
      <c r="P15" s="2019"/>
      <c r="Q15" s="2019"/>
      <c r="R15" s="2019"/>
      <c r="S15" s="2019"/>
      <c r="T15" s="2019"/>
      <c r="U15" s="2019"/>
      <c r="V15" s="2019"/>
      <c r="W15" s="2019"/>
      <c r="X15" s="2019"/>
      <c r="Y15" s="2019"/>
      <c r="Z15" s="2019"/>
      <c r="AA15" s="2019"/>
      <c r="AB15" s="2019"/>
      <c r="AC15" s="315"/>
    </row>
    <row r="16" spans="2:32" ht="9" customHeight="1" thickBot="1" x14ac:dyDescent="0.45">
      <c r="B16" s="637"/>
      <c r="C16" s="281"/>
      <c r="D16" s="297"/>
      <c r="E16" s="296"/>
      <c r="F16" s="296"/>
      <c r="G16" s="296"/>
      <c r="H16" s="296"/>
      <c r="I16" s="296"/>
      <c r="J16" s="294"/>
      <c r="K16" s="294"/>
      <c r="L16" s="294"/>
      <c r="M16" s="294"/>
      <c r="N16" s="294"/>
      <c r="O16" s="294"/>
      <c r="P16" s="294"/>
      <c r="Q16" s="294"/>
      <c r="R16" s="294"/>
      <c r="S16" s="294"/>
      <c r="T16" s="294"/>
      <c r="U16" s="294"/>
      <c r="V16" s="294"/>
      <c r="W16" s="294"/>
      <c r="X16" s="294"/>
      <c r="Y16" s="301"/>
      <c r="Z16" s="301"/>
      <c r="AA16" s="301"/>
      <c r="AB16" s="301"/>
      <c r="AC16" s="315"/>
    </row>
    <row r="17" spans="2:29" ht="17.25" customHeight="1" thickBot="1" x14ac:dyDescent="0.45">
      <c r="B17" s="637"/>
      <c r="C17" s="281"/>
      <c r="D17" s="301"/>
      <c r="E17" s="296"/>
      <c r="F17" s="296"/>
      <c r="G17" s="296"/>
      <c r="H17" s="296"/>
      <c r="I17" s="296"/>
      <c r="J17" s="294"/>
      <c r="K17" s="294"/>
      <c r="L17" s="294"/>
      <c r="M17" s="294"/>
      <c r="N17" s="294"/>
      <c r="O17" s="294"/>
      <c r="P17" s="294"/>
      <c r="Q17" s="294"/>
      <c r="R17" s="294"/>
      <c r="S17" s="294"/>
      <c r="T17" s="294"/>
      <c r="U17" s="314"/>
      <c r="V17" s="313" t="s">
        <v>846</v>
      </c>
      <c r="W17" s="294"/>
      <c r="X17" s="294"/>
      <c r="Y17" s="2010" t="s">
        <v>847</v>
      </c>
      <c r="Z17" s="2011"/>
      <c r="AA17" s="2012"/>
      <c r="AB17" s="281"/>
      <c r="AC17" s="285"/>
    </row>
    <row r="18" spans="2:29" ht="17.25" customHeight="1" x14ac:dyDescent="0.4">
      <c r="B18" s="637"/>
      <c r="C18" s="281"/>
      <c r="D18" s="301"/>
      <c r="E18" s="296"/>
      <c r="F18" s="296"/>
      <c r="G18" s="296"/>
      <c r="H18" s="296"/>
      <c r="I18" s="296"/>
      <c r="J18" s="294"/>
      <c r="K18" s="294"/>
      <c r="L18" s="294"/>
      <c r="M18" s="294"/>
      <c r="N18" s="294"/>
      <c r="O18" s="294"/>
      <c r="P18" s="294"/>
      <c r="Q18" s="294"/>
      <c r="R18" s="294"/>
      <c r="S18" s="294"/>
      <c r="T18" s="294"/>
      <c r="U18" s="294"/>
      <c r="V18" s="294"/>
      <c r="W18" s="294"/>
      <c r="X18" s="294"/>
      <c r="Y18" s="288"/>
      <c r="Z18" s="288"/>
      <c r="AA18" s="288"/>
      <c r="AB18" s="281"/>
      <c r="AC18" s="285"/>
    </row>
    <row r="19" spans="2:29" ht="37.5" customHeight="1" x14ac:dyDescent="0.4">
      <c r="B19" s="637"/>
      <c r="C19" s="281"/>
      <c r="D19" s="2018" t="s">
        <v>848</v>
      </c>
      <c r="E19" s="2018"/>
      <c r="F19" s="2018"/>
      <c r="G19" s="2018"/>
      <c r="H19" s="2018"/>
      <c r="I19" s="2018"/>
      <c r="J19" s="2018"/>
      <c r="K19" s="2018"/>
      <c r="L19" s="2018"/>
      <c r="M19" s="2018"/>
      <c r="N19" s="2018"/>
      <c r="O19" s="2018"/>
      <c r="P19" s="2018"/>
      <c r="Q19" s="2018"/>
      <c r="R19" s="2018"/>
      <c r="S19" s="2018"/>
      <c r="T19" s="2018"/>
      <c r="U19" s="2018"/>
      <c r="V19" s="2018"/>
      <c r="W19" s="2018"/>
      <c r="X19" s="2018"/>
      <c r="Y19" s="2018"/>
      <c r="Z19" s="2018"/>
      <c r="AA19" s="2018"/>
      <c r="AB19" s="2018"/>
      <c r="AC19" s="285"/>
    </row>
    <row r="20" spans="2:29" ht="20.25" customHeight="1" x14ac:dyDescent="0.4">
      <c r="B20" s="637"/>
      <c r="C20" s="281"/>
      <c r="D20" s="301"/>
      <c r="E20" s="301" t="s">
        <v>849</v>
      </c>
      <c r="F20" s="281"/>
      <c r="G20" s="281"/>
      <c r="H20" s="281"/>
      <c r="I20" s="281"/>
      <c r="J20" s="281"/>
      <c r="K20" s="281"/>
      <c r="L20" s="281"/>
      <c r="M20" s="281"/>
      <c r="N20" s="281"/>
      <c r="O20" s="281"/>
      <c r="P20" s="281"/>
      <c r="Q20" s="281"/>
      <c r="R20" s="281"/>
      <c r="S20" s="281"/>
      <c r="T20" s="281"/>
      <c r="U20" s="281"/>
      <c r="V20" s="281"/>
      <c r="W20" s="281"/>
      <c r="X20" s="281"/>
      <c r="Y20" s="281"/>
      <c r="Z20" s="281"/>
      <c r="AA20" s="305"/>
      <c r="AB20" s="281"/>
      <c r="AC20" s="285"/>
    </row>
    <row r="21" spans="2:29" ht="18.75" customHeight="1" x14ac:dyDescent="0.4">
      <c r="B21" s="637"/>
      <c r="C21" s="281"/>
      <c r="D21" s="281"/>
      <c r="E21" s="312" t="s">
        <v>850</v>
      </c>
      <c r="F21" s="312"/>
      <c r="G21" s="311"/>
      <c r="H21" s="311"/>
      <c r="I21" s="311"/>
      <c r="J21" s="310"/>
      <c r="K21" s="310"/>
      <c r="L21" s="310"/>
      <c r="M21" s="310"/>
      <c r="N21" s="310"/>
      <c r="O21" s="310"/>
      <c r="P21" s="310"/>
      <c r="Q21" s="310"/>
      <c r="R21" s="310"/>
      <c r="S21" s="310"/>
      <c r="T21" s="310"/>
      <c r="U21" s="310"/>
      <c r="V21" s="281"/>
      <c r="W21" s="281"/>
      <c r="X21" s="281"/>
      <c r="Y21" s="281"/>
      <c r="Z21" s="281"/>
      <c r="AA21" s="305"/>
      <c r="AB21" s="281"/>
      <c r="AC21" s="285"/>
    </row>
    <row r="22" spans="2:29" ht="18.75" customHeight="1" x14ac:dyDescent="0.4">
      <c r="B22" s="637"/>
      <c r="C22" s="281"/>
      <c r="D22" s="281"/>
      <c r="E22" s="301"/>
      <c r="F22" s="281"/>
      <c r="G22" s="301"/>
      <c r="H22" s="308" t="s">
        <v>851</v>
      </c>
      <c r="I22" s="308"/>
      <c r="J22" s="307"/>
      <c r="K22" s="307"/>
      <c r="L22" s="307"/>
      <c r="M22" s="307"/>
      <c r="N22" s="307"/>
      <c r="O22" s="306"/>
      <c r="P22" s="306"/>
      <c r="Q22" s="306"/>
      <c r="R22" s="306"/>
      <c r="S22" s="306"/>
      <c r="T22" s="306"/>
      <c r="U22" s="306"/>
      <c r="V22" s="281"/>
      <c r="W22" s="281"/>
      <c r="X22" s="281"/>
      <c r="Y22" s="281"/>
      <c r="Z22" s="281"/>
      <c r="AA22" s="305"/>
      <c r="AB22" s="281"/>
      <c r="AC22" s="285"/>
    </row>
    <row r="23" spans="2:29" ht="8.25" customHeight="1" x14ac:dyDescent="0.4">
      <c r="B23" s="637"/>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305"/>
      <c r="AB23" s="281"/>
      <c r="AC23" s="285"/>
    </row>
    <row r="24" spans="2:29" ht="18.75" customHeight="1" x14ac:dyDescent="0.4">
      <c r="B24" s="637"/>
      <c r="C24" s="281"/>
      <c r="D24" s="281"/>
      <c r="E24" s="312" t="s">
        <v>852</v>
      </c>
      <c r="F24" s="312"/>
      <c r="G24" s="311"/>
      <c r="H24" s="311"/>
      <c r="I24" s="311"/>
      <c r="J24" s="310"/>
      <c r="K24" s="310"/>
      <c r="L24" s="310"/>
      <c r="M24" s="310"/>
      <c r="N24" s="310"/>
      <c r="O24" s="309"/>
      <c r="P24" s="309"/>
      <c r="Q24" s="309"/>
      <c r="R24" s="309"/>
      <c r="S24" s="309"/>
      <c r="T24" s="309"/>
      <c r="U24" s="309"/>
      <c r="V24" s="281"/>
      <c r="W24" s="281"/>
      <c r="X24" s="281"/>
      <c r="Y24" s="281"/>
      <c r="Z24" s="281"/>
      <c r="AA24" s="305"/>
      <c r="AB24" s="281"/>
      <c r="AC24" s="285"/>
    </row>
    <row r="25" spans="2:29" ht="18.75" customHeight="1" x14ac:dyDescent="0.4">
      <c r="B25" s="637"/>
      <c r="C25" s="281"/>
      <c r="D25" s="281"/>
      <c r="E25" s="281"/>
      <c r="F25" s="281"/>
      <c r="G25" s="301"/>
      <c r="H25" s="308" t="s">
        <v>851</v>
      </c>
      <c r="I25" s="308"/>
      <c r="J25" s="307"/>
      <c r="K25" s="307"/>
      <c r="L25" s="307"/>
      <c r="M25" s="307"/>
      <c r="N25" s="307"/>
      <c r="O25" s="306"/>
      <c r="P25" s="306"/>
      <c r="Q25" s="306"/>
      <c r="R25" s="306"/>
      <c r="S25" s="306"/>
      <c r="T25" s="306"/>
      <c r="U25" s="306"/>
      <c r="V25" s="281"/>
      <c r="W25" s="281"/>
      <c r="X25" s="281"/>
      <c r="Y25" s="281"/>
      <c r="Z25" s="281"/>
      <c r="AA25" s="305"/>
      <c r="AB25" s="281"/>
      <c r="AC25" s="285"/>
    </row>
    <row r="26" spans="2:29" ht="13.5" customHeight="1" thickBot="1" x14ac:dyDescent="0.45">
      <c r="B26" s="637"/>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305"/>
      <c r="AB26" s="281"/>
      <c r="AC26" s="285"/>
    </row>
    <row r="27" spans="2:29" ht="15" customHeight="1" thickBot="1" x14ac:dyDescent="0.45">
      <c r="B27" s="637"/>
      <c r="C27" s="281"/>
      <c r="D27" s="281"/>
      <c r="E27" s="281"/>
      <c r="F27" s="281"/>
      <c r="G27" s="281"/>
      <c r="H27" s="281"/>
      <c r="I27" s="281"/>
      <c r="J27" s="2027" t="s">
        <v>853</v>
      </c>
      <c r="K27" s="2027"/>
      <c r="L27" s="2027"/>
      <c r="M27" s="2027"/>
      <c r="N27" s="2027"/>
      <c r="O27" s="2027"/>
      <c r="P27" s="2027"/>
      <c r="Q27" s="2027"/>
      <c r="R27" s="2027"/>
      <c r="S27" s="2027"/>
      <c r="T27" s="2027"/>
      <c r="U27" s="2027"/>
      <c r="V27" s="2027"/>
      <c r="W27" s="281" t="s">
        <v>854</v>
      </c>
      <c r="X27" s="303" t="s">
        <v>855</v>
      </c>
      <c r="Y27" s="2010"/>
      <c r="Z27" s="2012"/>
      <c r="AA27" s="302" t="s">
        <v>601</v>
      </c>
      <c r="AB27" s="281"/>
      <c r="AC27" s="285"/>
    </row>
    <row r="28" spans="2:29" ht="15" customHeight="1" thickBot="1" x14ac:dyDescent="0.45">
      <c r="B28" s="637"/>
      <c r="C28" s="281"/>
      <c r="D28" s="281"/>
      <c r="E28" s="281"/>
      <c r="F28" s="281"/>
      <c r="G28" s="281"/>
      <c r="H28" s="281"/>
      <c r="I28" s="281"/>
      <c r="J28" s="281"/>
      <c r="K28" s="301"/>
      <c r="L28" s="281"/>
      <c r="M28" s="281"/>
      <c r="N28" s="281"/>
      <c r="O28" s="281"/>
      <c r="P28" s="281"/>
      <c r="Q28" s="281"/>
      <c r="R28" s="281"/>
      <c r="S28" s="281"/>
      <c r="T28" s="281"/>
      <c r="U28" s="281"/>
      <c r="V28" s="281"/>
      <c r="W28" s="281"/>
      <c r="X28" s="281"/>
      <c r="Y28" s="288"/>
      <c r="Z28" s="288"/>
      <c r="AA28" s="281"/>
      <c r="AB28" s="281"/>
      <c r="AC28" s="285"/>
    </row>
    <row r="29" spans="2:29" ht="19.5" customHeight="1" thickBot="1" x14ac:dyDescent="0.45">
      <c r="B29" s="637"/>
      <c r="C29" s="281"/>
      <c r="D29" s="301"/>
      <c r="E29" s="296"/>
      <c r="F29" s="304"/>
      <c r="G29" s="2027" t="s">
        <v>856</v>
      </c>
      <c r="H29" s="2027"/>
      <c r="I29" s="2027"/>
      <c r="J29" s="2027"/>
      <c r="K29" s="2027"/>
      <c r="L29" s="2027"/>
      <c r="M29" s="2027"/>
      <c r="N29" s="2027"/>
      <c r="O29" s="2027"/>
      <c r="P29" s="2027"/>
      <c r="Q29" s="2027"/>
      <c r="R29" s="2027"/>
      <c r="S29" s="2027"/>
      <c r="T29" s="2027"/>
      <c r="U29" s="2027"/>
      <c r="V29" s="2027"/>
      <c r="W29" s="281" t="s">
        <v>854</v>
      </c>
      <c r="X29" s="303" t="s">
        <v>857</v>
      </c>
      <c r="Y29" s="2013">
        <f>Y27*100</f>
        <v>0</v>
      </c>
      <c r="Z29" s="2014"/>
      <c r="AA29" s="302" t="s">
        <v>858</v>
      </c>
      <c r="AB29" s="281"/>
      <c r="AC29" s="300"/>
    </row>
    <row r="30" spans="2:29" ht="19.5" customHeight="1" x14ac:dyDescent="0.4">
      <c r="B30" s="637"/>
      <c r="C30" s="281"/>
      <c r="D30" s="301"/>
      <c r="E30" s="296"/>
      <c r="F30" s="296"/>
      <c r="G30" s="301"/>
      <c r="H30" s="296"/>
      <c r="I30" s="296"/>
      <c r="J30" s="294"/>
      <c r="K30" s="294"/>
      <c r="L30" s="294"/>
      <c r="M30" s="294"/>
      <c r="N30" s="294"/>
      <c r="O30" s="294"/>
      <c r="P30" s="294"/>
      <c r="Q30" s="294"/>
      <c r="R30" s="294"/>
      <c r="S30" s="294"/>
      <c r="T30" s="294"/>
      <c r="U30" s="294"/>
      <c r="V30" s="288"/>
      <c r="W30" s="281" t="s">
        <v>859</v>
      </c>
      <c r="X30" s="281"/>
      <c r="Y30" s="281"/>
      <c r="Z30" s="288"/>
      <c r="AA30" s="288"/>
      <c r="AB30" s="281"/>
      <c r="AC30" s="300"/>
    </row>
    <row r="31" spans="2:29" ht="19.5" customHeight="1" x14ac:dyDescent="0.4">
      <c r="B31" s="637"/>
      <c r="C31" s="281"/>
      <c r="D31" s="301"/>
      <c r="E31" s="296"/>
      <c r="F31" s="296"/>
      <c r="G31" s="301"/>
      <c r="H31" s="296"/>
      <c r="I31" s="296"/>
      <c r="J31" s="294"/>
      <c r="K31" s="294"/>
      <c r="L31" s="294"/>
      <c r="M31" s="294"/>
      <c r="N31" s="294"/>
      <c r="O31" s="294"/>
      <c r="P31" s="294"/>
      <c r="Q31" s="294"/>
      <c r="R31" s="294"/>
      <c r="S31" s="281"/>
      <c r="T31" s="294"/>
      <c r="U31" s="294"/>
      <c r="V31" s="294"/>
      <c r="W31" s="294"/>
      <c r="X31" s="294"/>
      <c r="Y31" s="288"/>
      <c r="Z31" s="288"/>
      <c r="AA31" s="288"/>
      <c r="AB31" s="281"/>
      <c r="AC31" s="300"/>
    </row>
    <row r="32" spans="2:29" ht="18.75" customHeight="1" x14ac:dyDescent="0.4">
      <c r="B32" s="637"/>
      <c r="C32" s="281"/>
      <c r="D32" s="297" t="s">
        <v>860</v>
      </c>
      <c r="E32" s="296"/>
      <c r="F32" s="296"/>
      <c r="G32" s="296"/>
      <c r="H32" s="296"/>
      <c r="I32" s="296"/>
      <c r="J32" s="294"/>
      <c r="K32" s="294"/>
      <c r="L32" s="294"/>
      <c r="M32" s="294"/>
      <c r="N32" s="294"/>
      <c r="O32" s="294"/>
      <c r="P32" s="294"/>
      <c r="Q32" s="294"/>
      <c r="R32" s="294"/>
      <c r="S32" s="294"/>
      <c r="T32" s="294"/>
      <c r="U32" s="294"/>
      <c r="V32" s="294"/>
      <c r="W32" s="294"/>
      <c r="X32" s="294"/>
      <c r="Y32" s="288"/>
      <c r="Z32" s="288"/>
      <c r="AA32" s="288"/>
      <c r="AB32" s="281"/>
      <c r="AC32" s="285"/>
    </row>
    <row r="33" spans="2:29" ht="18.75" customHeight="1" thickBot="1" x14ac:dyDescent="0.45">
      <c r="B33" s="637"/>
      <c r="C33" s="281"/>
      <c r="D33" s="297"/>
      <c r="E33" s="297" t="s">
        <v>861</v>
      </c>
      <c r="F33" s="299"/>
      <c r="G33" s="299"/>
      <c r="H33" s="299"/>
      <c r="I33" s="299"/>
      <c r="J33" s="298"/>
      <c r="K33" s="298"/>
      <c r="L33" s="298"/>
      <c r="M33" s="298"/>
      <c r="N33" s="298"/>
      <c r="O33" s="295"/>
      <c r="P33" s="295"/>
      <c r="Q33" s="298"/>
      <c r="R33" s="298"/>
      <c r="S33" s="294"/>
      <c r="T33" s="294"/>
      <c r="U33" s="294"/>
      <c r="V33" s="294"/>
      <c r="W33" s="294"/>
      <c r="X33" s="294"/>
      <c r="Y33" s="288"/>
      <c r="Z33" s="288"/>
      <c r="AA33" s="288"/>
      <c r="AB33" s="281"/>
      <c r="AC33" s="285"/>
    </row>
    <row r="34" spans="2:29" ht="21" customHeight="1" thickBot="1" x14ac:dyDescent="0.45">
      <c r="B34" s="637"/>
      <c r="C34" s="281"/>
      <c r="D34" s="297"/>
      <c r="E34" s="296"/>
      <c r="F34" s="296"/>
      <c r="G34" s="296"/>
      <c r="H34" s="296"/>
      <c r="I34" s="296"/>
      <c r="J34" s="294"/>
      <c r="K34" s="294"/>
      <c r="L34" s="295" t="s">
        <v>846</v>
      </c>
      <c r="M34" s="294"/>
      <c r="N34" s="294"/>
      <c r="O34" s="2015" t="s">
        <v>862</v>
      </c>
      <c r="P34" s="2016"/>
      <c r="Q34" s="2016"/>
      <c r="R34" s="2016"/>
      <c r="S34" s="2016"/>
      <c r="T34" s="2016"/>
      <c r="U34" s="2016"/>
      <c r="V34" s="2016"/>
      <c r="W34" s="2016"/>
      <c r="X34" s="2016"/>
      <c r="Y34" s="2016"/>
      <c r="Z34" s="2017"/>
      <c r="AA34" s="285"/>
      <c r="AB34" s="281"/>
      <c r="AC34" s="285"/>
    </row>
    <row r="35" spans="2:29" ht="12.75" customHeight="1" x14ac:dyDescent="0.4">
      <c r="B35" s="637"/>
      <c r="C35" s="281"/>
      <c r="D35" s="297"/>
      <c r="E35" s="296"/>
      <c r="F35" s="296"/>
      <c r="G35" s="296"/>
      <c r="H35" s="296"/>
      <c r="I35" s="296"/>
      <c r="J35" s="294"/>
      <c r="K35" s="294"/>
      <c r="L35" s="295"/>
      <c r="M35" s="294"/>
      <c r="N35" s="294"/>
      <c r="O35" s="294"/>
      <c r="P35" s="294"/>
      <c r="Q35" s="294"/>
      <c r="R35" s="294"/>
      <c r="S35" s="294"/>
      <c r="T35" s="294"/>
      <c r="U35" s="288"/>
      <c r="V35" s="288"/>
      <c r="W35" s="288"/>
      <c r="X35" s="281"/>
      <c r="Y35" s="294"/>
      <c r="Z35" s="288"/>
      <c r="AA35" s="281"/>
      <c r="AB35" s="281"/>
      <c r="AC35" s="285"/>
    </row>
    <row r="36" spans="2:29" ht="18.75" customHeight="1" thickBot="1" x14ac:dyDescent="0.45">
      <c r="B36" s="637"/>
      <c r="C36" s="288"/>
      <c r="D36" s="281"/>
      <c r="E36" s="293" t="s">
        <v>863</v>
      </c>
      <c r="F36" s="290"/>
      <c r="G36" s="290"/>
      <c r="H36" s="290"/>
      <c r="I36" s="290"/>
      <c r="J36" s="288"/>
      <c r="K36" s="288"/>
      <c r="L36" s="288"/>
      <c r="M36" s="288"/>
      <c r="N36" s="288"/>
      <c r="O36" s="288"/>
      <c r="P36" s="288"/>
      <c r="Q36" s="288"/>
      <c r="R36" s="288"/>
      <c r="S36" s="288"/>
      <c r="T36" s="288"/>
      <c r="U36" s="288"/>
      <c r="V36" s="288"/>
      <c r="W36" s="288"/>
      <c r="X36" s="288"/>
      <c r="Y36" s="288"/>
      <c r="Z36" s="288"/>
      <c r="AA36" s="288"/>
      <c r="AB36" s="281"/>
      <c r="AC36" s="285"/>
    </row>
    <row r="37" spans="2:29" ht="18.75" customHeight="1" x14ac:dyDescent="0.4">
      <c r="B37" s="637"/>
      <c r="C37" s="2033" t="s">
        <v>864</v>
      </c>
      <c r="D37" s="2034"/>
      <c r="E37" s="2037" t="s">
        <v>865</v>
      </c>
      <c r="F37" s="2038"/>
      <c r="G37" s="2038"/>
      <c r="H37" s="2038"/>
      <c r="I37" s="2038"/>
      <c r="J37" s="2038"/>
      <c r="K37" s="2038"/>
      <c r="L37" s="2038"/>
      <c r="M37" s="2038"/>
      <c r="N37" s="2038"/>
      <c r="O37" s="2039"/>
      <c r="P37" s="2043" t="s">
        <v>866</v>
      </c>
      <c r="Q37" s="2044"/>
      <c r="R37" s="2044"/>
      <c r="S37" s="2044"/>
      <c r="T37" s="2044"/>
      <c r="U37" s="2044"/>
      <c r="V37" s="2044"/>
      <c r="W37" s="2044"/>
      <c r="X37" s="2045"/>
      <c r="Y37" s="1998" t="s">
        <v>867</v>
      </c>
      <c r="Z37" s="1999"/>
      <c r="AA37" s="2000"/>
      <c r="AB37" s="281"/>
      <c r="AC37" s="285"/>
    </row>
    <row r="38" spans="2:29" ht="18.75" customHeight="1" thickBot="1" x14ac:dyDescent="0.45">
      <c r="B38" s="637"/>
      <c r="C38" s="2035"/>
      <c r="D38" s="2036"/>
      <c r="E38" s="2040"/>
      <c r="F38" s="2041"/>
      <c r="G38" s="2041"/>
      <c r="H38" s="2041"/>
      <c r="I38" s="2041"/>
      <c r="J38" s="2041"/>
      <c r="K38" s="2041"/>
      <c r="L38" s="2041"/>
      <c r="M38" s="2041"/>
      <c r="N38" s="2041"/>
      <c r="O38" s="2042"/>
      <c r="P38" s="2046"/>
      <c r="Q38" s="2047"/>
      <c r="R38" s="2047"/>
      <c r="S38" s="2047"/>
      <c r="T38" s="2047"/>
      <c r="U38" s="2047"/>
      <c r="V38" s="2047"/>
      <c r="W38" s="2047"/>
      <c r="X38" s="2048"/>
      <c r="Y38" s="2001"/>
      <c r="Z38" s="2002"/>
      <c r="AA38" s="2003"/>
      <c r="AB38" s="281"/>
      <c r="AC38" s="285"/>
    </row>
    <row r="39" spans="2:29" ht="56.25" customHeight="1" thickBot="1" x14ac:dyDescent="0.45">
      <c r="B39" s="637"/>
      <c r="C39" s="2022"/>
      <c r="D39" s="2023"/>
      <c r="E39" s="2028"/>
      <c r="F39" s="2028"/>
      <c r="G39" s="2028"/>
      <c r="H39" s="2028"/>
      <c r="I39" s="2028"/>
      <c r="J39" s="2028"/>
      <c r="K39" s="2028"/>
      <c r="L39" s="2028"/>
      <c r="M39" s="2028"/>
      <c r="N39" s="2028"/>
      <c r="O39" s="2029"/>
      <c r="P39" s="2030" t="s">
        <v>868</v>
      </c>
      <c r="Q39" s="2031"/>
      <c r="R39" s="2031"/>
      <c r="S39" s="2031"/>
      <c r="T39" s="2031"/>
      <c r="U39" s="2031"/>
      <c r="V39" s="2031"/>
      <c r="W39" s="2031"/>
      <c r="X39" s="2032"/>
      <c r="Y39" s="2020"/>
      <c r="Z39" s="2021"/>
      <c r="AA39" s="2090" t="s">
        <v>858</v>
      </c>
      <c r="AB39" s="281"/>
      <c r="AC39" s="285"/>
    </row>
    <row r="40" spans="2:29" ht="56.25" customHeight="1" thickBot="1" x14ac:dyDescent="0.45">
      <c r="B40" s="637"/>
      <c r="C40" s="2022"/>
      <c r="D40" s="2023"/>
      <c r="E40" s="2049"/>
      <c r="F40" s="2049"/>
      <c r="G40" s="2049"/>
      <c r="H40" s="2049"/>
      <c r="I40" s="2049"/>
      <c r="J40" s="2049"/>
      <c r="K40" s="2049"/>
      <c r="L40" s="2049"/>
      <c r="M40" s="2049"/>
      <c r="N40" s="2049"/>
      <c r="O40" s="2050"/>
      <c r="P40" s="2051" t="s">
        <v>174</v>
      </c>
      <c r="Q40" s="2052"/>
      <c r="R40" s="2052"/>
      <c r="S40" s="2052"/>
      <c r="T40" s="2052"/>
      <c r="U40" s="2052"/>
      <c r="V40" s="2052"/>
      <c r="W40" s="2052"/>
      <c r="X40" s="2053"/>
      <c r="Y40" s="2054"/>
      <c r="Z40" s="2055"/>
      <c r="AA40" s="2090"/>
      <c r="AB40" s="281"/>
      <c r="AC40" s="285"/>
    </row>
    <row r="41" spans="2:29" ht="56.25" customHeight="1" thickBot="1" x14ac:dyDescent="0.45">
      <c r="B41" s="637"/>
      <c r="C41" s="2022"/>
      <c r="D41" s="2023"/>
      <c r="E41" s="2049"/>
      <c r="F41" s="2049"/>
      <c r="G41" s="2049"/>
      <c r="H41" s="2049"/>
      <c r="I41" s="2049"/>
      <c r="J41" s="2049"/>
      <c r="K41" s="2049"/>
      <c r="L41" s="2049"/>
      <c r="M41" s="2049"/>
      <c r="N41" s="2049"/>
      <c r="O41" s="2050"/>
      <c r="P41" s="2051" t="s">
        <v>194</v>
      </c>
      <c r="Q41" s="2052"/>
      <c r="R41" s="2052"/>
      <c r="S41" s="2052"/>
      <c r="T41" s="2052"/>
      <c r="U41" s="2052"/>
      <c r="V41" s="2052"/>
      <c r="W41" s="2052"/>
      <c r="X41" s="2053"/>
      <c r="Y41" s="2054"/>
      <c r="Z41" s="2055"/>
      <c r="AA41" s="2090"/>
      <c r="AB41" s="281"/>
      <c r="AC41" s="285"/>
    </row>
    <row r="42" spans="2:29" ht="54.75" customHeight="1" thickBot="1" x14ac:dyDescent="0.45">
      <c r="B42" s="637"/>
      <c r="C42" s="2022"/>
      <c r="D42" s="2023"/>
      <c r="E42" s="2049"/>
      <c r="F42" s="2049"/>
      <c r="G42" s="2049"/>
      <c r="H42" s="2049"/>
      <c r="I42" s="2049"/>
      <c r="J42" s="2049"/>
      <c r="K42" s="2049"/>
      <c r="L42" s="2049"/>
      <c r="M42" s="2049"/>
      <c r="N42" s="2049"/>
      <c r="O42" s="2050"/>
      <c r="P42" s="2051" t="s">
        <v>196</v>
      </c>
      <c r="Q42" s="2052"/>
      <c r="R42" s="2052"/>
      <c r="S42" s="2052"/>
      <c r="T42" s="2052"/>
      <c r="U42" s="2052"/>
      <c r="V42" s="2052"/>
      <c r="W42" s="2052"/>
      <c r="X42" s="2053"/>
      <c r="Y42" s="2054"/>
      <c r="Z42" s="2055"/>
      <c r="AA42" s="2090"/>
      <c r="AB42" s="281"/>
      <c r="AC42" s="285"/>
    </row>
    <row r="43" spans="2:29" ht="56.25" customHeight="1" thickBot="1" x14ac:dyDescent="0.45">
      <c r="B43" s="637"/>
      <c r="C43" s="2022"/>
      <c r="D43" s="2023"/>
      <c r="E43" s="2058"/>
      <c r="F43" s="2058"/>
      <c r="G43" s="2058"/>
      <c r="H43" s="2058"/>
      <c r="I43" s="2058"/>
      <c r="J43" s="2058"/>
      <c r="K43" s="2058"/>
      <c r="L43" s="2058"/>
      <c r="M43" s="2058"/>
      <c r="N43" s="2058"/>
      <c r="O43" s="2059"/>
      <c r="P43" s="2024"/>
      <c r="Q43" s="2025"/>
      <c r="R43" s="2025"/>
      <c r="S43" s="2025"/>
      <c r="T43" s="2025"/>
      <c r="U43" s="2025"/>
      <c r="V43" s="2025"/>
      <c r="W43" s="2025"/>
      <c r="X43" s="2026"/>
      <c r="Y43" s="2056"/>
      <c r="Z43" s="2057"/>
      <c r="AA43" s="2090"/>
      <c r="AB43" s="281"/>
      <c r="AC43" s="285"/>
    </row>
    <row r="44" spans="2:29" ht="18.75" customHeight="1" thickBot="1" x14ac:dyDescent="0.45">
      <c r="B44" s="637"/>
      <c r="C44" s="2022" t="s">
        <v>869</v>
      </c>
      <c r="D44" s="2087"/>
      <c r="E44" s="2087"/>
      <c r="F44" s="2087"/>
      <c r="G44" s="2087"/>
      <c r="H44" s="2087"/>
      <c r="I44" s="2087"/>
      <c r="J44" s="2087"/>
      <c r="K44" s="2087"/>
      <c r="L44" s="2087"/>
      <c r="M44" s="2087"/>
      <c r="N44" s="2087"/>
      <c r="O44" s="2087"/>
      <c r="P44" s="2087"/>
      <c r="Q44" s="2087"/>
      <c r="R44" s="2087"/>
      <c r="S44" s="2087"/>
      <c r="T44" s="2087"/>
      <c r="U44" s="2087"/>
      <c r="V44" s="2087"/>
      <c r="W44" s="2023"/>
      <c r="X44" s="292" t="s">
        <v>870</v>
      </c>
      <c r="Y44" s="2088">
        <f>SUM(Y39:Z43)</f>
        <v>0</v>
      </c>
      <c r="Z44" s="2089"/>
      <c r="AA44" s="291"/>
      <c r="AB44" s="281"/>
      <c r="AC44" s="285"/>
    </row>
    <row r="45" spans="2:29" ht="18" customHeight="1" thickBot="1" x14ac:dyDescent="0.45">
      <c r="B45" s="637"/>
      <c r="C45" s="2070" t="s">
        <v>871</v>
      </c>
      <c r="D45" s="2071"/>
      <c r="E45" s="2071"/>
      <c r="F45" s="2071"/>
      <c r="G45" s="2071"/>
      <c r="H45" s="2071"/>
      <c r="I45" s="2071"/>
      <c r="J45" s="2071"/>
      <c r="K45" s="2071"/>
      <c r="L45" s="2071"/>
      <c r="M45" s="2071"/>
      <c r="N45" s="2071"/>
      <c r="O45" s="2071"/>
      <c r="P45" s="2071"/>
      <c r="Q45" s="2071"/>
      <c r="R45" s="2071"/>
      <c r="S45" s="2072"/>
      <c r="T45" s="2073" t="s">
        <v>872</v>
      </c>
      <c r="U45" s="2074"/>
      <c r="V45" s="2074"/>
      <c r="W45" s="2074"/>
      <c r="X45" s="2077" t="s">
        <v>873</v>
      </c>
      <c r="Y45" s="2079" t="s">
        <v>874</v>
      </c>
      <c r="Z45" s="2080"/>
      <c r="AA45" s="281"/>
      <c r="AB45" s="281"/>
      <c r="AC45" s="285"/>
    </row>
    <row r="46" spans="2:29" ht="34.5" customHeight="1" thickBot="1" x14ac:dyDescent="0.45">
      <c r="B46" s="637"/>
      <c r="C46" s="2081" t="s">
        <v>875</v>
      </c>
      <c r="D46" s="2082"/>
      <c r="E46" s="2082"/>
      <c r="F46" s="2082"/>
      <c r="G46" s="2082"/>
      <c r="H46" s="2082"/>
      <c r="I46" s="2082"/>
      <c r="J46" s="2082"/>
      <c r="K46" s="2082"/>
      <c r="L46" s="2082"/>
      <c r="M46" s="2082"/>
      <c r="N46" s="2082"/>
      <c r="O46" s="2082"/>
      <c r="P46" s="2082"/>
      <c r="Q46" s="2082"/>
      <c r="R46" s="2082"/>
      <c r="S46" s="2083"/>
      <c r="T46" s="2075"/>
      <c r="U46" s="2076"/>
      <c r="V46" s="2076"/>
      <c r="W46" s="2076"/>
      <c r="X46" s="2078"/>
      <c r="Y46" s="2084" t="str">
        <f>IF(Y44&lt;=Y29,"OK","上限超え")</f>
        <v>OK</v>
      </c>
      <c r="Z46" s="2085"/>
      <c r="AA46" s="281"/>
      <c r="AB46" s="281"/>
      <c r="AC46" s="285"/>
    </row>
    <row r="47" spans="2:29" ht="18.75" customHeight="1" x14ac:dyDescent="0.4">
      <c r="B47" s="637"/>
      <c r="C47" s="281"/>
      <c r="D47" s="281" t="s">
        <v>876</v>
      </c>
      <c r="E47" s="281"/>
      <c r="F47" s="281"/>
      <c r="G47" s="281"/>
      <c r="H47" s="281"/>
      <c r="I47" s="281"/>
      <c r="J47" s="281"/>
      <c r="K47" s="281"/>
      <c r="L47" s="281"/>
      <c r="M47" s="281"/>
      <c r="N47" s="281"/>
      <c r="O47" s="281"/>
      <c r="P47" s="281"/>
      <c r="Q47" s="281"/>
      <c r="R47" s="290"/>
      <c r="S47" s="290"/>
      <c r="T47" s="281"/>
      <c r="U47" s="290"/>
      <c r="V47" s="290"/>
      <c r="W47" s="290"/>
      <c r="X47" s="290"/>
      <c r="Y47" s="281"/>
      <c r="Z47" s="290"/>
      <c r="AA47" s="288"/>
      <c r="AB47" s="281"/>
      <c r="AC47" s="285"/>
    </row>
    <row r="48" spans="2:29" ht="18.75" customHeight="1" x14ac:dyDescent="0.4">
      <c r="B48" s="637"/>
      <c r="C48" s="281"/>
      <c r="D48" s="281" t="s">
        <v>877</v>
      </c>
      <c r="E48" s="289"/>
      <c r="F48" s="289"/>
      <c r="G48" s="281"/>
      <c r="H48" s="289"/>
      <c r="I48" s="289"/>
      <c r="J48" s="281"/>
      <c r="K48" s="289"/>
      <c r="L48" s="289"/>
      <c r="M48" s="281"/>
      <c r="N48" s="281"/>
      <c r="O48" s="289"/>
      <c r="P48" s="289"/>
      <c r="Q48" s="281"/>
      <c r="R48" s="289"/>
      <c r="S48" s="289"/>
      <c r="T48" s="281"/>
      <c r="U48" s="289"/>
      <c r="V48" s="289"/>
      <c r="W48" s="289"/>
      <c r="X48" s="289"/>
      <c r="Y48" s="281"/>
      <c r="Z48" s="289"/>
      <c r="AA48" s="281"/>
      <c r="AB48" s="281"/>
      <c r="AC48" s="285"/>
    </row>
    <row r="49" spans="2:29" ht="14.25" thickBot="1" x14ac:dyDescent="0.45">
      <c r="B49" s="637"/>
      <c r="C49" s="281"/>
      <c r="D49" s="281"/>
      <c r="E49" s="281"/>
      <c r="F49" s="281"/>
      <c r="G49" s="281"/>
      <c r="H49" s="281"/>
      <c r="I49" s="281"/>
      <c r="J49" s="281"/>
      <c r="K49" s="281"/>
      <c r="L49" s="281"/>
      <c r="M49" s="281"/>
      <c r="N49" s="281"/>
      <c r="O49" s="281"/>
      <c r="P49" s="281"/>
      <c r="Q49" s="281"/>
      <c r="R49" s="281"/>
      <c r="S49" s="281"/>
      <c r="T49" s="281"/>
      <c r="U49" s="281"/>
      <c r="V49" s="281"/>
      <c r="W49" s="281"/>
      <c r="X49" s="281"/>
      <c r="Y49" s="288"/>
      <c r="Z49" s="288"/>
      <c r="AA49" s="288"/>
      <c r="AB49" s="281"/>
      <c r="AC49" s="285"/>
    </row>
    <row r="50" spans="2:29" x14ac:dyDescent="0.4">
      <c r="B50" s="637"/>
      <c r="C50" s="2060" t="s">
        <v>878</v>
      </c>
      <c r="D50" s="2061"/>
      <c r="E50" s="2061"/>
      <c r="F50" s="2061"/>
      <c r="G50" s="2061"/>
      <c r="H50" s="2061"/>
      <c r="I50" s="2061"/>
      <c r="J50" s="2061"/>
      <c r="K50" s="2061"/>
      <c r="L50" s="2061"/>
      <c r="M50" s="2061"/>
      <c r="N50" s="2061"/>
      <c r="O50" s="2061"/>
      <c r="P50" s="2061"/>
      <c r="Q50" s="2061"/>
      <c r="R50" s="2061"/>
      <c r="S50" s="2061"/>
      <c r="T50" s="2061"/>
      <c r="U50" s="2061"/>
      <c r="V50" s="2061"/>
      <c r="W50" s="2061"/>
      <c r="X50" s="287"/>
      <c r="Y50" s="2064" t="s">
        <v>847</v>
      </c>
      <c r="Z50" s="2065"/>
      <c r="AA50" s="2066"/>
      <c r="AB50" s="281"/>
      <c r="AC50" s="285"/>
    </row>
    <row r="51" spans="2:29" ht="18.75" customHeight="1" thickBot="1" x14ac:dyDescent="0.45">
      <c r="B51" s="637"/>
      <c r="C51" s="2062"/>
      <c r="D51" s="2063"/>
      <c r="E51" s="2063"/>
      <c r="F51" s="2063"/>
      <c r="G51" s="2063"/>
      <c r="H51" s="2063"/>
      <c r="I51" s="2063"/>
      <c r="J51" s="2063"/>
      <c r="K51" s="2063"/>
      <c r="L51" s="2063"/>
      <c r="M51" s="2063"/>
      <c r="N51" s="2063"/>
      <c r="O51" s="2063"/>
      <c r="P51" s="2063"/>
      <c r="Q51" s="2063"/>
      <c r="R51" s="2063"/>
      <c r="S51" s="2063"/>
      <c r="T51" s="2063"/>
      <c r="U51" s="2063"/>
      <c r="V51" s="2063"/>
      <c r="W51" s="2063"/>
      <c r="X51" s="286"/>
      <c r="Y51" s="2067"/>
      <c r="Z51" s="2068"/>
      <c r="AA51" s="2069"/>
      <c r="AB51" s="281"/>
      <c r="AC51" s="285"/>
    </row>
    <row r="52" spans="2:29" ht="9" customHeight="1" x14ac:dyDescent="0.4">
      <c r="B52" s="284"/>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2"/>
    </row>
    <row r="53" spans="2:29" x14ac:dyDescent="0.4">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row>
    <row r="54" spans="2:29" x14ac:dyDescent="0.4">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row>
  </sheetData>
  <mergeCells count="54">
    <mergeCell ref="C40:D40"/>
    <mergeCell ref="Y41:Z41"/>
    <mergeCell ref="B1:J1"/>
    <mergeCell ref="C50:W51"/>
    <mergeCell ref="Y50:AA51"/>
    <mergeCell ref="C45:S45"/>
    <mergeCell ref="T45:W46"/>
    <mergeCell ref="X45:X46"/>
    <mergeCell ref="Y45:Z45"/>
    <mergeCell ref="C46:S46"/>
    <mergeCell ref="Y46:Z46"/>
    <mergeCell ref="U4:AB4"/>
    <mergeCell ref="C44:W44"/>
    <mergeCell ref="Y44:Z44"/>
    <mergeCell ref="E41:O41"/>
    <mergeCell ref="P41:X41"/>
    <mergeCell ref="AA39:AA43"/>
    <mergeCell ref="E42:O42"/>
    <mergeCell ref="P42:X42"/>
    <mergeCell ref="Y42:Z42"/>
    <mergeCell ref="C43:D43"/>
    <mergeCell ref="E43:O43"/>
    <mergeCell ref="Y39:Z39"/>
    <mergeCell ref="C42:D42"/>
    <mergeCell ref="P43:X43"/>
    <mergeCell ref="J27:V27"/>
    <mergeCell ref="G29:V29"/>
    <mergeCell ref="C39:D39"/>
    <mergeCell ref="E39:O39"/>
    <mergeCell ref="P39:X39"/>
    <mergeCell ref="C37:D38"/>
    <mergeCell ref="E37:O38"/>
    <mergeCell ref="P37:X38"/>
    <mergeCell ref="E40:O40"/>
    <mergeCell ref="P40:X40"/>
    <mergeCell ref="Y40:Z40"/>
    <mergeCell ref="C41:D41"/>
    <mergeCell ref="Y43:Z43"/>
    <mergeCell ref="Q1:W1"/>
    <mergeCell ref="B2:E2"/>
    <mergeCell ref="Y37:AA38"/>
    <mergeCell ref="C6:AB6"/>
    <mergeCell ref="C7:AB7"/>
    <mergeCell ref="C9:G9"/>
    <mergeCell ref="H9:AB9"/>
    <mergeCell ref="C10:G10"/>
    <mergeCell ref="H10:AB10"/>
    <mergeCell ref="C12:AB12"/>
    <mergeCell ref="Y17:AA17"/>
    <mergeCell ref="Y27:Z27"/>
    <mergeCell ref="Y29:Z29"/>
    <mergeCell ref="O34:Z34"/>
    <mergeCell ref="D19:AB19"/>
    <mergeCell ref="D15:AB15"/>
  </mergeCells>
  <phoneticPr fontId="11"/>
  <hyperlinks>
    <hyperlink ref="B1" location="'別紙１-１(R8.4.1～5.31)'!A1" display="一覧表に戻る" xr:uid="{65546118-1A29-49F2-9217-7E41DBDEE170}"/>
    <hyperlink ref="Q1" location="'別紙１-１(R8.6.1～)'!A1" display="別紙1-1(R8.6.1～)へ戻る" xr:uid="{DE6B4600-6602-4870-BDC1-CD0062D2C9D0}"/>
  </hyperlinks>
  <printOptions horizont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94EB9-263E-4371-B87B-C0E1BB7E85AC}">
  <dimension ref="B1:L297"/>
  <sheetViews>
    <sheetView workbookViewId="0">
      <selection activeCell="O288" sqref="O288:O289"/>
    </sheetView>
  </sheetViews>
  <sheetFormatPr defaultRowHeight="18.75" x14ac:dyDescent="0.4"/>
  <cols>
    <col min="1" max="1" width="2.375" customWidth="1"/>
    <col min="2" max="2" width="2.875" customWidth="1"/>
  </cols>
  <sheetData>
    <row r="1" spans="2:4" x14ac:dyDescent="0.4">
      <c r="B1" s="745" t="s">
        <v>1765</v>
      </c>
    </row>
    <row r="2" spans="2:4" ht="24" x14ac:dyDescent="0.4">
      <c r="B2" s="746" t="s">
        <v>1317</v>
      </c>
    </row>
    <row r="4" spans="2:4" ht="24" x14ac:dyDescent="0.4">
      <c r="B4" s="746" t="s">
        <v>1270</v>
      </c>
    </row>
    <row r="5" spans="2:4" x14ac:dyDescent="0.4">
      <c r="B5" s="743" t="s">
        <v>1207</v>
      </c>
      <c r="C5" s="743"/>
      <c r="D5" s="744"/>
    </row>
    <row r="6" spans="2:4" x14ac:dyDescent="0.4">
      <c r="B6" t="s">
        <v>1265</v>
      </c>
    </row>
    <row r="7" spans="2:4" x14ac:dyDescent="0.4">
      <c r="B7" t="s">
        <v>1224</v>
      </c>
    </row>
    <row r="8" spans="2:4" x14ac:dyDescent="0.4">
      <c r="B8" t="s">
        <v>1225</v>
      </c>
    </row>
    <row r="9" spans="2:4" x14ac:dyDescent="0.4">
      <c r="B9" s="747" t="s">
        <v>1271</v>
      </c>
    </row>
    <row r="10" spans="2:4" x14ac:dyDescent="0.4">
      <c r="B10" s="743" t="s">
        <v>1208</v>
      </c>
      <c r="C10" s="743"/>
      <c r="D10" s="744"/>
    </row>
    <row r="11" spans="2:4" x14ac:dyDescent="0.4">
      <c r="B11" t="s">
        <v>1263</v>
      </c>
    </row>
    <row r="12" spans="2:4" x14ac:dyDescent="0.4">
      <c r="C12" t="s">
        <v>1223</v>
      </c>
    </row>
    <row r="13" spans="2:4" x14ac:dyDescent="0.4">
      <c r="C13" t="s">
        <v>1272</v>
      </c>
    </row>
    <row r="14" spans="2:4" x14ac:dyDescent="0.4">
      <c r="C14" s="742" t="s">
        <v>1277</v>
      </c>
    </row>
    <row r="15" spans="2:4" x14ac:dyDescent="0.4">
      <c r="C15" t="s">
        <v>1278</v>
      </c>
    </row>
    <row r="16" spans="2:4" x14ac:dyDescent="0.4">
      <c r="B16" t="s">
        <v>1273</v>
      </c>
    </row>
    <row r="17" spans="2:3" x14ac:dyDescent="0.4">
      <c r="C17" s="747" t="s">
        <v>1222</v>
      </c>
    </row>
    <row r="18" spans="2:3" x14ac:dyDescent="0.4">
      <c r="C18" t="s">
        <v>1274</v>
      </c>
    </row>
    <row r="19" spans="2:3" x14ac:dyDescent="0.4">
      <c r="B19" t="s">
        <v>1275</v>
      </c>
    </row>
    <row r="20" spans="2:3" x14ac:dyDescent="0.4">
      <c r="C20" s="747" t="s">
        <v>1222</v>
      </c>
    </row>
    <row r="21" spans="2:3" x14ac:dyDescent="0.4">
      <c r="C21" t="s">
        <v>1274</v>
      </c>
    </row>
    <row r="22" spans="2:3" x14ac:dyDescent="0.4">
      <c r="B22" t="s">
        <v>1264</v>
      </c>
    </row>
    <row r="23" spans="2:3" x14ac:dyDescent="0.4">
      <c r="C23" s="747" t="s">
        <v>1221</v>
      </c>
    </row>
    <row r="24" spans="2:3" x14ac:dyDescent="0.4">
      <c r="C24" t="s">
        <v>1276</v>
      </c>
    </row>
    <row r="25" spans="2:3" x14ac:dyDescent="0.4">
      <c r="B25" t="s">
        <v>1227</v>
      </c>
    </row>
    <row r="26" spans="2:3" x14ac:dyDescent="0.4">
      <c r="C26" t="s">
        <v>1281</v>
      </c>
    </row>
    <row r="27" spans="2:3" x14ac:dyDescent="0.4">
      <c r="C27" t="s">
        <v>1279</v>
      </c>
    </row>
    <row r="28" spans="2:3" x14ac:dyDescent="0.4">
      <c r="C28" t="s">
        <v>1280</v>
      </c>
    </row>
    <row r="29" spans="2:3" x14ac:dyDescent="0.4">
      <c r="C29" t="s">
        <v>1226</v>
      </c>
    </row>
    <row r="30" spans="2:3" x14ac:dyDescent="0.4">
      <c r="B30" t="s">
        <v>1266</v>
      </c>
    </row>
    <row r="31" spans="2:3" x14ac:dyDescent="0.4">
      <c r="C31" t="s">
        <v>1220</v>
      </c>
    </row>
    <row r="32" spans="2:3" x14ac:dyDescent="0.4">
      <c r="C32" t="s">
        <v>1282</v>
      </c>
    </row>
    <row r="33" spans="2:3" x14ac:dyDescent="0.4">
      <c r="C33" t="s">
        <v>1283</v>
      </c>
    </row>
    <row r="34" spans="2:3" x14ac:dyDescent="0.4">
      <c r="B34" s="742" t="s">
        <v>1766</v>
      </c>
      <c r="C34" t="s">
        <v>1768</v>
      </c>
    </row>
    <row r="35" spans="2:3" x14ac:dyDescent="0.4">
      <c r="C35" s="742" t="s">
        <v>1767</v>
      </c>
    </row>
    <row r="36" spans="2:3" x14ac:dyDescent="0.4">
      <c r="C36" t="s">
        <v>1284</v>
      </c>
    </row>
    <row r="37" spans="2:3" x14ac:dyDescent="0.4">
      <c r="C37" t="s">
        <v>1285</v>
      </c>
    </row>
    <row r="38" spans="2:3" x14ac:dyDescent="0.4">
      <c r="C38" t="s">
        <v>1769</v>
      </c>
    </row>
    <row r="39" spans="2:3" x14ac:dyDescent="0.4">
      <c r="C39" s="742" t="s">
        <v>1767</v>
      </c>
    </row>
    <row r="40" spans="2:3" x14ac:dyDescent="0.4">
      <c r="C40" t="s">
        <v>1770</v>
      </c>
    </row>
    <row r="41" spans="2:3" x14ac:dyDescent="0.4">
      <c r="C41" t="s">
        <v>1771</v>
      </c>
    </row>
    <row r="42" spans="2:3" x14ac:dyDescent="0.4">
      <c r="C42" t="s">
        <v>1772</v>
      </c>
    </row>
    <row r="43" spans="2:3" x14ac:dyDescent="0.4">
      <c r="B43" t="s">
        <v>1286</v>
      </c>
    </row>
    <row r="44" spans="2:3" x14ac:dyDescent="0.4">
      <c r="C44" s="742" t="s">
        <v>1219</v>
      </c>
    </row>
    <row r="45" spans="2:3" x14ac:dyDescent="0.4">
      <c r="C45" t="s">
        <v>1287</v>
      </c>
    </row>
    <row r="46" spans="2:3" x14ac:dyDescent="0.4">
      <c r="B46" t="s">
        <v>1267</v>
      </c>
    </row>
    <row r="47" spans="2:3" x14ac:dyDescent="0.4">
      <c r="C47" t="s">
        <v>1289</v>
      </c>
    </row>
    <row r="48" spans="2:3" x14ac:dyDescent="0.4">
      <c r="C48" t="s">
        <v>1290</v>
      </c>
    </row>
    <row r="49" spans="2:4" x14ac:dyDescent="0.4">
      <c r="C49" t="s">
        <v>1218</v>
      </c>
    </row>
    <row r="50" spans="2:4" x14ac:dyDescent="0.4">
      <c r="B50" s="743" t="s">
        <v>1209</v>
      </c>
      <c r="C50" s="744"/>
      <c r="D50" s="744"/>
    </row>
    <row r="51" spans="2:4" x14ac:dyDescent="0.4">
      <c r="B51" t="s">
        <v>1358</v>
      </c>
    </row>
    <row r="52" spans="2:4" x14ac:dyDescent="0.4">
      <c r="B52" t="s">
        <v>1359</v>
      </c>
    </row>
    <row r="53" spans="2:4" x14ac:dyDescent="0.4">
      <c r="B53" t="s">
        <v>1360</v>
      </c>
    </row>
    <row r="54" spans="2:4" x14ac:dyDescent="0.4">
      <c r="B54" t="s">
        <v>1361</v>
      </c>
    </row>
    <row r="55" spans="2:4" x14ac:dyDescent="0.4">
      <c r="B55" t="s">
        <v>1294</v>
      </c>
    </row>
    <row r="56" spans="2:4" x14ac:dyDescent="0.4">
      <c r="C56" t="s">
        <v>1295</v>
      </c>
    </row>
    <row r="57" spans="2:4" x14ac:dyDescent="0.4">
      <c r="C57" t="s">
        <v>1212</v>
      </c>
    </row>
    <row r="58" spans="2:4" x14ac:dyDescent="0.4">
      <c r="B58" t="s">
        <v>1365</v>
      </c>
    </row>
    <row r="59" spans="2:4" x14ac:dyDescent="0.4">
      <c r="B59" t="s">
        <v>1291</v>
      </c>
    </row>
    <row r="60" spans="2:4" x14ac:dyDescent="0.4">
      <c r="C60" t="s">
        <v>1292</v>
      </c>
    </row>
    <row r="61" spans="2:4" x14ac:dyDescent="0.4">
      <c r="B61" t="s">
        <v>1293</v>
      </c>
    </row>
    <row r="62" spans="2:4" x14ac:dyDescent="0.4">
      <c r="C62" t="s">
        <v>1213</v>
      </c>
    </row>
    <row r="63" spans="2:4" x14ac:dyDescent="0.4">
      <c r="B63" s="743" t="s">
        <v>1210</v>
      </c>
      <c r="C63" s="744"/>
      <c r="D63" s="744"/>
    </row>
    <row r="64" spans="2:4" x14ac:dyDescent="0.4">
      <c r="B64" t="s">
        <v>1358</v>
      </c>
    </row>
    <row r="65" spans="2:3" x14ac:dyDescent="0.4">
      <c r="B65" t="s">
        <v>1359</v>
      </c>
    </row>
    <row r="66" spans="2:3" x14ac:dyDescent="0.4">
      <c r="B66" t="s">
        <v>1360</v>
      </c>
    </row>
    <row r="67" spans="2:3" x14ac:dyDescent="0.4">
      <c r="B67" t="s">
        <v>1361</v>
      </c>
    </row>
    <row r="68" spans="2:3" x14ac:dyDescent="0.4">
      <c r="B68" t="s">
        <v>1296</v>
      </c>
    </row>
    <row r="69" spans="2:3" x14ac:dyDescent="0.4">
      <c r="C69" t="s">
        <v>1297</v>
      </c>
    </row>
    <row r="70" spans="2:3" x14ac:dyDescent="0.4">
      <c r="C70" t="s">
        <v>1298</v>
      </c>
    </row>
    <row r="71" spans="2:3" x14ac:dyDescent="0.4">
      <c r="C71" t="s">
        <v>1214</v>
      </c>
    </row>
    <row r="72" spans="2:3" x14ac:dyDescent="0.4">
      <c r="B72" t="s">
        <v>1365</v>
      </c>
    </row>
    <row r="73" spans="2:3" x14ac:dyDescent="0.4">
      <c r="B73" t="s">
        <v>1299</v>
      </c>
    </row>
    <row r="74" spans="2:3" x14ac:dyDescent="0.4">
      <c r="B74" t="s">
        <v>1213</v>
      </c>
    </row>
    <row r="75" spans="2:3" x14ac:dyDescent="0.4">
      <c r="B75" s="743" t="s">
        <v>1211</v>
      </c>
      <c r="C75" s="744"/>
    </row>
    <row r="76" spans="2:3" x14ac:dyDescent="0.4">
      <c r="B76" t="s">
        <v>1358</v>
      </c>
    </row>
    <row r="77" spans="2:3" x14ac:dyDescent="0.4">
      <c r="B77" t="s">
        <v>1359</v>
      </c>
    </row>
    <row r="78" spans="2:3" x14ac:dyDescent="0.4">
      <c r="B78" t="s">
        <v>1360</v>
      </c>
    </row>
    <row r="79" spans="2:3" x14ac:dyDescent="0.4">
      <c r="B79" t="s">
        <v>1361</v>
      </c>
    </row>
    <row r="80" spans="2:3" x14ac:dyDescent="0.4">
      <c r="B80" t="s">
        <v>1300</v>
      </c>
    </row>
    <row r="81" spans="2:3" x14ac:dyDescent="0.4">
      <c r="C81" t="s">
        <v>1301</v>
      </c>
    </row>
    <row r="82" spans="2:3" x14ac:dyDescent="0.4">
      <c r="C82" t="s">
        <v>1302</v>
      </c>
    </row>
    <row r="83" spans="2:3" x14ac:dyDescent="0.4">
      <c r="C83" t="s">
        <v>1215</v>
      </c>
    </row>
    <row r="84" spans="2:3" x14ac:dyDescent="0.4">
      <c r="B84" t="s">
        <v>1266</v>
      </c>
    </row>
    <row r="85" spans="2:3" x14ac:dyDescent="0.4">
      <c r="C85" t="s">
        <v>1216</v>
      </c>
    </row>
    <row r="86" spans="2:3" x14ac:dyDescent="0.4">
      <c r="C86" t="s">
        <v>1303</v>
      </c>
    </row>
    <row r="87" spans="2:3" x14ac:dyDescent="0.4">
      <c r="C87" s="742" t="s">
        <v>1217</v>
      </c>
    </row>
    <row r="88" spans="2:3" x14ac:dyDescent="0.4">
      <c r="C88" t="s">
        <v>1304</v>
      </c>
    </row>
    <row r="89" spans="2:3" x14ac:dyDescent="0.4">
      <c r="B89" t="s">
        <v>1366</v>
      </c>
    </row>
    <row r="90" spans="2:3" x14ac:dyDescent="0.4">
      <c r="B90" t="s">
        <v>1305</v>
      </c>
    </row>
    <row r="91" spans="2:3" x14ac:dyDescent="0.4">
      <c r="B91" t="s">
        <v>1213</v>
      </c>
    </row>
    <row r="92" spans="2:3" x14ac:dyDescent="0.4">
      <c r="B92" s="743" t="s">
        <v>1228</v>
      </c>
      <c r="C92" s="744"/>
    </row>
    <row r="93" spans="2:3" x14ac:dyDescent="0.4">
      <c r="B93" t="s">
        <v>1314</v>
      </c>
    </row>
    <row r="94" spans="2:3" x14ac:dyDescent="0.4">
      <c r="B94" t="s">
        <v>1315</v>
      </c>
    </row>
    <row r="95" spans="2:3" x14ac:dyDescent="0.4">
      <c r="C95" t="s">
        <v>1328</v>
      </c>
    </row>
    <row r="96" spans="2:3" x14ac:dyDescent="0.4">
      <c r="C96" t="s">
        <v>1330</v>
      </c>
    </row>
    <row r="97" spans="2:3" x14ac:dyDescent="0.4">
      <c r="C97" t="s">
        <v>1329</v>
      </c>
    </row>
    <row r="98" spans="2:3" x14ac:dyDescent="0.4">
      <c r="B98" t="s">
        <v>1316</v>
      </c>
    </row>
    <row r="99" spans="2:3" x14ac:dyDescent="0.4">
      <c r="B99" t="s">
        <v>1318</v>
      </c>
    </row>
    <row r="100" spans="2:3" x14ac:dyDescent="0.4">
      <c r="B100" t="s">
        <v>1367</v>
      </c>
    </row>
    <row r="101" spans="2:3" x14ac:dyDescent="0.4">
      <c r="B101" t="s">
        <v>1368</v>
      </c>
    </row>
    <row r="102" spans="2:3" x14ac:dyDescent="0.4">
      <c r="B102" t="s">
        <v>1369</v>
      </c>
    </row>
    <row r="103" spans="2:3" x14ac:dyDescent="0.4">
      <c r="B103" t="s">
        <v>1370</v>
      </c>
    </row>
    <row r="104" spans="2:3" x14ac:dyDescent="0.4">
      <c r="B104" t="s">
        <v>1371</v>
      </c>
    </row>
    <row r="105" spans="2:3" x14ac:dyDescent="0.4">
      <c r="C105" t="s">
        <v>1319</v>
      </c>
    </row>
    <row r="106" spans="2:3" x14ac:dyDescent="0.4">
      <c r="C106" t="s">
        <v>1320</v>
      </c>
    </row>
    <row r="107" spans="2:3" x14ac:dyDescent="0.4">
      <c r="C107" t="s">
        <v>1321</v>
      </c>
    </row>
    <row r="108" spans="2:3" x14ac:dyDescent="0.4">
      <c r="B108" t="s">
        <v>1323</v>
      </c>
    </row>
    <row r="109" spans="2:3" x14ac:dyDescent="0.4">
      <c r="C109" t="s">
        <v>1322</v>
      </c>
    </row>
    <row r="110" spans="2:3" x14ac:dyDescent="0.4">
      <c r="C110" t="s">
        <v>1230</v>
      </c>
    </row>
    <row r="111" spans="2:3" x14ac:dyDescent="0.4">
      <c r="B111" t="s">
        <v>1324</v>
      </c>
    </row>
    <row r="112" spans="2:3" x14ac:dyDescent="0.4">
      <c r="C112" t="s">
        <v>1325</v>
      </c>
    </row>
    <row r="113" spans="2:3" x14ac:dyDescent="0.4">
      <c r="B113" t="s">
        <v>1326</v>
      </c>
    </row>
    <row r="114" spans="2:3" x14ac:dyDescent="0.4">
      <c r="C114" t="s">
        <v>1231</v>
      </c>
    </row>
    <row r="115" spans="2:3" x14ac:dyDescent="0.4">
      <c r="C115" t="s">
        <v>1232</v>
      </c>
    </row>
    <row r="116" spans="2:3" x14ac:dyDescent="0.4">
      <c r="B116" t="s">
        <v>1331</v>
      </c>
    </row>
    <row r="117" spans="2:3" x14ac:dyDescent="0.4">
      <c r="B117" t="s">
        <v>1332</v>
      </c>
    </row>
    <row r="118" spans="2:3" x14ac:dyDescent="0.4">
      <c r="C118" t="s">
        <v>1333</v>
      </c>
    </row>
    <row r="119" spans="2:3" x14ac:dyDescent="0.4">
      <c r="B119" t="s">
        <v>1335</v>
      </c>
    </row>
    <row r="120" spans="2:3" x14ac:dyDescent="0.4">
      <c r="C120" t="s">
        <v>1233</v>
      </c>
    </row>
    <row r="121" spans="2:3" x14ac:dyDescent="0.4">
      <c r="C121" s="751" t="s">
        <v>1337</v>
      </c>
    </row>
    <row r="122" spans="2:3" x14ac:dyDescent="0.4">
      <c r="C122" s="751" t="s">
        <v>1338</v>
      </c>
    </row>
    <row r="123" spans="2:3" x14ac:dyDescent="0.4">
      <c r="B123" t="s">
        <v>1339</v>
      </c>
    </row>
    <row r="124" spans="2:3" x14ac:dyDescent="0.4">
      <c r="C124" t="s">
        <v>1340</v>
      </c>
    </row>
    <row r="125" spans="2:3" x14ac:dyDescent="0.4">
      <c r="B125" s="742" t="s">
        <v>1773</v>
      </c>
      <c r="C125" t="s">
        <v>1775</v>
      </c>
    </row>
    <row r="126" spans="2:3" x14ac:dyDescent="0.4">
      <c r="C126" s="742" t="s">
        <v>1774</v>
      </c>
    </row>
    <row r="127" spans="2:3" x14ac:dyDescent="0.4">
      <c r="C127" t="s">
        <v>1342</v>
      </c>
    </row>
    <row r="128" spans="2:3" x14ac:dyDescent="0.4">
      <c r="C128" t="s">
        <v>1776</v>
      </c>
    </row>
    <row r="129" spans="2:4" x14ac:dyDescent="0.4">
      <c r="C129" s="742" t="s">
        <v>1777</v>
      </c>
    </row>
    <row r="130" spans="2:4" x14ac:dyDescent="0.4">
      <c r="C130" s="742" t="s">
        <v>1778</v>
      </c>
    </row>
    <row r="131" spans="2:4" x14ac:dyDescent="0.4">
      <c r="C131" t="s">
        <v>1779</v>
      </c>
    </row>
    <row r="132" spans="2:4" x14ac:dyDescent="0.4">
      <c r="B132" t="s">
        <v>1343</v>
      </c>
    </row>
    <row r="133" spans="2:4" x14ac:dyDescent="0.4">
      <c r="B133" t="s">
        <v>1344</v>
      </c>
    </row>
    <row r="134" spans="2:4" x14ac:dyDescent="0.4">
      <c r="C134" t="s">
        <v>1345</v>
      </c>
    </row>
    <row r="135" spans="2:4" x14ac:dyDescent="0.4">
      <c r="B135" t="s">
        <v>1346</v>
      </c>
    </row>
    <row r="136" spans="2:4" x14ac:dyDescent="0.4">
      <c r="C136" t="s">
        <v>1347</v>
      </c>
    </row>
    <row r="137" spans="2:4" x14ac:dyDescent="0.4">
      <c r="C137" t="s">
        <v>1234</v>
      </c>
    </row>
    <row r="138" spans="2:4" x14ac:dyDescent="0.4">
      <c r="B138" t="s">
        <v>1348</v>
      </c>
    </row>
    <row r="139" spans="2:4" x14ac:dyDescent="0.4">
      <c r="C139" t="s">
        <v>1235</v>
      </c>
    </row>
    <row r="140" spans="2:4" x14ac:dyDescent="0.4">
      <c r="B140" t="s">
        <v>1349</v>
      </c>
    </row>
    <row r="141" spans="2:4" x14ac:dyDescent="0.4">
      <c r="C141" t="s">
        <v>1236</v>
      </c>
    </row>
    <row r="142" spans="2:4" x14ac:dyDescent="0.4">
      <c r="B142" s="743" t="s">
        <v>1237</v>
      </c>
      <c r="C142" s="744"/>
      <c r="D142" s="744"/>
    </row>
    <row r="143" spans="2:4" x14ac:dyDescent="0.4">
      <c r="B143" t="s">
        <v>1358</v>
      </c>
    </row>
    <row r="144" spans="2:4" x14ac:dyDescent="0.4">
      <c r="B144" t="s">
        <v>1359</v>
      </c>
    </row>
    <row r="145" spans="2:4" x14ac:dyDescent="0.4">
      <c r="B145" t="s">
        <v>1360</v>
      </c>
    </row>
    <row r="146" spans="2:4" x14ac:dyDescent="0.4">
      <c r="B146" t="s">
        <v>1361</v>
      </c>
    </row>
    <row r="147" spans="2:4" x14ac:dyDescent="0.4">
      <c r="B147" t="s">
        <v>1350</v>
      </c>
    </row>
    <row r="148" spans="2:4" x14ac:dyDescent="0.4">
      <c r="C148" t="s">
        <v>1238</v>
      </c>
    </row>
    <row r="149" spans="2:4" x14ac:dyDescent="0.4">
      <c r="B149" t="s">
        <v>1353</v>
      </c>
    </row>
    <row r="150" spans="2:4" x14ac:dyDescent="0.4">
      <c r="C150" t="s">
        <v>1239</v>
      </c>
    </row>
    <row r="151" spans="2:4" x14ac:dyDescent="0.4">
      <c r="B151" t="s">
        <v>1362</v>
      </c>
    </row>
    <row r="152" spans="2:4" x14ac:dyDescent="0.4">
      <c r="C152" t="s">
        <v>1354</v>
      </c>
    </row>
    <row r="153" spans="2:4" x14ac:dyDescent="0.4">
      <c r="C153" t="s">
        <v>1355</v>
      </c>
    </row>
    <row r="154" spans="2:4" x14ac:dyDescent="0.4">
      <c r="B154" t="s">
        <v>1377</v>
      </c>
    </row>
    <row r="155" spans="2:4" x14ac:dyDescent="0.4">
      <c r="C155" t="s">
        <v>1240</v>
      </c>
    </row>
    <row r="156" spans="2:4" x14ac:dyDescent="0.4">
      <c r="B156" t="s">
        <v>1363</v>
      </c>
    </row>
    <row r="157" spans="2:4" x14ac:dyDescent="0.4">
      <c r="B157" t="s">
        <v>1357</v>
      </c>
    </row>
    <row r="158" spans="2:4" x14ac:dyDescent="0.4">
      <c r="B158" t="s">
        <v>1364</v>
      </c>
    </row>
    <row r="159" spans="2:4" x14ac:dyDescent="0.4">
      <c r="C159" t="s">
        <v>1235</v>
      </c>
    </row>
    <row r="160" spans="2:4" x14ac:dyDescent="0.4">
      <c r="B160" s="743" t="s">
        <v>1241</v>
      </c>
      <c r="C160" s="743"/>
      <c r="D160" s="744"/>
    </row>
    <row r="161" spans="2:12" x14ac:dyDescent="0.4">
      <c r="B161" t="s">
        <v>1372</v>
      </c>
    </row>
    <row r="162" spans="2:12" x14ac:dyDescent="0.4">
      <c r="B162" t="s">
        <v>1373</v>
      </c>
    </row>
    <row r="163" spans="2:12" x14ac:dyDescent="0.4">
      <c r="B163" t="s">
        <v>1374</v>
      </c>
    </row>
    <row r="164" spans="2:12" x14ac:dyDescent="0.4">
      <c r="B164" t="s">
        <v>1375</v>
      </c>
    </row>
    <row r="165" spans="2:12" x14ac:dyDescent="0.4">
      <c r="B165" t="s">
        <v>1376</v>
      </c>
    </row>
    <row r="166" spans="2:12" x14ac:dyDescent="0.4">
      <c r="B166" t="s">
        <v>1378</v>
      </c>
    </row>
    <row r="167" spans="2:12" x14ac:dyDescent="0.4">
      <c r="B167" t="s">
        <v>1379</v>
      </c>
    </row>
    <row r="168" spans="2:12" x14ac:dyDescent="0.4">
      <c r="C168" t="s">
        <v>1380</v>
      </c>
    </row>
    <row r="169" spans="2:12" x14ac:dyDescent="0.4">
      <c r="C169" t="s">
        <v>1244</v>
      </c>
    </row>
    <row r="170" spans="2:12" x14ac:dyDescent="0.4">
      <c r="C170" s="742" t="s">
        <v>1242</v>
      </c>
      <c r="D170" s="742"/>
      <c r="E170" s="742"/>
      <c r="F170" s="742"/>
      <c r="G170" s="742"/>
      <c r="H170" s="742"/>
      <c r="I170" s="742"/>
      <c r="J170" s="742"/>
      <c r="K170" s="742"/>
      <c r="L170" s="742"/>
    </row>
    <row r="171" spans="2:12" x14ac:dyDescent="0.4">
      <c r="C171" t="s">
        <v>1245</v>
      </c>
    </row>
    <row r="172" spans="2:12" x14ac:dyDescent="0.4">
      <c r="B172" t="s">
        <v>1381</v>
      </c>
    </row>
    <row r="173" spans="2:12" x14ac:dyDescent="0.4">
      <c r="C173" t="s">
        <v>1382</v>
      </c>
    </row>
    <row r="174" spans="2:12" x14ac:dyDescent="0.4">
      <c r="B174" t="s">
        <v>1384</v>
      </c>
    </row>
    <row r="175" spans="2:12" x14ac:dyDescent="0.4">
      <c r="B175" t="s">
        <v>1388</v>
      </c>
    </row>
    <row r="176" spans="2:12" x14ac:dyDescent="0.4">
      <c r="C176" t="s">
        <v>1385</v>
      </c>
    </row>
    <row r="177" spans="2:4" x14ac:dyDescent="0.4">
      <c r="B177" t="s">
        <v>1387</v>
      </c>
    </row>
    <row r="178" spans="2:4" x14ac:dyDescent="0.4">
      <c r="C178" t="s">
        <v>1389</v>
      </c>
    </row>
    <row r="179" spans="2:4" x14ac:dyDescent="0.4">
      <c r="B179" t="s">
        <v>1390</v>
      </c>
    </row>
    <row r="180" spans="2:4" x14ac:dyDescent="0.4">
      <c r="C180" t="s">
        <v>1391</v>
      </c>
    </row>
    <row r="181" spans="2:4" x14ac:dyDescent="0.4">
      <c r="C181" t="s">
        <v>1247</v>
      </c>
    </row>
    <row r="182" spans="2:4" x14ac:dyDescent="0.4">
      <c r="B182" s="743" t="s">
        <v>1248</v>
      </c>
      <c r="C182" s="743"/>
      <c r="D182" s="744"/>
    </row>
    <row r="183" spans="2:4" x14ac:dyDescent="0.4">
      <c r="B183" t="s">
        <v>1372</v>
      </c>
    </row>
    <row r="184" spans="2:4" x14ac:dyDescent="0.4">
      <c r="B184" t="s">
        <v>1393</v>
      </c>
    </row>
    <row r="185" spans="2:4" x14ac:dyDescent="0.4">
      <c r="B185" t="s">
        <v>1394</v>
      </c>
    </row>
    <row r="186" spans="2:4" x14ac:dyDescent="0.4">
      <c r="B186" t="s">
        <v>1395</v>
      </c>
    </row>
    <row r="187" spans="2:4" x14ac:dyDescent="0.4">
      <c r="C187" t="s">
        <v>1322</v>
      </c>
    </row>
    <row r="188" spans="2:4" x14ac:dyDescent="0.4">
      <c r="B188" t="s">
        <v>1396</v>
      </c>
    </row>
    <row r="189" spans="2:4" x14ac:dyDescent="0.4">
      <c r="C189" t="s">
        <v>1397</v>
      </c>
    </row>
    <row r="190" spans="2:4" x14ac:dyDescent="0.4">
      <c r="B190" t="s">
        <v>1398</v>
      </c>
    </row>
    <row r="191" spans="2:4" x14ac:dyDescent="0.4">
      <c r="B191" t="s">
        <v>1399</v>
      </c>
    </row>
    <row r="192" spans="2:4" x14ac:dyDescent="0.4">
      <c r="B192" t="s">
        <v>1400</v>
      </c>
    </row>
    <row r="193" spans="2:3" x14ac:dyDescent="0.4">
      <c r="B193" t="s">
        <v>1401</v>
      </c>
    </row>
    <row r="194" spans="2:3" x14ac:dyDescent="0.4">
      <c r="B194" t="s">
        <v>1402</v>
      </c>
    </row>
    <row r="195" spans="2:3" x14ac:dyDescent="0.4">
      <c r="C195" t="s">
        <v>1380</v>
      </c>
    </row>
    <row r="196" spans="2:3" x14ac:dyDescent="0.4">
      <c r="C196" t="s">
        <v>1261</v>
      </c>
    </row>
    <row r="197" spans="2:3" x14ac:dyDescent="0.4">
      <c r="C197" s="742" t="s">
        <v>1249</v>
      </c>
    </row>
    <row r="198" spans="2:3" x14ac:dyDescent="0.4">
      <c r="C198" t="s">
        <v>1262</v>
      </c>
    </row>
    <row r="199" spans="2:3" x14ac:dyDescent="0.4">
      <c r="B199" t="s">
        <v>1403</v>
      </c>
    </row>
    <row r="200" spans="2:3" x14ac:dyDescent="0.4">
      <c r="C200" t="s">
        <v>1452</v>
      </c>
    </row>
    <row r="201" spans="2:3" x14ac:dyDescent="0.4">
      <c r="C201" t="s">
        <v>1453</v>
      </c>
    </row>
    <row r="202" spans="2:3" x14ac:dyDescent="0.4">
      <c r="B202" t="s">
        <v>1454</v>
      </c>
    </row>
    <row r="203" spans="2:3" x14ac:dyDescent="0.4">
      <c r="C203" t="s">
        <v>1455</v>
      </c>
    </row>
    <row r="204" spans="2:3" x14ac:dyDescent="0.4">
      <c r="B204" t="s">
        <v>1404</v>
      </c>
    </row>
    <row r="205" spans="2:3" x14ac:dyDescent="0.4">
      <c r="C205" t="s">
        <v>1380</v>
      </c>
    </row>
    <row r="206" spans="2:3" x14ac:dyDescent="0.4">
      <c r="C206" t="s">
        <v>1260</v>
      </c>
    </row>
    <row r="207" spans="2:3" x14ac:dyDescent="0.4">
      <c r="C207" t="s">
        <v>1405</v>
      </c>
    </row>
    <row r="208" spans="2:3" x14ac:dyDescent="0.4">
      <c r="C208" t="s">
        <v>1406</v>
      </c>
    </row>
    <row r="209" spans="2:3" x14ac:dyDescent="0.4">
      <c r="B209" t="s">
        <v>1407</v>
      </c>
    </row>
    <row r="210" spans="2:3" x14ac:dyDescent="0.4">
      <c r="C210" t="s">
        <v>1409</v>
      </c>
    </row>
    <row r="211" spans="2:3" x14ac:dyDescent="0.4">
      <c r="C211" t="s">
        <v>1410</v>
      </c>
    </row>
    <row r="212" spans="2:3" x14ac:dyDescent="0.4">
      <c r="C212" t="s">
        <v>1411</v>
      </c>
    </row>
    <row r="213" spans="2:3" x14ac:dyDescent="0.4">
      <c r="B213" t="s">
        <v>1456</v>
      </c>
    </row>
    <row r="214" spans="2:3" x14ac:dyDescent="0.4">
      <c r="C214" t="s">
        <v>1457</v>
      </c>
    </row>
    <row r="215" spans="2:3" x14ac:dyDescent="0.4">
      <c r="B215" t="s">
        <v>1412</v>
      </c>
    </row>
    <row r="216" spans="2:3" x14ac:dyDescent="0.4">
      <c r="C216" t="s">
        <v>1413</v>
      </c>
    </row>
    <row r="217" spans="2:3" x14ac:dyDescent="0.4">
      <c r="C217" t="s">
        <v>1259</v>
      </c>
    </row>
    <row r="218" spans="2:3" x14ac:dyDescent="0.4">
      <c r="B218" t="s">
        <v>1458</v>
      </c>
    </row>
    <row r="219" spans="2:3" x14ac:dyDescent="0.4">
      <c r="C219" t="s">
        <v>1459</v>
      </c>
    </row>
    <row r="220" spans="2:3" x14ac:dyDescent="0.4">
      <c r="B220" t="s">
        <v>1460</v>
      </c>
    </row>
    <row r="221" spans="2:3" x14ac:dyDescent="0.4">
      <c r="C221" t="s">
        <v>1461</v>
      </c>
    </row>
    <row r="222" spans="2:3" x14ac:dyDescent="0.4">
      <c r="B222" t="s">
        <v>1462</v>
      </c>
    </row>
    <row r="223" spans="2:3" x14ac:dyDescent="0.4">
      <c r="C223" t="s">
        <v>1463</v>
      </c>
    </row>
    <row r="224" spans="2:3" x14ac:dyDescent="0.4">
      <c r="B224" t="s">
        <v>1464</v>
      </c>
    </row>
    <row r="225" spans="2:3" x14ac:dyDescent="0.4">
      <c r="C225" t="s">
        <v>1465</v>
      </c>
    </row>
    <row r="226" spans="2:3" x14ac:dyDescent="0.4">
      <c r="B226" t="s">
        <v>1467</v>
      </c>
    </row>
    <row r="227" spans="2:3" x14ac:dyDescent="0.4">
      <c r="C227" t="s">
        <v>1469</v>
      </c>
    </row>
    <row r="228" spans="2:3" x14ac:dyDescent="0.4">
      <c r="C228" t="s">
        <v>1468</v>
      </c>
    </row>
    <row r="229" spans="2:3" x14ac:dyDescent="0.4">
      <c r="B229" t="s">
        <v>1415</v>
      </c>
    </row>
    <row r="230" spans="2:3" x14ac:dyDescent="0.4">
      <c r="C230" t="s">
        <v>1416</v>
      </c>
    </row>
    <row r="231" spans="2:3" x14ac:dyDescent="0.4">
      <c r="B231" t="s">
        <v>1466</v>
      </c>
    </row>
    <row r="232" spans="2:3" x14ac:dyDescent="0.4">
      <c r="C232" t="s">
        <v>1470</v>
      </c>
    </row>
    <row r="233" spans="2:3" x14ac:dyDescent="0.4">
      <c r="B233" t="s">
        <v>1419</v>
      </c>
    </row>
    <row r="234" spans="2:3" x14ac:dyDescent="0.4">
      <c r="C234" s="747" t="s">
        <v>1420</v>
      </c>
    </row>
    <row r="235" spans="2:3" x14ac:dyDescent="0.4">
      <c r="C235" t="s">
        <v>1246</v>
      </c>
    </row>
    <row r="236" spans="2:3" x14ac:dyDescent="0.4">
      <c r="B236" t="s">
        <v>1421</v>
      </c>
    </row>
    <row r="237" spans="2:3" x14ac:dyDescent="0.4">
      <c r="C237" t="s">
        <v>1422</v>
      </c>
    </row>
    <row r="238" spans="2:3" x14ac:dyDescent="0.4">
      <c r="C238" t="s">
        <v>1258</v>
      </c>
    </row>
    <row r="239" spans="2:3" x14ac:dyDescent="0.4">
      <c r="B239" t="s">
        <v>1424</v>
      </c>
    </row>
    <row r="240" spans="2:3" x14ac:dyDescent="0.4">
      <c r="C240" t="s">
        <v>1425</v>
      </c>
    </row>
    <row r="241" spans="2:3" x14ac:dyDescent="0.4">
      <c r="C241" t="s">
        <v>1426</v>
      </c>
    </row>
    <row r="242" spans="2:3" x14ac:dyDescent="0.4">
      <c r="C242" t="s">
        <v>1257</v>
      </c>
    </row>
    <row r="243" spans="2:3" x14ac:dyDescent="0.4">
      <c r="B243" t="s">
        <v>1427</v>
      </c>
    </row>
    <row r="244" spans="2:3" x14ac:dyDescent="0.4">
      <c r="B244" t="s">
        <v>1428</v>
      </c>
    </row>
    <row r="245" spans="2:3" x14ac:dyDescent="0.4">
      <c r="B245" t="s">
        <v>1471</v>
      </c>
    </row>
    <row r="246" spans="2:3" x14ac:dyDescent="0.4">
      <c r="C246" t="s">
        <v>1472</v>
      </c>
    </row>
    <row r="247" spans="2:3" x14ac:dyDescent="0.4">
      <c r="C247" t="s">
        <v>1436</v>
      </c>
    </row>
    <row r="248" spans="2:3" x14ac:dyDescent="0.4">
      <c r="C248" t="s">
        <v>1473</v>
      </c>
    </row>
    <row r="249" spans="2:3" x14ac:dyDescent="0.4">
      <c r="B249" t="s">
        <v>1429</v>
      </c>
    </row>
    <row r="250" spans="2:3" x14ac:dyDescent="0.4">
      <c r="B250" t="s">
        <v>1430</v>
      </c>
    </row>
    <row r="251" spans="2:3" x14ac:dyDescent="0.4">
      <c r="C251" t="s">
        <v>1431</v>
      </c>
    </row>
    <row r="252" spans="2:3" x14ac:dyDescent="0.4">
      <c r="C252" t="s">
        <v>1474</v>
      </c>
    </row>
    <row r="253" spans="2:3" x14ac:dyDescent="0.4">
      <c r="C253" t="s">
        <v>1475</v>
      </c>
    </row>
    <row r="254" spans="2:3" x14ac:dyDescent="0.4">
      <c r="B254" t="s">
        <v>1433</v>
      </c>
    </row>
    <row r="255" spans="2:3" x14ac:dyDescent="0.4">
      <c r="C255" t="s">
        <v>1434</v>
      </c>
    </row>
    <row r="256" spans="2:3" x14ac:dyDescent="0.4">
      <c r="C256" t="s">
        <v>1256</v>
      </c>
    </row>
    <row r="257" spans="2:4" x14ac:dyDescent="0.4">
      <c r="B257" t="s">
        <v>1435</v>
      </c>
    </row>
    <row r="258" spans="2:4" x14ac:dyDescent="0.4">
      <c r="C258" t="s">
        <v>1322</v>
      </c>
    </row>
    <row r="259" spans="2:4" x14ac:dyDescent="0.4">
      <c r="C259" t="s">
        <v>1255</v>
      </c>
    </row>
    <row r="260" spans="2:4" x14ac:dyDescent="0.4">
      <c r="B260" s="743" t="s">
        <v>1250</v>
      </c>
      <c r="C260" s="743"/>
      <c r="D260" s="744"/>
    </row>
    <row r="261" spans="2:4" x14ac:dyDescent="0.4">
      <c r="B261" t="s">
        <v>1314</v>
      </c>
    </row>
    <row r="262" spans="2:4" x14ac:dyDescent="0.4">
      <c r="B262" t="s">
        <v>1268</v>
      </c>
    </row>
    <row r="263" spans="2:4" x14ac:dyDescent="0.4">
      <c r="C263" t="s">
        <v>1251</v>
      </c>
    </row>
    <row r="264" spans="2:4" x14ac:dyDescent="0.4">
      <c r="C264" t="s">
        <v>1437</v>
      </c>
    </row>
    <row r="265" spans="2:4" x14ac:dyDescent="0.4">
      <c r="C265" t="s">
        <v>1438</v>
      </c>
    </row>
    <row r="266" spans="2:4" x14ac:dyDescent="0.4">
      <c r="B266" t="s">
        <v>1439</v>
      </c>
    </row>
    <row r="267" spans="2:4" x14ac:dyDescent="0.4">
      <c r="C267" t="s">
        <v>1440</v>
      </c>
    </row>
    <row r="268" spans="2:4" x14ac:dyDescent="0.4">
      <c r="B268" t="s">
        <v>1361</v>
      </c>
    </row>
    <row r="269" spans="2:4" x14ac:dyDescent="0.4">
      <c r="B269" t="s">
        <v>1269</v>
      </c>
    </row>
    <row r="270" spans="2:4" x14ac:dyDescent="0.4">
      <c r="C270" t="s">
        <v>1252</v>
      </c>
    </row>
    <row r="271" spans="2:4" x14ac:dyDescent="0.4">
      <c r="C271" t="s">
        <v>1441</v>
      </c>
    </row>
    <row r="272" spans="2:4" x14ac:dyDescent="0.4">
      <c r="C272" t="s">
        <v>1442</v>
      </c>
    </row>
    <row r="273" spans="2:4" x14ac:dyDescent="0.4">
      <c r="C273" t="s">
        <v>1254</v>
      </c>
    </row>
    <row r="274" spans="2:4" x14ac:dyDescent="0.4">
      <c r="B274" t="s">
        <v>1443</v>
      </c>
    </row>
    <row r="275" spans="2:4" x14ac:dyDescent="0.4">
      <c r="C275" t="s">
        <v>1253</v>
      </c>
    </row>
    <row r="276" spans="2:4" x14ac:dyDescent="0.4">
      <c r="B276" t="s">
        <v>1444</v>
      </c>
    </row>
    <row r="277" spans="2:4" x14ac:dyDescent="0.4">
      <c r="C277" t="s">
        <v>1445</v>
      </c>
    </row>
    <row r="278" spans="2:4" x14ac:dyDescent="0.4">
      <c r="C278" t="s">
        <v>1247</v>
      </c>
    </row>
    <row r="279" spans="2:4" x14ac:dyDescent="0.4">
      <c r="B279" t="s">
        <v>1446</v>
      </c>
    </row>
    <row r="280" spans="2:4" x14ac:dyDescent="0.4">
      <c r="C280" t="s">
        <v>1391</v>
      </c>
    </row>
    <row r="281" spans="2:4" x14ac:dyDescent="0.4">
      <c r="C281" t="s">
        <v>1247</v>
      </c>
    </row>
    <row r="282" spans="2:4" x14ac:dyDescent="0.4">
      <c r="B282" s="742" t="s">
        <v>1780</v>
      </c>
      <c r="C282" t="s">
        <v>1776</v>
      </c>
    </row>
    <row r="283" spans="2:4" x14ac:dyDescent="0.4">
      <c r="C283" s="742" t="s">
        <v>1781</v>
      </c>
    </row>
    <row r="284" spans="2:4" x14ac:dyDescent="0.4">
      <c r="C284" t="s">
        <v>1782</v>
      </c>
    </row>
    <row r="285" spans="2:4" x14ac:dyDescent="0.4">
      <c r="B285" s="743" t="s">
        <v>1229</v>
      </c>
      <c r="C285" s="743"/>
      <c r="D285" s="744"/>
    </row>
    <row r="286" spans="2:4" x14ac:dyDescent="0.4">
      <c r="B286" t="s">
        <v>1783</v>
      </c>
    </row>
    <row r="287" spans="2:4" x14ac:dyDescent="0.4">
      <c r="B287" t="s">
        <v>1784</v>
      </c>
    </row>
    <row r="288" spans="2:4" x14ac:dyDescent="0.4">
      <c r="B288" t="s">
        <v>1447</v>
      </c>
    </row>
    <row r="289" spans="2:3" x14ac:dyDescent="0.4">
      <c r="B289" t="s">
        <v>1448</v>
      </c>
    </row>
    <row r="290" spans="2:3" x14ac:dyDescent="0.4">
      <c r="B290" t="s">
        <v>1449</v>
      </c>
    </row>
    <row r="291" spans="2:3" x14ac:dyDescent="0.4">
      <c r="B291" t="s">
        <v>1450</v>
      </c>
    </row>
    <row r="292" spans="2:3" x14ac:dyDescent="0.4">
      <c r="C292" t="s">
        <v>1213</v>
      </c>
    </row>
    <row r="293" spans="2:3" x14ac:dyDescent="0.4">
      <c r="B293" t="s">
        <v>1451</v>
      </c>
    </row>
    <row r="294" spans="2:3" x14ac:dyDescent="0.4">
      <c r="C294" t="s">
        <v>1391</v>
      </c>
    </row>
    <row r="295" spans="2:3" x14ac:dyDescent="0.4">
      <c r="C295" t="s">
        <v>1243</v>
      </c>
    </row>
    <row r="296" spans="2:3" x14ac:dyDescent="0.4">
      <c r="B296" s="742" t="s">
        <v>1785</v>
      </c>
      <c r="C296" t="s">
        <v>1776</v>
      </c>
    </row>
    <row r="297" spans="2:3" x14ac:dyDescent="0.4">
      <c r="C297" t="s">
        <v>1786</v>
      </c>
    </row>
  </sheetData>
  <phoneticPr fontId="11"/>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1EACD-F72E-4185-8F4C-D3F49F5AEBAD}">
  <sheetPr>
    <pageSetUpPr fitToPage="1"/>
  </sheetPr>
  <dimension ref="A1:L54"/>
  <sheetViews>
    <sheetView view="pageBreakPreview" zoomScale="85" zoomScaleNormal="55" zoomScaleSheetLayoutView="85" workbookViewId="0">
      <selection activeCell="M6" sqref="M6"/>
    </sheetView>
  </sheetViews>
  <sheetFormatPr defaultRowHeight="13.5" x14ac:dyDescent="0.4"/>
  <cols>
    <col min="1" max="1" width="1.75" style="2" customWidth="1"/>
    <col min="2" max="2" width="22" style="2" customWidth="1"/>
    <col min="3" max="3" width="4" style="2" customWidth="1"/>
    <col min="4" max="4" width="9.875" style="2" customWidth="1"/>
    <col min="5" max="5" width="13.625" style="2" customWidth="1"/>
    <col min="6" max="6" width="7.625" style="2" customWidth="1"/>
    <col min="7" max="7" width="14.75" style="2" customWidth="1"/>
    <col min="8" max="8" width="9.875" style="2" customWidth="1"/>
    <col min="9" max="9" width="14.625" style="2" customWidth="1"/>
    <col min="10" max="10" width="7.625" style="2" customWidth="1"/>
    <col min="11" max="11" width="8.625" style="2" customWidth="1"/>
    <col min="12" max="12" width="1.75" style="2" customWidth="1"/>
    <col min="13" max="259" width="9" style="2"/>
    <col min="260" max="260" width="2.25" style="2" customWidth="1"/>
    <col min="261" max="261" width="24.25" style="2" customWidth="1"/>
    <col min="262" max="262" width="4" style="2" customWidth="1"/>
    <col min="263" max="265" width="20.125" style="2" customWidth="1"/>
    <col min="266" max="266" width="3.125" style="2" customWidth="1"/>
    <col min="267" max="267" width="4.375" style="2" customWidth="1"/>
    <col min="268" max="268" width="2.5" style="2" customWidth="1"/>
    <col min="269" max="515" width="9" style="2"/>
    <col min="516" max="516" width="2.25" style="2" customWidth="1"/>
    <col min="517" max="517" width="24.25" style="2" customWidth="1"/>
    <col min="518" max="518" width="4" style="2" customWidth="1"/>
    <col min="519" max="521" width="20.125" style="2" customWidth="1"/>
    <col min="522" max="522" width="3.125" style="2" customWidth="1"/>
    <col min="523" max="523" width="4.375" style="2" customWidth="1"/>
    <col min="524" max="524" width="2.5" style="2" customWidth="1"/>
    <col min="525" max="771" width="9" style="2"/>
    <col min="772" max="772" width="2.25" style="2" customWidth="1"/>
    <col min="773" max="773" width="24.25" style="2" customWidth="1"/>
    <col min="774" max="774" width="4" style="2" customWidth="1"/>
    <col min="775" max="777" width="20.125" style="2" customWidth="1"/>
    <col min="778" max="778" width="3.125" style="2" customWidth="1"/>
    <col min="779" max="779" width="4.375" style="2" customWidth="1"/>
    <col min="780" max="780" width="2.5" style="2" customWidth="1"/>
    <col min="781" max="1027" width="9" style="2"/>
    <col min="1028" max="1028" width="2.25" style="2" customWidth="1"/>
    <col min="1029" max="1029" width="24.25" style="2" customWidth="1"/>
    <col min="1030" max="1030" width="4" style="2" customWidth="1"/>
    <col min="1031" max="1033" width="20.125" style="2" customWidth="1"/>
    <col min="1034" max="1034" width="3.125" style="2" customWidth="1"/>
    <col min="1035" max="1035" width="4.375" style="2" customWidth="1"/>
    <col min="1036" max="1036" width="2.5" style="2" customWidth="1"/>
    <col min="1037" max="1283" width="9" style="2"/>
    <col min="1284" max="1284" width="2.25" style="2" customWidth="1"/>
    <col min="1285" max="1285" width="24.25" style="2" customWidth="1"/>
    <col min="1286" max="1286" width="4" style="2" customWidth="1"/>
    <col min="1287" max="1289" width="20.125" style="2" customWidth="1"/>
    <col min="1290" max="1290" width="3.125" style="2" customWidth="1"/>
    <col min="1291" max="1291" width="4.375" style="2" customWidth="1"/>
    <col min="1292" max="1292" width="2.5" style="2" customWidth="1"/>
    <col min="1293" max="1539" width="9" style="2"/>
    <col min="1540" max="1540" width="2.25" style="2" customWidth="1"/>
    <col min="1541" max="1541" width="24.25" style="2" customWidth="1"/>
    <col min="1542" max="1542" width="4" style="2" customWidth="1"/>
    <col min="1543" max="1545" width="20.125" style="2" customWidth="1"/>
    <col min="1546" max="1546" width="3.125" style="2" customWidth="1"/>
    <col min="1547" max="1547" width="4.375" style="2" customWidth="1"/>
    <col min="1548" max="1548" width="2.5" style="2" customWidth="1"/>
    <col min="1549" max="1795" width="9" style="2"/>
    <col min="1796" max="1796" width="2.25" style="2" customWidth="1"/>
    <col min="1797" max="1797" width="24.25" style="2" customWidth="1"/>
    <col min="1798" max="1798" width="4" style="2" customWidth="1"/>
    <col min="1799" max="1801" width="20.125" style="2" customWidth="1"/>
    <col min="1802" max="1802" width="3.125" style="2" customWidth="1"/>
    <col min="1803" max="1803" width="4.375" style="2" customWidth="1"/>
    <col min="1804" max="1804" width="2.5" style="2" customWidth="1"/>
    <col min="1805" max="2051" width="9" style="2"/>
    <col min="2052" max="2052" width="2.25" style="2" customWidth="1"/>
    <col min="2053" max="2053" width="24.25" style="2" customWidth="1"/>
    <col min="2054" max="2054" width="4" style="2" customWidth="1"/>
    <col min="2055" max="2057" width="20.125" style="2" customWidth="1"/>
    <col min="2058" max="2058" width="3.125" style="2" customWidth="1"/>
    <col min="2059" max="2059" width="4.375" style="2" customWidth="1"/>
    <col min="2060" max="2060" width="2.5" style="2" customWidth="1"/>
    <col min="2061" max="2307" width="9" style="2"/>
    <col min="2308" max="2308" width="2.25" style="2" customWidth="1"/>
    <col min="2309" max="2309" width="24.25" style="2" customWidth="1"/>
    <col min="2310" max="2310" width="4" style="2" customWidth="1"/>
    <col min="2311" max="2313" width="20.125" style="2" customWidth="1"/>
    <col min="2314" max="2314" width="3.125" style="2" customWidth="1"/>
    <col min="2315" max="2315" width="4.375" style="2" customWidth="1"/>
    <col min="2316" max="2316" width="2.5" style="2" customWidth="1"/>
    <col min="2317" max="2563" width="9" style="2"/>
    <col min="2564" max="2564" width="2.25" style="2" customWidth="1"/>
    <col min="2565" max="2565" width="24.25" style="2" customWidth="1"/>
    <col min="2566" max="2566" width="4" style="2" customWidth="1"/>
    <col min="2567" max="2569" width="20.125" style="2" customWidth="1"/>
    <col min="2570" max="2570" width="3.125" style="2" customWidth="1"/>
    <col min="2571" max="2571" width="4.375" style="2" customWidth="1"/>
    <col min="2572" max="2572" width="2.5" style="2" customWidth="1"/>
    <col min="2573" max="2819" width="9" style="2"/>
    <col min="2820" max="2820" width="2.25" style="2" customWidth="1"/>
    <col min="2821" max="2821" width="24.25" style="2" customWidth="1"/>
    <col min="2822" max="2822" width="4" style="2" customWidth="1"/>
    <col min="2823" max="2825" width="20.125" style="2" customWidth="1"/>
    <col min="2826" max="2826" width="3.125" style="2" customWidth="1"/>
    <col min="2827" max="2827" width="4.375" style="2" customWidth="1"/>
    <col min="2828" max="2828" width="2.5" style="2" customWidth="1"/>
    <col min="2829" max="3075" width="9" style="2"/>
    <col min="3076" max="3076" width="2.25" style="2" customWidth="1"/>
    <col min="3077" max="3077" width="24.25" style="2" customWidth="1"/>
    <col min="3078" max="3078" width="4" style="2" customWidth="1"/>
    <col min="3079" max="3081" width="20.125" style="2" customWidth="1"/>
    <col min="3082" max="3082" width="3.125" style="2" customWidth="1"/>
    <col min="3083" max="3083" width="4.375" style="2" customWidth="1"/>
    <col min="3084" max="3084" width="2.5" style="2" customWidth="1"/>
    <col min="3085" max="3331" width="9" style="2"/>
    <col min="3332" max="3332" width="2.25" style="2" customWidth="1"/>
    <col min="3333" max="3333" width="24.25" style="2" customWidth="1"/>
    <col min="3334" max="3334" width="4" style="2" customWidth="1"/>
    <col min="3335" max="3337" width="20.125" style="2" customWidth="1"/>
    <col min="3338" max="3338" width="3.125" style="2" customWidth="1"/>
    <col min="3339" max="3339" width="4.375" style="2" customWidth="1"/>
    <col min="3340" max="3340" width="2.5" style="2" customWidth="1"/>
    <col min="3341" max="3587" width="9" style="2"/>
    <col min="3588" max="3588" width="2.25" style="2" customWidth="1"/>
    <col min="3589" max="3589" width="24.25" style="2" customWidth="1"/>
    <col min="3590" max="3590" width="4" style="2" customWidth="1"/>
    <col min="3591" max="3593" width="20.125" style="2" customWidth="1"/>
    <col min="3594" max="3594" width="3.125" style="2" customWidth="1"/>
    <col min="3595" max="3595" width="4.375" style="2" customWidth="1"/>
    <col min="3596" max="3596" width="2.5" style="2" customWidth="1"/>
    <col min="3597" max="3843" width="9" style="2"/>
    <col min="3844" max="3844" width="2.25" style="2" customWidth="1"/>
    <col min="3845" max="3845" width="24.25" style="2" customWidth="1"/>
    <col min="3846" max="3846" width="4" style="2" customWidth="1"/>
    <col min="3847" max="3849" width="20.125" style="2" customWidth="1"/>
    <col min="3850" max="3850" width="3.125" style="2" customWidth="1"/>
    <col min="3851" max="3851" width="4.375" style="2" customWidth="1"/>
    <col min="3852" max="3852" width="2.5" style="2" customWidth="1"/>
    <col min="3853" max="4099" width="9" style="2"/>
    <col min="4100" max="4100" width="2.25" style="2" customWidth="1"/>
    <col min="4101" max="4101" width="24.25" style="2" customWidth="1"/>
    <col min="4102" max="4102" width="4" style="2" customWidth="1"/>
    <col min="4103" max="4105" width="20.125" style="2" customWidth="1"/>
    <col min="4106" max="4106" width="3.125" style="2" customWidth="1"/>
    <col min="4107" max="4107" width="4.375" style="2" customWidth="1"/>
    <col min="4108" max="4108" width="2.5" style="2" customWidth="1"/>
    <col min="4109" max="4355" width="9" style="2"/>
    <col min="4356" max="4356" width="2.25" style="2" customWidth="1"/>
    <col min="4357" max="4357" width="24.25" style="2" customWidth="1"/>
    <col min="4358" max="4358" width="4" style="2" customWidth="1"/>
    <col min="4359" max="4361" width="20.125" style="2" customWidth="1"/>
    <col min="4362" max="4362" width="3.125" style="2" customWidth="1"/>
    <col min="4363" max="4363" width="4.375" style="2" customWidth="1"/>
    <col min="4364" max="4364" width="2.5" style="2" customWidth="1"/>
    <col min="4365" max="4611" width="9" style="2"/>
    <col min="4612" max="4612" width="2.25" style="2" customWidth="1"/>
    <col min="4613" max="4613" width="24.25" style="2" customWidth="1"/>
    <col min="4614" max="4614" width="4" style="2" customWidth="1"/>
    <col min="4615" max="4617" width="20.125" style="2" customWidth="1"/>
    <col min="4618" max="4618" width="3.125" style="2" customWidth="1"/>
    <col min="4619" max="4619" width="4.375" style="2" customWidth="1"/>
    <col min="4620" max="4620" width="2.5" style="2" customWidth="1"/>
    <col min="4621" max="4867" width="9" style="2"/>
    <col min="4868" max="4868" width="2.25" style="2" customWidth="1"/>
    <col min="4869" max="4869" width="24.25" style="2" customWidth="1"/>
    <col min="4870" max="4870" width="4" style="2" customWidth="1"/>
    <col min="4871" max="4873" width="20.125" style="2" customWidth="1"/>
    <col min="4874" max="4874" width="3.125" style="2" customWidth="1"/>
    <col min="4875" max="4875" width="4.375" style="2" customWidth="1"/>
    <col min="4876" max="4876" width="2.5" style="2" customWidth="1"/>
    <col min="4877" max="5123" width="9" style="2"/>
    <col min="5124" max="5124" width="2.25" style="2" customWidth="1"/>
    <col min="5125" max="5125" width="24.25" style="2" customWidth="1"/>
    <col min="5126" max="5126" width="4" style="2" customWidth="1"/>
    <col min="5127" max="5129" width="20.125" style="2" customWidth="1"/>
    <col min="5130" max="5130" width="3.125" style="2" customWidth="1"/>
    <col min="5131" max="5131" width="4.375" style="2" customWidth="1"/>
    <col min="5132" max="5132" width="2.5" style="2" customWidth="1"/>
    <col min="5133" max="5379" width="9" style="2"/>
    <col min="5380" max="5380" width="2.25" style="2" customWidth="1"/>
    <col min="5381" max="5381" width="24.25" style="2" customWidth="1"/>
    <col min="5382" max="5382" width="4" style="2" customWidth="1"/>
    <col min="5383" max="5385" width="20.125" style="2" customWidth="1"/>
    <col min="5386" max="5386" width="3.125" style="2" customWidth="1"/>
    <col min="5387" max="5387" width="4.375" style="2" customWidth="1"/>
    <col min="5388" max="5388" width="2.5" style="2" customWidth="1"/>
    <col min="5389" max="5635" width="9" style="2"/>
    <col min="5636" max="5636" width="2.25" style="2" customWidth="1"/>
    <col min="5637" max="5637" width="24.25" style="2" customWidth="1"/>
    <col min="5638" max="5638" width="4" style="2" customWidth="1"/>
    <col min="5639" max="5641" width="20.125" style="2" customWidth="1"/>
    <col min="5642" max="5642" width="3.125" style="2" customWidth="1"/>
    <col min="5643" max="5643" width="4.375" style="2" customWidth="1"/>
    <col min="5644" max="5644" width="2.5" style="2" customWidth="1"/>
    <col min="5645" max="5891" width="9" style="2"/>
    <col min="5892" max="5892" width="2.25" style="2" customWidth="1"/>
    <col min="5893" max="5893" width="24.25" style="2" customWidth="1"/>
    <col min="5894" max="5894" width="4" style="2" customWidth="1"/>
    <col min="5895" max="5897" width="20.125" style="2" customWidth="1"/>
    <col min="5898" max="5898" width="3.125" style="2" customWidth="1"/>
    <col min="5899" max="5899" width="4.375" style="2" customWidth="1"/>
    <col min="5900" max="5900" width="2.5" style="2" customWidth="1"/>
    <col min="5901" max="6147" width="9" style="2"/>
    <col min="6148" max="6148" width="2.25" style="2" customWidth="1"/>
    <col min="6149" max="6149" width="24.25" style="2" customWidth="1"/>
    <col min="6150" max="6150" width="4" style="2" customWidth="1"/>
    <col min="6151" max="6153" width="20.125" style="2" customWidth="1"/>
    <col min="6154" max="6154" width="3.125" style="2" customWidth="1"/>
    <col min="6155" max="6155" width="4.375" style="2" customWidth="1"/>
    <col min="6156" max="6156" width="2.5" style="2" customWidth="1"/>
    <col min="6157" max="6403" width="9" style="2"/>
    <col min="6404" max="6404" width="2.25" style="2" customWidth="1"/>
    <col min="6405" max="6405" width="24.25" style="2" customWidth="1"/>
    <col min="6406" max="6406" width="4" style="2" customWidth="1"/>
    <col min="6407" max="6409" width="20.125" style="2" customWidth="1"/>
    <col min="6410" max="6410" width="3.125" style="2" customWidth="1"/>
    <col min="6411" max="6411" width="4.375" style="2" customWidth="1"/>
    <col min="6412" max="6412" width="2.5" style="2" customWidth="1"/>
    <col min="6413" max="6659" width="9" style="2"/>
    <col min="6660" max="6660" width="2.25" style="2" customWidth="1"/>
    <col min="6661" max="6661" width="24.25" style="2" customWidth="1"/>
    <col min="6662" max="6662" width="4" style="2" customWidth="1"/>
    <col min="6663" max="6665" width="20.125" style="2" customWidth="1"/>
    <col min="6666" max="6666" width="3.125" style="2" customWidth="1"/>
    <col min="6667" max="6667" width="4.375" style="2" customWidth="1"/>
    <col min="6668" max="6668" width="2.5" style="2" customWidth="1"/>
    <col min="6669" max="6915" width="9" style="2"/>
    <col min="6916" max="6916" width="2.25" style="2" customWidth="1"/>
    <col min="6917" max="6917" width="24.25" style="2" customWidth="1"/>
    <col min="6918" max="6918" width="4" style="2" customWidth="1"/>
    <col min="6919" max="6921" width="20.125" style="2" customWidth="1"/>
    <col min="6922" max="6922" width="3.125" style="2" customWidth="1"/>
    <col min="6923" max="6923" width="4.375" style="2" customWidth="1"/>
    <col min="6924" max="6924" width="2.5" style="2" customWidth="1"/>
    <col min="6925" max="7171" width="9" style="2"/>
    <col min="7172" max="7172" width="2.25" style="2" customWidth="1"/>
    <col min="7173" max="7173" width="24.25" style="2" customWidth="1"/>
    <col min="7174" max="7174" width="4" style="2" customWidth="1"/>
    <col min="7175" max="7177" width="20.125" style="2" customWidth="1"/>
    <col min="7178" max="7178" width="3.125" style="2" customWidth="1"/>
    <col min="7179" max="7179" width="4.375" style="2" customWidth="1"/>
    <col min="7180" max="7180" width="2.5" style="2" customWidth="1"/>
    <col min="7181" max="7427" width="9" style="2"/>
    <col min="7428" max="7428" width="2.25" style="2" customWidth="1"/>
    <col min="7429" max="7429" width="24.25" style="2" customWidth="1"/>
    <col min="7430" max="7430" width="4" style="2" customWidth="1"/>
    <col min="7431" max="7433" width="20.125" style="2" customWidth="1"/>
    <col min="7434" max="7434" width="3.125" style="2" customWidth="1"/>
    <col min="7435" max="7435" width="4.375" style="2" customWidth="1"/>
    <col min="7436" max="7436" width="2.5" style="2" customWidth="1"/>
    <col min="7437" max="7683" width="9" style="2"/>
    <col min="7684" max="7684" width="2.25" style="2" customWidth="1"/>
    <col min="7685" max="7685" width="24.25" style="2" customWidth="1"/>
    <col min="7686" max="7686" width="4" style="2" customWidth="1"/>
    <col min="7687" max="7689" width="20.125" style="2" customWidth="1"/>
    <col min="7690" max="7690" width="3.125" style="2" customWidth="1"/>
    <col min="7691" max="7691" width="4.375" style="2" customWidth="1"/>
    <col min="7692" max="7692" width="2.5" style="2" customWidth="1"/>
    <col min="7693" max="7939" width="9" style="2"/>
    <col min="7940" max="7940" width="2.25" style="2" customWidth="1"/>
    <col min="7941" max="7941" width="24.25" style="2" customWidth="1"/>
    <col min="7942" max="7942" width="4" style="2" customWidth="1"/>
    <col min="7943" max="7945" width="20.125" style="2" customWidth="1"/>
    <col min="7946" max="7946" width="3.125" style="2" customWidth="1"/>
    <col min="7947" max="7947" width="4.375" style="2" customWidth="1"/>
    <col min="7948" max="7948" width="2.5" style="2" customWidth="1"/>
    <col min="7949" max="8195" width="9" style="2"/>
    <col min="8196" max="8196" width="2.25" style="2" customWidth="1"/>
    <col min="8197" max="8197" width="24.25" style="2" customWidth="1"/>
    <col min="8198" max="8198" width="4" style="2" customWidth="1"/>
    <col min="8199" max="8201" width="20.125" style="2" customWidth="1"/>
    <col min="8202" max="8202" width="3.125" style="2" customWidth="1"/>
    <col min="8203" max="8203" width="4.375" style="2" customWidth="1"/>
    <col min="8204" max="8204" width="2.5" style="2" customWidth="1"/>
    <col min="8205" max="8451" width="9" style="2"/>
    <col min="8452" max="8452" width="2.25" style="2" customWidth="1"/>
    <col min="8453" max="8453" width="24.25" style="2" customWidth="1"/>
    <col min="8454" max="8454" width="4" style="2" customWidth="1"/>
    <col min="8455" max="8457" width="20.125" style="2" customWidth="1"/>
    <col min="8458" max="8458" width="3.125" style="2" customWidth="1"/>
    <col min="8459" max="8459" width="4.375" style="2" customWidth="1"/>
    <col min="8460" max="8460" width="2.5" style="2" customWidth="1"/>
    <col min="8461" max="8707" width="9" style="2"/>
    <col min="8708" max="8708" width="2.25" style="2" customWidth="1"/>
    <col min="8709" max="8709" width="24.25" style="2" customWidth="1"/>
    <col min="8710" max="8710" width="4" style="2" customWidth="1"/>
    <col min="8711" max="8713" width="20.125" style="2" customWidth="1"/>
    <col min="8714" max="8714" width="3.125" style="2" customWidth="1"/>
    <col min="8715" max="8715" width="4.375" style="2" customWidth="1"/>
    <col min="8716" max="8716" width="2.5" style="2" customWidth="1"/>
    <col min="8717" max="8963" width="9" style="2"/>
    <col min="8964" max="8964" width="2.25" style="2" customWidth="1"/>
    <col min="8965" max="8965" width="24.25" style="2" customWidth="1"/>
    <col min="8966" max="8966" width="4" style="2" customWidth="1"/>
    <col min="8967" max="8969" width="20.125" style="2" customWidth="1"/>
    <col min="8970" max="8970" width="3.125" style="2" customWidth="1"/>
    <col min="8971" max="8971" width="4.375" style="2" customWidth="1"/>
    <col min="8972" max="8972" width="2.5" style="2" customWidth="1"/>
    <col min="8973" max="9219" width="9" style="2"/>
    <col min="9220" max="9220" width="2.25" style="2" customWidth="1"/>
    <col min="9221" max="9221" width="24.25" style="2" customWidth="1"/>
    <col min="9222" max="9222" width="4" style="2" customWidth="1"/>
    <col min="9223" max="9225" width="20.125" style="2" customWidth="1"/>
    <col min="9226" max="9226" width="3.125" style="2" customWidth="1"/>
    <col min="9227" max="9227" width="4.375" style="2" customWidth="1"/>
    <col min="9228" max="9228" width="2.5" style="2" customWidth="1"/>
    <col min="9229" max="9475" width="9" style="2"/>
    <col min="9476" max="9476" width="2.25" style="2" customWidth="1"/>
    <col min="9477" max="9477" width="24.25" style="2" customWidth="1"/>
    <col min="9478" max="9478" width="4" style="2" customWidth="1"/>
    <col min="9479" max="9481" width="20.125" style="2" customWidth="1"/>
    <col min="9482" max="9482" width="3.125" style="2" customWidth="1"/>
    <col min="9483" max="9483" width="4.375" style="2" customWidth="1"/>
    <col min="9484" max="9484" width="2.5" style="2" customWidth="1"/>
    <col min="9485" max="9731" width="9" style="2"/>
    <col min="9732" max="9732" width="2.25" style="2" customWidth="1"/>
    <col min="9733" max="9733" width="24.25" style="2" customWidth="1"/>
    <col min="9734" max="9734" width="4" style="2" customWidth="1"/>
    <col min="9735" max="9737" width="20.125" style="2" customWidth="1"/>
    <col min="9738" max="9738" width="3.125" style="2" customWidth="1"/>
    <col min="9739" max="9739" width="4.375" style="2" customWidth="1"/>
    <col min="9740" max="9740" width="2.5" style="2" customWidth="1"/>
    <col min="9741" max="9987" width="9" style="2"/>
    <col min="9988" max="9988" width="2.25" style="2" customWidth="1"/>
    <col min="9989" max="9989" width="24.25" style="2" customWidth="1"/>
    <col min="9990" max="9990" width="4" style="2" customWidth="1"/>
    <col min="9991" max="9993" width="20.125" style="2" customWidth="1"/>
    <col min="9994" max="9994" width="3.125" style="2" customWidth="1"/>
    <col min="9995" max="9995" width="4.375" style="2" customWidth="1"/>
    <col min="9996" max="9996" width="2.5" style="2" customWidth="1"/>
    <col min="9997" max="10243" width="9" style="2"/>
    <col min="10244" max="10244" width="2.25" style="2" customWidth="1"/>
    <col min="10245" max="10245" width="24.25" style="2" customWidth="1"/>
    <col min="10246" max="10246" width="4" style="2" customWidth="1"/>
    <col min="10247" max="10249" width="20.125" style="2" customWidth="1"/>
    <col min="10250" max="10250" width="3.125" style="2" customWidth="1"/>
    <col min="10251" max="10251" width="4.375" style="2" customWidth="1"/>
    <col min="10252" max="10252" width="2.5" style="2" customWidth="1"/>
    <col min="10253" max="10499" width="9" style="2"/>
    <col min="10500" max="10500" width="2.25" style="2" customWidth="1"/>
    <col min="10501" max="10501" width="24.25" style="2" customWidth="1"/>
    <col min="10502" max="10502" width="4" style="2" customWidth="1"/>
    <col min="10503" max="10505" width="20.125" style="2" customWidth="1"/>
    <col min="10506" max="10506" width="3.125" style="2" customWidth="1"/>
    <col min="10507" max="10507" width="4.375" style="2" customWidth="1"/>
    <col min="10508" max="10508" width="2.5" style="2" customWidth="1"/>
    <col min="10509" max="10755" width="9" style="2"/>
    <col min="10756" max="10756" width="2.25" style="2" customWidth="1"/>
    <col min="10757" max="10757" width="24.25" style="2" customWidth="1"/>
    <col min="10758" max="10758" width="4" style="2" customWidth="1"/>
    <col min="10759" max="10761" width="20.125" style="2" customWidth="1"/>
    <col min="10762" max="10762" width="3.125" style="2" customWidth="1"/>
    <col min="10763" max="10763" width="4.375" style="2" customWidth="1"/>
    <col min="10764" max="10764" width="2.5" style="2" customWidth="1"/>
    <col min="10765" max="11011" width="9" style="2"/>
    <col min="11012" max="11012" width="2.25" style="2" customWidth="1"/>
    <col min="11013" max="11013" width="24.25" style="2" customWidth="1"/>
    <col min="11014" max="11014" width="4" style="2" customWidth="1"/>
    <col min="11015" max="11017" width="20.125" style="2" customWidth="1"/>
    <col min="11018" max="11018" width="3.125" style="2" customWidth="1"/>
    <col min="11019" max="11019" width="4.375" style="2" customWidth="1"/>
    <col min="11020" max="11020" width="2.5" style="2" customWidth="1"/>
    <col min="11021" max="11267" width="9" style="2"/>
    <col min="11268" max="11268" width="2.25" style="2" customWidth="1"/>
    <col min="11269" max="11269" width="24.25" style="2" customWidth="1"/>
    <col min="11270" max="11270" width="4" style="2" customWidth="1"/>
    <col min="11271" max="11273" width="20.125" style="2" customWidth="1"/>
    <col min="11274" max="11274" width="3.125" style="2" customWidth="1"/>
    <col min="11275" max="11275" width="4.375" style="2" customWidth="1"/>
    <col min="11276" max="11276" width="2.5" style="2" customWidth="1"/>
    <col min="11277" max="11523" width="9" style="2"/>
    <col min="11524" max="11524" width="2.25" style="2" customWidth="1"/>
    <col min="11525" max="11525" width="24.25" style="2" customWidth="1"/>
    <col min="11526" max="11526" width="4" style="2" customWidth="1"/>
    <col min="11527" max="11529" width="20.125" style="2" customWidth="1"/>
    <col min="11530" max="11530" width="3.125" style="2" customWidth="1"/>
    <col min="11531" max="11531" width="4.375" style="2" customWidth="1"/>
    <col min="11532" max="11532" width="2.5" style="2" customWidth="1"/>
    <col min="11533" max="11779" width="9" style="2"/>
    <col min="11780" max="11780" width="2.25" style="2" customWidth="1"/>
    <col min="11781" max="11781" width="24.25" style="2" customWidth="1"/>
    <col min="11782" max="11782" width="4" style="2" customWidth="1"/>
    <col min="11783" max="11785" width="20.125" style="2" customWidth="1"/>
    <col min="11786" max="11786" width="3.125" style="2" customWidth="1"/>
    <col min="11787" max="11787" width="4.375" style="2" customWidth="1"/>
    <col min="11788" max="11788" width="2.5" style="2" customWidth="1"/>
    <col min="11789" max="12035" width="9" style="2"/>
    <col min="12036" max="12036" width="2.25" style="2" customWidth="1"/>
    <col min="12037" max="12037" width="24.25" style="2" customWidth="1"/>
    <col min="12038" max="12038" width="4" style="2" customWidth="1"/>
    <col min="12039" max="12041" width="20.125" style="2" customWidth="1"/>
    <col min="12042" max="12042" width="3.125" style="2" customWidth="1"/>
    <col min="12043" max="12043" width="4.375" style="2" customWidth="1"/>
    <col min="12044" max="12044" width="2.5" style="2" customWidth="1"/>
    <col min="12045" max="12291" width="9" style="2"/>
    <col min="12292" max="12292" width="2.25" style="2" customWidth="1"/>
    <col min="12293" max="12293" width="24.25" style="2" customWidth="1"/>
    <col min="12294" max="12294" width="4" style="2" customWidth="1"/>
    <col min="12295" max="12297" width="20.125" style="2" customWidth="1"/>
    <col min="12298" max="12298" width="3.125" style="2" customWidth="1"/>
    <col min="12299" max="12299" width="4.375" style="2" customWidth="1"/>
    <col min="12300" max="12300" width="2.5" style="2" customWidth="1"/>
    <col min="12301" max="12547" width="9" style="2"/>
    <col min="12548" max="12548" width="2.25" style="2" customWidth="1"/>
    <col min="12549" max="12549" width="24.25" style="2" customWidth="1"/>
    <col min="12550" max="12550" width="4" style="2" customWidth="1"/>
    <col min="12551" max="12553" width="20.125" style="2" customWidth="1"/>
    <col min="12554" max="12554" width="3.125" style="2" customWidth="1"/>
    <col min="12555" max="12555" width="4.375" style="2" customWidth="1"/>
    <col min="12556" max="12556" width="2.5" style="2" customWidth="1"/>
    <col min="12557" max="12803" width="9" style="2"/>
    <col min="12804" max="12804" width="2.25" style="2" customWidth="1"/>
    <col min="12805" max="12805" width="24.25" style="2" customWidth="1"/>
    <col min="12806" max="12806" width="4" style="2" customWidth="1"/>
    <col min="12807" max="12809" width="20.125" style="2" customWidth="1"/>
    <col min="12810" max="12810" width="3.125" style="2" customWidth="1"/>
    <col min="12811" max="12811" width="4.375" style="2" customWidth="1"/>
    <col min="12812" max="12812" width="2.5" style="2" customWidth="1"/>
    <col min="12813" max="13059" width="9" style="2"/>
    <col min="13060" max="13060" width="2.25" style="2" customWidth="1"/>
    <col min="13061" max="13061" width="24.25" style="2" customWidth="1"/>
    <col min="13062" max="13062" width="4" style="2" customWidth="1"/>
    <col min="13063" max="13065" width="20.125" style="2" customWidth="1"/>
    <col min="13066" max="13066" width="3.125" style="2" customWidth="1"/>
    <col min="13067" max="13067" width="4.375" style="2" customWidth="1"/>
    <col min="13068" max="13068" width="2.5" style="2" customWidth="1"/>
    <col min="13069" max="13315" width="9" style="2"/>
    <col min="13316" max="13316" width="2.25" style="2" customWidth="1"/>
    <col min="13317" max="13317" width="24.25" style="2" customWidth="1"/>
    <col min="13318" max="13318" width="4" style="2" customWidth="1"/>
    <col min="13319" max="13321" width="20.125" style="2" customWidth="1"/>
    <col min="13322" max="13322" width="3.125" style="2" customWidth="1"/>
    <col min="13323" max="13323" width="4.375" style="2" customWidth="1"/>
    <col min="13324" max="13324" width="2.5" style="2" customWidth="1"/>
    <col min="13325" max="13571" width="9" style="2"/>
    <col min="13572" max="13572" width="2.25" style="2" customWidth="1"/>
    <col min="13573" max="13573" width="24.25" style="2" customWidth="1"/>
    <col min="13574" max="13574" width="4" style="2" customWidth="1"/>
    <col min="13575" max="13577" width="20.125" style="2" customWidth="1"/>
    <col min="13578" max="13578" width="3.125" style="2" customWidth="1"/>
    <col min="13579" max="13579" width="4.375" style="2" customWidth="1"/>
    <col min="13580" max="13580" width="2.5" style="2" customWidth="1"/>
    <col min="13581" max="13827" width="9" style="2"/>
    <col min="13828" max="13828" width="2.25" style="2" customWidth="1"/>
    <col min="13829" max="13829" width="24.25" style="2" customWidth="1"/>
    <col min="13830" max="13830" width="4" style="2" customWidth="1"/>
    <col min="13831" max="13833" width="20.125" style="2" customWidth="1"/>
    <col min="13834" max="13834" width="3.125" style="2" customWidth="1"/>
    <col min="13835" max="13835" width="4.375" style="2" customWidth="1"/>
    <col min="13836" max="13836" width="2.5" style="2" customWidth="1"/>
    <col min="13837" max="14083" width="9" style="2"/>
    <col min="14084" max="14084" width="2.25" style="2" customWidth="1"/>
    <col min="14085" max="14085" width="24.25" style="2" customWidth="1"/>
    <col min="14086" max="14086" width="4" style="2" customWidth="1"/>
    <col min="14087" max="14089" width="20.125" style="2" customWidth="1"/>
    <col min="14090" max="14090" width="3.125" style="2" customWidth="1"/>
    <col min="14091" max="14091" width="4.375" style="2" customWidth="1"/>
    <col min="14092" max="14092" width="2.5" style="2" customWidth="1"/>
    <col min="14093" max="14339" width="9" style="2"/>
    <col min="14340" max="14340" width="2.25" style="2" customWidth="1"/>
    <col min="14341" max="14341" width="24.25" style="2" customWidth="1"/>
    <col min="14342" max="14342" width="4" style="2" customWidth="1"/>
    <col min="14343" max="14345" width="20.125" style="2" customWidth="1"/>
    <col min="14346" max="14346" width="3.125" style="2" customWidth="1"/>
    <col min="14347" max="14347" width="4.375" style="2" customWidth="1"/>
    <col min="14348" max="14348" width="2.5" style="2" customWidth="1"/>
    <col min="14349" max="14595" width="9" style="2"/>
    <col min="14596" max="14596" width="2.25" style="2" customWidth="1"/>
    <col min="14597" max="14597" width="24.25" style="2" customWidth="1"/>
    <col min="14598" max="14598" width="4" style="2" customWidth="1"/>
    <col min="14599" max="14601" width="20.125" style="2" customWidth="1"/>
    <col min="14602" max="14602" width="3.125" style="2" customWidth="1"/>
    <col min="14603" max="14603" width="4.375" style="2" customWidth="1"/>
    <col min="14604" max="14604" width="2.5" style="2" customWidth="1"/>
    <col min="14605" max="14851" width="9" style="2"/>
    <col min="14852" max="14852" width="2.25" style="2" customWidth="1"/>
    <col min="14853" max="14853" width="24.25" style="2" customWidth="1"/>
    <col min="14854" max="14854" width="4" style="2" customWidth="1"/>
    <col min="14855" max="14857" width="20.125" style="2" customWidth="1"/>
    <col min="14858" max="14858" width="3.125" style="2" customWidth="1"/>
    <col min="14859" max="14859" width="4.375" style="2" customWidth="1"/>
    <col min="14860" max="14860" width="2.5" style="2" customWidth="1"/>
    <col min="14861" max="15107" width="9" style="2"/>
    <col min="15108" max="15108" width="2.25" style="2" customWidth="1"/>
    <col min="15109" max="15109" width="24.25" style="2" customWidth="1"/>
    <col min="15110" max="15110" width="4" style="2" customWidth="1"/>
    <col min="15111" max="15113" width="20.125" style="2" customWidth="1"/>
    <col min="15114" max="15114" width="3.125" style="2" customWidth="1"/>
    <col min="15115" max="15115" width="4.375" style="2" customWidth="1"/>
    <col min="15116" max="15116" width="2.5" style="2" customWidth="1"/>
    <col min="15117" max="15363" width="9" style="2"/>
    <col min="15364" max="15364" width="2.25" style="2" customWidth="1"/>
    <col min="15365" max="15365" width="24.25" style="2" customWidth="1"/>
    <col min="15366" max="15366" width="4" style="2" customWidth="1"/>
    <col min="15367" max="15369" width="20.125" style="2" customWidth="1"/>
    <col min="15370" max="15370" width="3.125" style="2" customWidth="1"/>
    <col min="15371" max="15371" width="4.375" style="2" customWidth="1"/>
    <col min="15372" max="15372" width="2.5" style="2" customWidth="1"/>
    <col min="15373" max="15619" width="9" style="2"/>
    <col min="15620" max="15620" width="2.25" style="2" customWidth="1"/>
    <col min="15621" max="15621" width="24.25" style="2" customWidth="1"/>
    <col min="15622" max="15622" width="4" style="2" customWidth="1"/>
    <col min="15623" max="15625" width="20.125" style="2" customWidth="1"/>
    <col min="15626" max="15626" width="3.125" style="2" customWidth="1"/>
    <col min="15627" max="15627" width="4.375" style="2" customWidth="1"/>
    <col min="15628" max="15628" width="2.5" style="2" customWidth="1"/>
    <col min="15629" max="15875" width="9" style="2"/>
    <col min="15876" max="15876" width="2.25" style="2" customWidth="1"/>
    <col min="15877" max="15877" width="24.25" style="2" customWidth="1"/>
    <col min="15878" max="15878" width="4" style="2" customWidth="1"/>
    <col min="15879" max="15881" width="20.125" style="2" customWidth="1"/>
    <col min="15882" max="15882" width="3.125" style="2" customWidth="1"/>
    <col min="15883" max="15883" width="4.375" style="2" customWidth="1"/>
    <col min="15884" max="15884" width="2.5" style="2" customWidth="1"/>
    <col min="15885" max="16131" width="9" style="2"/>
    <col min="16132" max="16132" width="2.25" style="2" customWidth="1"/>
    <col min="16133" max="16133" width="24.25" style="2" customWidth="1"/>
    <col min="16134" max="16134" width="4" style="2" customWidth="1"/>
    <col min="16135" max="16137" width="20.125" style="2" customWidth="1"/>
    <col min="16138" max="16138" width="3.125" style="2" customWidth="1"/>
    <col min="16139" max="16139" width="4.375" style="2" customWidth="1"/>
    <col min="16140" max="16140" width="2.5" style="2" customWidth="1"/>
    <col min="16141" max="16384" width="9" style="2"/>
  </cols>
  <sheetData>
    <row r="1" spans="1:12" ht="20.100000000000001" customHeight="1" x14ac:dyDescent="0.4">
      <c r="A1" s="2091" t="s">
        <v>879</v>
      </c>
      <c r="B1" s="2091"/>
      <c r="C1" s="53"/>
      <c r="D1" s="53"/>
      <c r="E1" s="53"/>
      <c r="F1" s="53"/>
      <c r="G1" s="53"/>
      <c r="H1" s="53"/>
      <c r="I1" s="53"/>
      <c r="J1" s="53"/>
      <c r="K1" s="53"/>
      <c r="L1" s="53"/>
    </row>
    <row r="2" spans="1:12" s="172" customFormat="1" ht="16.899999999999999" customHeight="1" x14ac:dyDescent="0.4">
      <c r="A2" s="178"/>
      <c r="I2" s="1823" t="s">
        <v>400</v>
      </c>
      <c r="J2" s="1823"/>
      <c r="K2" s="1823"/>
    </row>
    <row r="3" spans="1:12" s="172" customFormat="1" ht="16.899999999999999" customHeight="1" x14ac:dyDescent="0.4">
      <c r="A3" s="178"/>
      <c r="I3" s="643"/>
      <c r="J3" s="643"/>
      <c r="K3" s="643"/>
    </row>
    <row r="4" spans="1:12" s="172" customFormat="1" ht="24.6" customHeight="1" x14ac:dyDescent="0.4">
      <c r="A4" s="1821" t="s">
        <v>880</v>
      </c>
      <c r="B4" s="1821"/>
      <c r="C4" s="1821"/>
      <c r="D4" s="1821"/>
      <c r="E4" s="1821"/>
      <c r="F4" s="1821"/>
      <c r="G4" s="1821"/>
      <c r="H4" s="1821"/>
      <c r="I4" s="1821"/>
      <c r="J4" s="1821"/>
      <c r="K4" s="1821"/>
    </row>
    <row r="5" spans="1:12" s="172" customFormat="1" ht="13.15" customHeight="1" x14ac:dyDescent="0.4">
      <c r="A5" s="649"/>
      <c r="B5" s="649"/>
      <c r="C5" s="649"/>
      <c r="D5" s="649"/>
      <c r="E5" s="649"/>
      <c r="F5" s="649"/>
      <c r="G5" s="649"/>
      <c r="H5" s="649"/>
      <c r="I5" s="649"/>
      <c r="J5" s="649"/>
      <c r="K5" s="649"/>
    </row>
    <row r="6" spans="1:12" s="172" customFormat="1" ht="22.9" customHeight="1" x14ac:dyDescent="0.4">
      <c r="A6" s="649"/>
      <c r="B6" s="642" t="s">
        <v>881</v>
      </c>
      <c r="C6" s="645"/>
      <c r="D6" s="646"/>
      <c r="E6" s="646"/>
      <c r="F6" s="646"/>
      <c r="G6" s="646"/>
      <c r="H6" s="646"/>
      <c r="I6" s="646"/>
      <c r="J6" s="646"/>
      <c r="K6" s="647"/>
    </row>
    <row r="7" spans="1:12" s="172" customFormat="1" ht="27.6" customHeight="1" x14ac:dyDescent="0.4">
      <c r="B7" s="644" t="s">
        <v>403</v>
      </c>
      <c r="C7" s="1824" t="s">
        <v>882</v>
      </c>
      <c r="D7" s="1824"/>
      <c r="E7" s="1824"/>
      <c r="F7" s="1824"/>
      <c r="G7" s="1824"/>
      <c r="H7" s="1824"/>
      <c r="I7" s="1824"/>
      <c r="J7" s="1824"/>
      <c r="K7" s="1825"/>
    </row>
    <row r="8" spans="1:12" s="172" customFormat="1" ht="27.6" customHeight="1" x14ac:dyDescent="0.4">
      <c r="B8" s="683" t="s">
        <v>883</v>
      </c>
      <c r="C8" s="1807" t="s">
        <v>884</v>
      </c>
      <c r="D8" s="1808"/>
      <c r="E8" s="1808"/>
      <c r="F8" s="1808"/>
      <c r="G8" s="1808"/>
      <c r="H8" s="1808"/>
      <c r="I8" s="1808"/>
      <c r="J8" s="1808"/>
      <c r="K8" s="1809"/>
    </row>
    <row r="9" spans="1:12" s="172" customFormat="1" ht="27.6" customHeight="1" x14ac:dyDescent="0.4">
      <c r="B9" s="514" t="s">
        <v>445</v>
      </c>
      <c r="C9" s="1807" t="s">
        <v>1179</v>
      </c>
      <c r="D9" s="1808"/>
      <c r="E9" s="1808"/>
      <c r="F9" s="1808"/>
      <c r="G9" s="1808"/>
      <c r="H9" s="1808"/>
      <c r="I9" s="1808"/>
      <c r="J9" s="1808"/>
      <c r="K9" s="1809"/>
    </row>
    <row r="10" spans="1:12" s="172" customFormat="1" ht="18.600000000000001" customHeight="1" x14ac:dyDescent="0.4">
      <c r="B10" s="2092" t="s">
        <v>446</v>
      </c>
      <c r="C10" s="684"/>
      <c r="K10" s="183"/>
    </row>
    <row r="11" spans="1:12" s="172" customFormat="1" ht="28.9" customHeight="1" x14ac:dyDescent="0.4">
      <c r="B11" s="2092"/>
      <c r="C11" s="684"/>
      <c r="D11" s="2094" t="s">
        <v>447</v>
      </c>
      <c r="E11" s="2094"/>
      <c r="F11" s="685"/>
      <c r="G11" s="525"/>
      <c r="H11" s="525" t="s">
        <v>269</v>
      </c>
      <c r="I11" s="643"/>
      <c r="J11" s="643"/>
      <c r="K11" s="183"/>
    </row>
    <row r="12" spans="1:12" s="172" customFormat="1" ht="22.9" customHeight="1" x14ac:dyDescent="0.4">
      <c r="B12" s="2093"/>
      <c r="C12" s="187"/>
      <c r="D12" s="686" t="s">
        <v>885</v>
      </c>
      <c r="E12" s="686"/>
      <c r="F12" s="182"/>
      <c r="G12" s="182"/>
      <c r="H12" s="182"/>
      <c r="I12" s="182"/>
      <c r="J12" s="182"/>
      <c r="K12" s="181"/>
    </row>
    <row r="13" spans="1:12" s="172" customFormat="1" ht="27.6" customHeight="1" x14ac:dyDescent="0.4">
      <c r="B13" s="519" t="s">
        <v>886</v>
      </c>
      <c r="C13" s="1807" t="s">
        <v>887</v>
      </c>
      <c r="D13" s="1808"/>
      <c r="E13" s="1808"/>
      <c r="F13" s="1808"/>
      <c r="G13" s="1808"/>
      <c r="H13" s="1808"/>
      <c r="I13" s="1808"/>
      <c r="J13" s="1808"/>
      <c r="K13" s="1809"/>
    </row>
    <row r="14" spans="1:12" s="172" customFormat="1" ht="27.6" customHeight="1" x14ac:dyDescent="0.4">
      <c r="A14" s="274"/>
      <c r="B14" s="2095" t="s">
        <v>888</v>
      </c>
      <c r="C14" s="2098" t="s">
        <v>1180</v>
      </c>
      <c r="D14" s="2099"/>
      <c r="E14" s="2099"/>
      <c r="F14" s="2099"/>
      <c r="G14" s="2099"/>
      <c r="H14" s="2099"/>
      <c r="I14" s="2099"/>
      <c r="J14" s="2099"/>
      <c r="K14" s="2100"/>
    </row>
    <row r="15" spans="1:12" s="172" customFormat="1" ht="27.6" customHeight="1" thickBot="1" x14ac:dyDescent="0.45">
      <c r="A15" s="274"/>
      <c r="B15" s="2096"/>
      <c r="C15" s="687"/>
      <c r="D15" s="274" t="s">
        <v>1181</v>
      </c>
      <c r="E15" s="274"/>
      <c r="F15" s="274"/>
      <c r="G15" s="274"/>
      <c r="H15" s="274"/>
      <c r="I15" s="274"/>
      <c r="J15" s="274"/>
      <c r="K15" s="688"/>
    </row>
    <row r="16" spans="1:12" s="172" customFormat="1" ht="21" customHeight="1" x14ac:dyDescent="0.4">
      <c r="A16" s="274"/>
      <c r="B16" s="2096"/>
      <c r="C16" s="687"/>
      <c r="D16" s="689"/>
      <c r="E16" s="2101" t="s">
        <v>889</v>
      </c>
      <c r="F16" s="2102"/>
      <c r="G16" s="690" t="s">
        <v>890</v>
      </c>
      <c r="H16" s="691"/>
      <c r="I16" s="2103" t="s">
        <v>1182</v>
      </c>
      <c r="J16" s="2104"/>
      <c r="K16" s="688"/>
    </row>
    <row r="17" spans="1:11" s="172" customFormat="1" ht="25.9" customHeight="1" x14ac:dyDescent="0.4">
      <c r="A17" s="274"/>
      <c r="B17" s="2096"/>
      <c r="C17" s="687"/>
      <c r="D17" s="690" t="s">
        <v>1183</v>
      </c>
      <c r="E17" s="692"/>
      <c r="F17" s="693" t="s">
        <v>269</v>
      </c>
      <c r="G17" s="692"/>
      <c r="H17" s="694" t="s">
        <v>269</v>
      </c>
      <c r="I17" s="695"/>
      <c r="J17" s="696" t="s">
        <v>269</v>
      </c>
      <c r="K17" s="688"/>
    </row>
    <row r="18" spans="1:11" s="172" customFormat="1" ht="25.9" customHeight="1" thickBot="1" x14ac:dyDescent="0.45">
      <c r="A18" s="274"/>
      <c r="B18" s="2096"/>
      <c r="C18" s="687"/>
      <c r="D18" s="697" t="s">
        <v>1184</v>
      </c>
      <c r="E18" s="692" t="s">
        <v>1185</v>
      </c>
      <c r="F18" s="698" t="s">
        <v>270</v>
      </c>
      <c r="G18" s="692" t="s">
        <v>1186</v>
      </c>
      <c r="H18" s="699" t="s">
        <v>270</v>
      </c>
      <c r="I18" s="700" t="s">
        <v>1187</v>
      </c>
      <c r="J18" s="701" t="s">
        <v>270</v>
      </c>
      <c r="K18" s="688"/>
    </row>
    <row r="19" spans="1:11" s="172" customFormat="1" ht="25.9" customHeight="1" thickBot="1" x14ac:dyDescent="0.45">
      <c r="A19" s="274"/>
      <c r="B19" s="2096"/>
      <c r="C19" s="687"/>
      <c r="D19" s="274" t="s">
        <v>1188</v>
      </c>
      <c r="E19" s="274"/>
      <c r="F19" s="274"/>
      <c r="G19" s="702"/>
      <c r="H19" s="702"/>
      <c r="I19" s="702"/>
      <c r="J19" s="702"/>
      <c r="K19" s="688"/>
    </row>
    <row r="20" spans="1:11" s="172" customFormat="1" ht="33" customHeight="1" x14ac:dyDescent="0.4">
      <c r="A20" s="274"/>
      <c r="B20" s="2096"/>
      <c r="C20" s="687"/>
      <c r="D20" s="703"/>
      <c r="E20" s="704" t="s">
        <v>1189</v>
      </c>
      <c r="F20" s="705"/>
      <c r="G20" s="706"/>
      <c r="H20" s="703"/>
      <c r="I20" s="707" t="s">
        <v>1190</v>
      </c>
      <c r="J20" s="705"/>
      <c r="K20" s="688"/>
    </row>
    <row r="21" spans="1:11" s="172" customFormat="1" ht="25.9" customHeight="1" thickBot="1" x14ac:dyDescent="0.45">
      <c r="A21" s="274"/>
      <c r="B21" s="2096"/>
      <c r="C21" s="687"/>
      <c r="D21" s="708" t="s">
        <v>1191</v>
      </c>
      <c r="E21" s="709" t="s">
        <v>1192</v>
      </c>
      <c r="F21" s="701" t="s">
        <v>270</v>
      </c>
      <c r="G21" s="706"/>
      <c r="H21" s="708" t="s">
        <v>1191</v>
      </c>
      <c r="I21" s="709" t="s">
        <v>1193</v>
      </c>
      <c r="J21" s="701" t="s">
        <v>270</v>
      </c>
      <c r="K21" s="688"/>
    </row>
    <row r="22" spans="1:11" s="172" customFormat="1" ht="29.25" customHeight="1" thickBot="1" x14ac:dyDescent="0.45">
      <c r="A22" s="274"/>
      <c r="B22" s="2096"/>
      <c r="C22" s="687"/>
      <c r="D22" s="274" t="s">
        <v>1194</v>
      </c>
      <c r="E22" s="702"/>
      <c r="F22" s="702"/>
      <c r="G22" s="702"/>
      <c r="H22" s="702"/>
      <c r="I22" s="702"/>
      <c r="J22" s="702"/>
      <c r="K22" s="688"/>
    </row>
    <row r="23" spans="1:11" s="172" customFormat="1" ht="25.9" customHeight="1" x14ac:dyDescent="0.4">
      <c r="A23" s="274"/>
      <c r="B23" s="2096"/>
      <c r="C23" s="687"/>
      <c r="D23" s="702"/>
      <c r="E23" s="702"/>
      <c r="F23" s="2103"/>
      <c r="G23" s="2105"/>
      <c r="H23" s="2106"/>
      <c r="I23" s="710" t="s">
        <v>891</v>
      </c>
      <c r="J23" s="705"/>
      <c r="K23" s="688"/>
    </row>
    <row r="24" spans="1:11" s="172" customFormat="1" ht="25.9" customHeight="1" x14ac:dyDescent="0.4">
      <c r="A24" s="274"/>
      <c r="B24" s="2096"/>
      <c r="C24" s="687"/>
      <c r="D24" s="702"/>
      <c r="E24" s="702"/>
      <c r="F24" s="2107" t="s">
        <v>1195</v>
      </c>
      <c r="G24" s="2108"/>
      <c r="H24" s="2108"/>
      <c r="I24" s="711" t="s">
        <v>1196</v>
      </c>
      <c r="J24" s="696" t="s">
        <v>269</v>
      </c>
      <c r="K24" s="688"/>
    </row>
    <row r="25" spans="1:11" s="172" customFormat="1" ht="25.9" customHeight="1" thickBot="1" x14ac:dyDescent="0.45">
      <c r="A25" s="274"/>
      <c r="B25" s="2096"/>
      <c r="C25" s="687"/>
      <c r="D25" s="712"/>
      <c r="E25" s="706"/>
      <c r="F25" s="2109" t="s">
        <v>1197</v>
      </c>
      <c r="G25" s="2110"/>
      <c r="H25" s="2110"/>
      <c r="I25" s="713"/>
      <c r="J25" s="701" t="s">
        <v>270</v>
      </c>
      <c r="K25" s="688"/>
    </row>
    <row r="26" spans="1:11" s="172" customFormat="1" ht="20.45" customHeight="1" x14ac:dyDescent="0.4">
      <c r="A26" s="274"/>
      <c r="B26" s="2096"/>
      <c r="C26" s="687"/>
      <c r="D26" s="712"/>
      <c r="E26" s="706"/>
      <c r="F26" s="712"/>
      <c r="G26" s="706"/>
      <c r="H26" s="702"/>
      <c r="I26" s="702"/>
      <c r="J26" s="702"/>
      <c r="K26" s="688"/>
    </row>
    <row r="27" spans="1:11" s="172" customFormat="1" ht="20.45" customHeight="1" x14ac:dyDescent="0.4">
      <c r="A27" s="274"/>
      <c r="B27" s="2096"/>
      <c r="C27" s="2114" t="s">
        <v>1198</v>
      </c>
      <c r="D27" s="2099"/>
      <c r="E27" s="2099"/>
      <c r="F27" s="2099"/>
      <c r="G27" s="2099"/>
      <c r="H27" s="2099"/>
      <c r="I27" s="2099"/>
      <c r="J27" s="2099"/>
      <c r="K27" s="2100"/>
    </row>
    <row r="28" spans="1:11" s="172" customFormat="1" ht="20.45" customHeight="1" thickBot="1" x14ac:dyDescent="0.45">
      <c r="A28" s="274"/>
      <c r="B28" s="2096"/>
      <c r="C28" s="687"/>
      <c r="D28" s="714"/>
      <c r="E28" s="702"/>
      <c r="F28" s="702"/>
      <c r="G28" s="702"/>
      <c r="H28" s="702"/>
      <c r="I28" s="702"/>
      <c r="J28" s="702"/>
      <c r="K28" s="688"/>
    </row>
    <row r="29" spans="1:11" s="172" customFormat="1" ht="20.45" customHeight="1" x14ac:dyDescent="0.4">
      <c r="A29" s="274"/>
      <c r="B29" s="2096"/>
      <c r="C29" s="687"/>
      <c r="D29" s="274"/>
      <c r="E29" s="274"/>
      <c r="F29" s="2103"/>
      <c r="G29" s="2105"/>
      <c r="H29" s="2106"/>
      <c r="I29" s="710" t="s">
        <v>891</v>
      </c>
      <c r="J29" s="705"/>
      <c r="K29" s="688"/>
    </row>
    <row r="30" spans="1:11" s="172" customFormat="1" ht="20.45" customHeight="1" x14ac:dyDescent="0.4">
      <c r="A30" s="274"/>
      <c r="B30" s="2096"/>
      <c r="C30" s="687"/>
      <c r="D30" s="715"/>
      <c r="E30" s="715"/>
      <c r="F30" s="2107" t="s">
        <v>1195</v>
      </c>
      <c r="G30" s="2108"/>
      <c r="H30" s="2108"/>
      <c r="I30" s="711" t="s">
        <v>1199</v>
      </c>
      <c r="J30" s="696" t="s">
        <v>269</v>
      </c>
      <c r="K30" s="688"/>
    </row>
    <row r="31" spans="1:11" s="172" customFormat="1" ht="20.45" customHeight="1" thickBot="1" x14ac:dyDescent="0.45">
      <c r="A31" s="274"/>
      <c r="B31" s="2096"/>
      <c r="C31" s="687"/>
      <c r="D31" s="712"/>
      <c r="E31" s="712"/>
      <c r="F31" s="2109" t="s">
        <v>1197</v>
      </c>
      <c r="G31" s="2110"/>
      <c r="H31" s="2110"/>
      <c r="I31" s="713"/>
      <c r="J31" s="701" t="s">
        <v>270</v>
      </c>
      <c r="K31" s="688"/>
    </row>
    <row r="32" spans="1:11" s="172" customFormat="1" ht="20.45" customHeight="1" x14ac:dyDescent="0.4">
      <c r="A32" s="274"/>
      <c r="B32" s="2096"/>
      <c r="C32" s="687"/>
      <c r="D32" s="712"/>
      <c r="E32" s="274"/>
      <c r="F32" s="702"/>
      <c r="G32" s="274"/>
      <c r="H32" s="702"/>
      <c r="I32" s="274"/>
      <c r="J32" s="702"/>
      <c r="K32" s="688"/>
    </row>
    <row r="33" spans="1:12" s="172" customFormat="1" ht="21" customHeight="1" x14ac:dyDescent="0.4">
      <c r="A33" s="274"/>
      <c r="B33" s="2096"/>
      <c r="C33" s="2098" t="s">
        <v>1200</v>
      </c>
      <c r="D33" s="2099"/>
      <c r="E33" s="2099"/>
      <c r="F33" s="2099"/>
      <c r="G33" s="2099"/>
      <c r="H33" s="2099"/>
      <c r="I33" s="2099"/>
      <c r="J33" s="2099"/>
      <c r="K33" s="2100"/>
    </row>
    <row r="34" spans="1:12" s="172" customFormat="1" ht="21" customHeight="1" thickBot="1" x14ac:dyDescent="0.45">
      <c r="A34" s="274"/>
      <c r="B34" s="2096"/>
      <c r="C34" s="716"/>
      <c r="D34" s="715"/>
      <c r="E34" s="715"/>
      <c r="F34" s="715"/>
      <c r="G34" s="715"/>
      <c r="H34" s="715"/>
      <c r="I34" s="715"/>
      <c r="J34" s="715"/>
      <c r="K34" s="717"/>
    </row>
    <row r="35" spans="1:12" s="172" customFormat="1" ht="21" customHeight="1" thickBot="1" x14ac:dyDescent="0.45">
      <c r="A35" s="274"/>
      <c r="B35" s="2096"/>
      <c r="C35" s="718"/>
      <c r="D35" s="719" t="s">
        <v>1201</v>
      </c>
      <c r="E35" s="2115" t="s">
        <v>1202</v>
      </c>
      <c r="F35" s="2115"/>
      <c r="G35" s="2115"/>
      <c r="H35" s="2115"/>
      <c r="I35" s="2115"/>
      <c r="J35" s="2116"/>
      <c r="K35" s="717"/>
    </row>
    <row r="36" spans="1:12" s="172" customFormat="1" ht="21" customHeight="1" thickBot="1" x14ac:dyDescent="0.45">
      <c r="A36" s="274"/>
      <c r="B36" s="2096"/>
      <c r="C36" s="687"/>
      <c r="D36" s="720" t="s">
        <v>1203</v>
      </c>
      <c r="E36" s="2111" t="s">
        <v>1204</v>
      </c>
      <c r="F36" s="2111"/>
      <c r="G36" s="2111"/>
      <c r="H36" s="2111"/>
      <c r="I36" s="2111"/>
      <c r="J36" s="2112"/>
      <c r="K36" s="717"/>
    </row>
    <row r="37" spans="1:12" s="172" customFormat="1" ht="21" customHeight="1" x14ac:dyDescent="0.4">
      <c r="A37" s="274"/>
      <c r="B37" s="2097"/>
      <c r="C37" s="721"/>
      <c r="D37" s="722"/>
      <c r="E37" s="722"/>
      <c r="F37" s="722"/>
      <c r="G37" s="722"/>
      <c r="H37" s="722"/>
      <c r="I37" s="722"/>
      <c r="J37" s="722"/>
      <c r="K37" s="723"/>
    </row>
    <row r="38" spans="1:12" s="172" customFormat="1" x14ac:dyDescent="0.4">
      <c r="B38" s="724"/>
      <c r="C38" s="724"/>
      <c r="D38" s="724"/>
      <c r="E38" s="724"/>
      <c r="F38" s="724"/>
      <c r="G38" s="724"/>
      <c r="H38" s="724"/>
      <c r="I38" s="724"/>
      <c r="J38" s="724"/>
      <c r="K38" s="724"/>
    </row>
    <row r="39" spans="1:12" s="172" customFormat="1" ht="14.45" customHeight="1" x14ac:dyDescent="0.4">
      <c r="B39" s="2113" t="s">
        <v>1205</v>
      </c>
      <c r="C39" s="2113"/>
      <c r="D39" s="2113"/>
      <c r="E39" s="2113"/>
      <c r="F39" s="2113"/>
      <c r="G39" s="2113"/>
      <c r="H39" s="2113"/>
      <c r="I39" s="2113"/>
      <c r="J39" s="2113"/>
      <c r="K39" s="2113"/>
    </row>
    <row r="40" spans="1:12" s="172" customFormat="1" ht="14.45" customHeight="1" x14ac:dyDescent="0.4">
      <c r="B40" s="2113"/>
      <c r="C40" s="2113"/>
      <c r="D40" s="2113"/>
      <c r="E40" s="2113"/>
      <c r="F40" s="2113"/>
      <c r="G40" s="2113"/>
      <c r="H40" s="2113"/>
      <c r="I40" s="2113"/>
      <c r="J40" s="2113"/>
      <c r="K40" s="2113"/>
    </row>
    <row r="41" spans="1:12" s="172" customFormat="1" ht="14.45" customHeight="1" x14ac:dyDescent="0.4">
      <c r="B41" s="2113"/>
      <c r="C41" s="2113"/>
      <c r="D41" s="2113"/>
      <c r="E41" s="2113"/>
      <c r="F41" s="2113"/>
      <c r="G41" s="2113"/>
      <c r="H41" s="2113"/>
      <c r="I41" s="2113"/>
      <c r="J41" s="2113"/>
      <c r="K41" s="2113"/>
    </row>
    <row r="42" spans="1:12" s="172" customFormat="1" ht="14.45" customHeight="1" x14ac:dyDescent="0.4">
      <c r="B42" s="2113"/>
      <c r="C42" s="2113"/>
      <c r="D42" s="2113"/>
      <c r="E42" s="2113"/>
      <c r="F42" s="2113"/>
      <c r="G42" s="2113"/>
      <c r="H42" s="2113"/>
      <c r="I42" s="2113"/>
      <c r="J42" s="2113"/>
      <c r="K42" s="2113"/>
    </row>
    <row r="43" spans="1:12" s="172" customFormat="1" ht="14.45" customHeight="1" x14ac:dyDescent="0.4">
      <c r="B43" s="2113"/>
      <c r="C43" s="2113"/>
      <c r="D43" s="2113"/>
      <c r="E43" s="2113"/>
      <c r="F43" s="2113"/>
      <c r="G43" s="2113"/>
      <c r="H43" s="2113"/>
      <c r="I43" s="2113"/>
      <c r="J43" s="2113"/>
      <c r="K43" s="2113"/>
    </row>
    <row r="44" spans="1:12" s="172" customFormat="1" ht="14.45" customHeight="1" x14ac:dyDescent="0.4">
      <c r="B44" s="2113"/>
      <c r="C44" s="2113"/>
      <c r="D44" s="2113"/>
      <c r="E44" s="2113"/>
      <c r="F44" s="2113"/>
      <c r="G44" s="2113"/>
      <c r="H44" s="2113"/>
      <c r="I44" s="2113"/>
      <c r="J44" s="2113"/>
      <c r="K44" s="2113"/>
    </row>
    <row r="45" spans="1:12" ht="17.25" customHeight="1" x14ac:dyDescent="0.4">
      <c r="A45" s="53"/>
      <c r="B45" s="648"/>
      <c r="C45" s="648"/>
      <c r="D45" s="648"/>
      <c r="E45" s="648"/>
      <c r="F45" s="648"/>
      <c r="G45" s="648"/>
      <c r="H45" s="648"/>
      <c r="I45" s="648"/>
      <c r="J45" s="648"/>
      <c r="K45" s="648"/>
      <c r="L45" s="53"/>
    </row>
    <row r="49" spans="2:2" x14ac:dyDescent="0.4">
      <c r="B49" s="323"/>
    </row>
    <row r="50" spans="2:2" x14ac:dyDescent="0.4">
      <c r="B50" s="194"/>
    </row>
    <row r="51" spans="2:2" x14ac:dyDescent="0.4">
      <c r="B51" s="194"/>
    </row>
    <row r="52" spans="2:2" x14ac:dyDescent="0.4">
      <c r="B52" s="194"/>
    </row>
    <row r="53" spans="2:2" x14ac:dyDescent="0.4">
      <c r="B53" s="194"/>
    </row>
    <row r="54" spans="2:2" x14ac:dyDescent="0.4">
      <c r="B54" s="194"/>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11"/>
  <pageMargins left="0.7" right="0.7" top="0.75" bottom="0.75" header="0.3" footer="0.3"/>
  <pageSetup paperSize="9" scale="6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AE950-611D-47FF-8E1C-1BAF89AF442C}">
  <sheetPr>
    <tabColor rgb="FFFFFF00"/>
    <pageSetUpPr fitToPage="1"/>
  </sheetPr>
  <dimension ref="A1:Y55"/>
  <sheetViews>
    <sheetView view="pageBreakPreview" zoomScale="85" zoomScaleNormal="55" zoomScaleSheetLayoutView="85" workbookViewId="0">
      <selection activeCell="F1" sqref="F1:H1"/>
    </sheetView>
  </sheetViews>
  <sheetFormatPr defaultRowHeight="13.5" x14ac:dyDescent="0.4"/>
  <cols>
    <col min="1" max="1" width="1.75" style="2" customWidth="1"/>
    <col min="2" max="2" width="22" style="2" customWidth="1"/>
    <col min="3" max="3" width="4" style="2" customWidth="1"/>
    <col min="4" max="4" width="9.875" style="2" customWidth="1"/>
    <col min="5" max="5" width="13.625" style="2" customWidth="1"/>
    <col min="6" max="6" width="7.625" style="2" customWidth="1"/>
    <col min="7" max="7" width="14.75" style="2" customWidth="1"/>
    <col min="8" max="8" width="9.875" style="2" customWidth="1"/>
    <col min="9" max="9" width="14.625" style="2" customWidth="1"/>
    <col min="10" max="10" width="7.625" style="2" customWidth="1"/>
    <col min="11" max="11" width="8.625" style="2" customWidth="1"/>
    <col min="12" max="12" width="1.75" style="2" customWidth="1"/>
    <col min="13" max="259" width="9" style="2"/>
    <col min="260" max="260" width="2.25" style="2" customWidth="1"/>
    <col min="261" max="261" width="24.25" style="2" customWidth="1"/>
    <col min="262" max="262" width="4" style="2" customWidth="1"/>
    <col min="263" max="265" width="20.125" style="2" customWidth="1"/>
    <col min="266" max="266" width="3.125" style="2" customWidth="1"/>
    <col min="267" max="267" width="4.375" style="2" customWidth="1"/>
    <col min="268" max="268" width="2.5" style="2" customWidth="1"/>
    <col min="269" max="515" width="9" style="2"/>
    <col min="516" max="516" width="2.25" style="2" customWidth="1"/>
    <col min="517" max="517" width="24.25" style="2" customWidth="1"/>
    <col min="518" max="518" width="4" style="2" customWidth="1"/>
    <col min="519" max="521" width="20.125" style="2" customWidth="1"/>
    <col min="522" max="522" width="3.125" style="2" customWidth="1"/>
    <col min="523" max="523" width="4.375" style="2" customWidth="1"/>
    <col min="524" max="524" width="2.5" style="2" customWidth="1"/>
    <col min="525" max="771" width="9" style="2"/>
    <col min="772" max="772" width="2.25" style="2" customWidth="1"/>
    <col min="773" max="773" width="24.25" style="2" customWidth="1"/>
    <col min="774" max="774" width="4" style="2" customWidth="1"/>
    <col min="775" max="777" width="20.125" style="2" customWidth="1"/>
    <col min="778" max="778" width="3.125" style="2" customWidth="1"/>
    <col min="779" max="779" width="4.375" style="2" customWidth="1"/>
    <col min="780" max="780" width="2.5" style="2" customWidth="1"/>
    <col min="781" max="1027" width="9" style="2"/>
    <col min="1028" max="1028" width="2.25" style="2" customWidth="1"/>
    <col min="1029" max="1029" width="24.25" style="2" customWidth="1"/>
    <col min="1030" max="1030" width="4" style="2" customWidth="1"/>
    <col min="1031" max="1033" width="20.125" style="2" customWidth="1"/>
    <col min="1034" max="1034" width="3.125" style="2" customWidth="1"/>
    <col min="1035" max="1035" width="4.375" style="2" customWidth="1"/>
    <col min="1036" max="1036" width="2.5" style="2" customWidth="1"/>
    <col min="1037" max="1283" width="9" style="2"/>
    <col min="1284" max="1284" width="2.25" style="2" customWidth="1"/>
    <col min="1285" max="1285" width="24.25" style="2" customWidth="1"/>
    <col min="1286" max="1286" width="4" style="2" customWidth="1"/>
    <col min="1287" max="1289" width="20.125" style="2" customWidth="1"/>
    <col min="1290" max="1290" width="3.125" style="2" customWidth="1"/>
    <col min="1291" max="1291" width="4.375" style="2" customWidth="1"/>
    <col min="1292" max="1292" width="2.5" style="2" customWidth="1"/>
    <col min="1293" max="1539" width="9" style="2"/>
    <col min="1540" max="1540" width="2.25" style="2" customWidth="1"/>
    <col min="1541" max="1541" width="24.25" style="2" customWidth="1"/>
    <col min="1542" max="1542" width="4" style="2" customWidth="1"/>
    <col min="1543" max="1545" width="20.125" style="2" customWidth="1"/>
    <col min="1546" max="1546" width="3.125" style="2" customWidth="1"/>
    <col min="1547" max="1547" width="4.375" style="2" customWidth="1"/>
    <col min="1548" max="1548" width="2.5" style="2" customWidth="1"/>
    <col min="1549" max="1795" width="9" style="2"/>
    <col min="1796" max="1796" width="2.25" style="2" customWidth="1"/>
    <col min="1797" max="1797" width="24.25" style="2" customWidth="1"/>
    <col min="1798" max="1798" width="4" style="2" customWidth="1"/>
    <col min="1799" max="1801" width="20.125" style="2" customWidth="1"/>
    <col min="1802" max="1802" width="3.125" style="2" customWidth="1"/>
    <col min="1803" max="1803" width="4.375" style="2" customWidth="1"/>
    <col min="1804" max="1804" width="2.5" style="2" customWidth="1"/>
    <col min="1805" max="2051" width="9" style="2"/>
    <col min="2052" max="2052" width="2.25" style="2" customWidth="1"/>
    <col min="2053" max="2053" width="24.25" style="2" customWidth="1"/>
    <col min="2054" max="2054" width="4" style="2" customWidth="1"/>
    <col min="2055" max="2057" width="20.125" style="2" customWidth="1"/>
    <col min="2058" max="2058" width="3.125" style="2" customWidth="1"/>
    <col min="2059" max="2059" width="4.375" style="2" customWidth="1"/>
    <col min="2060" max="2060" width="2.5" style="2" customWidth="1"/>
    <col min="2061" max="2307" width="9" style="2"/>
    <col min="2308" max="2308" width="2.25" style="2" customWidth="1"/>
    <col min="2309" max="2309" width="24.25" style="2" customWidth="1"/>
    <col min="2310" max="2310" width="4" style="2" customWidth="1"/>
    <col min="2311" max="2313" width="20.125" style="2" customWidth="1"/>
    <col min="2314" max="2314" width="3.125" style="2" customWidth="1"/>
    <col min="2315" max="2315" width="4.375" style="2" customWidth="1"/>
    <col min="2316" max="2316" width="2.5" style="2" customWidth="1"/>
    <col min="2317" max="2563" width="9" style="2"/>
    <col min="2564" max="2564" width="2.25" style="2" customWidth="1"/>
    <col min="2565" max="2565" width="24.25" style="2" customWidth="1"/>
    <col min="2566" max="2566" width="4" style="2" customWidth="1"/>
    <col min="2567" max="2569" width="20.125" style="2" customWidth="1"/>
    <col min="2570" max="2570" width="3.125" style="2" customWidth="1"/>
    <col min="2571" max="2571" width="4.375" style="2" customWidth="1"/>
    <col min="2572" max="2572" width="2.5" style="2" customWidth="1"/>
    <col min="2573" max="2819" width="9" style="2"/>
    <col min="2820" max="2820" width="2.25" style="2" customWidth="1"/>
    <col min="2821" max="2821" width="24.25" style="2" customWidth="1"/>
    <col min="2822" max="2822" width="4" style="2" customWidth="1"/>
    <col min="2823" max="2825" width="20.125" style="2" customWidth="1"/>
    <col min="2826" max="2826" width="3.125" style="2" customWidth="1"/>
    <col min="2827" max="2827" width="4.375" style="2" customWidth="1"/>
    <col min="2828" max="2828" width="2.5" style="2" customWidth="1"/>
    <col min="2829" max="3075" width="9" style="2"/>
    <col min="3076" max="3076" width="2.25" style="2" customWidth="1"/>
    <col min="3077" max="3077" width="24.25" style="2" customWidth="1"/>
    <col min="3078" max="3078" width="4" style="2" customWidth="1"/>
    <col min="3079" max="3081" width="20.125" style="2" customWidth="1"/>
    <col min="3082" max="3082" width="3.125" style="2" customWidth="1"/>
    <col min="3083" max="3083" width="4.375" style="2" customWidth="1"/>
    <col min="3084" max="3084" width="2.5" style="2" customWidth="1"/>
    <col min="3085" max="3331" width="9" style="2"/>
    <col min="3332" max="3332" width="2.25" style="2" customWidth="1"/>
    <col min="3333" max="3333" width="24.25" style="2" customWidth="1"/>
    <col min="3334" max="3334" width="4" style="2" customWidth="1"/>
    <col min="3335" max="3337" width="20.125" style="2" customWidth="1"/>
    <col min="3338" max="3338" width="3.125" style="2" customWidth="1"/>
    <col min="3339" max="3339" width="4.375" style="2" customWidth="1"/>
    <col min="3340" max="3340" width="2.5" style="2" customWidth="1"/>
    <col min="3341" max="3587" width="9" style="2"/>
    <col min="3588" max="3588" width="2.25" style="2" customWidth="1"/>
    <col min="3589" max="3589" width="24.25" style="2" customWidth="1"/>
    <col min="3590" max="3590" width="4" style="2" customWidth="1"/>
    <col min="3591" max="3593" width="20.125" style="2" customWidth="1"/>
    <col min="3594" max="3594" width="3.125" style="2" customWidth="1"/>
    <col min="3595" max="3595" width="4.375" style="2" customWidth="1"/>
    <col min="3596" max="3596" width="2.5" style="2" customWidth="1"/>
    <col min="3597" max="3843" width="9" style="2"/>
    <col min="3844" max="3844" width="2.25" style="2" customWidth="1"/>
    <col min="3845" max="3845" width="24.25" style="2" customWidth="1"/>
    <col min="3846" max="3846" width="4" style="2" customWidth="1"/>
    <col min="3847" max="3849" width="20.125" style="2" customWidth="1"/>
    <col min="3850" max="3850" width="3.125" style="2" customWidth="1"/>
    <col min="3851" max="3851" width="4.375" style="2" customWidth="1"/>
    <col min="3852" max="3852" width="2.5" style="2" customWidth="1"/>
    <col min="3853" max="4099" width="9" style="2"/>
    <col min="4100" max="4100" width="2.25" style="2" customWidth="1"/>
    <col min="4101" max="4101" width="24.25" style="2" customWidth="1"/>
    <col min="4102" max="4102" width="4" style="2" customWidth="1"/>
    <col min="4103" max="4105" width="20.125" style="2" customWidth="1"/>
    <col min="4106" max="4106" width="3.125" style="2" customWidth="1"/>
    <col min="4107" max="4107" width="4.375" style="2" customWidth="1"/>
    <col min="4108" max="4108" width="2.5" style="2" customWidth="1"/>
    <col min="4109" max="4355" width="9" style="2"/>
    <col min="4356" max="4356" width="2.25" style="2" customWidth="1"/>
    <col min="4357" max="4357" width="24.25" style="2" customWidth="1"/>
    <col min="4358" max="4358" width="4" style="2" customWidth="1"/>
    <col min="4359" max="4361" width="20.125" style="2" customWidth="1"/>
    <col min="4362" max="4362" width="3.125" style="2" customWidth="1"/>
    <col min="4363" max="4363" width="4.375" style="2" customWidth="1"/>
    <col min="4364" max="4364" width="2.5" style="2" customWidth="1"/>
    <col min="4365" max="4611" width="9" style="2"/>
    <col min="4612" max="4612" width="2.25" style="2" customWidth="1"/>
    <col min="4613" max="4613" width="24.25" style="2" customWidth="1"/>
    <col min="4614" max="4614" width="4" style="2" customWidth="1"/>
    <col min="4615" max="4617" width="20.125" style="2" customWidth="1"/>
    <col min="4618" max="4618" width="3.125" style="2" customWidth="1"/>
    <col min="4619" max="4619" width="4.375" style="2" customWidth="1"/>
    <col min="4620" max="4620" width="2.5" style="2" customWidth="1"/>
    <col min="4621" max="4867" width="9" style="2"/>
    <col min="4868" max="4868" width="2.25" style="2" customWidth="1"/>
    <col min="4869" max="4869" width="24.25" style="2" customWidth="1"/>
    <col min="4870" max="4870" width="4" style="2" customWidth="1"/>
    <col min="4871" max="4873" width="20.125" style="2" customWidth="1"/>
    <col min="4874" max="4874" width="3.125" style="2" customWidth="1"/>
    <col min="4875" max="4875" width="4.375" style="2" customWidth="1"/>
    <col min="4876" max="4876" width="2.5" style="2" customWidth="1"/>
    <col min="4877" max="5123" width="9" style="2"/>
    <col min="5124" max="5124" width="2.25" style="2" customWidth="1"/>
    <col min="5125" max="5125" width="24.25" style="2" customWidth="1"/>
    <col min="5126" max="5126" width="4" style="2" customWidth="1"/>
    <col min="5127" max="5129" width="20.125" style="2" customWidth="1"/>
    <col min="5130" max="5130" width="3.125" style="2" customWidth="1"/>
    <col min="5131" max="5131" width="4.375" style="2" customWidth="1"/>
    <col min="5132" max="5132" width="2.5" style="2" customWidth="1"/>
    <col min="5133" max="5379" width="9" style="2"/>
    <col min="5380" max="5380" width="2.25" style="2" customWidth="1"/>
    <col min="5381" max="5381" width="24.25" style="2" customWidth="1"/>
    <col min="5382" max="5382" width="4" style="2" customWidth="1"/>
    <col min="5383" max="5385" width="20.125" style="2" customWidth="1"/>
    <col min="5386" max="5386" width="3.125" style="2" customWidth="1"/>
    <col min="5387" max="5387" width="4.375" style="2" customWidth="1"/>
    <col min="5388" max="5388" width="2.5" style="2" customWidth="1"/>
    <col min="5389" max="5635" width="9" style="2"/>
    <col min="5636" max="5636" width="2.25" style="2" customWidth="1"/>
    <col min="5637" max="5637" width="24.25" style="2" customWidth="1"/>
    <col min="5638" max="5638" width="4" style="2" customWidth="1"/>
    <col min="5639" max="5641" width="20.125" style="2" customWidth="1"/>
    <col min="5642" max="5642" width="3.125" style="2" customWidth="1"/>
    <col min="5643" max="5643" width="4.375" style="2" customWidth="1"/>
    <col min="5644" max="5644" width="2.5" style="2" customWidth="1"/>
    <col min="5645" max="5891" width="9" style="2"/>
    <col min="5892" max="5892" width="2.25" style="2" customWidth="1"/>
    <col min="5893" max="5893" width="24.25" style="2" customWidth="1"/>
    <col min="5894" max="5894" width="4" style="2" customWidth="1"/>
    <col min="5895" max="5897" width="20.125" style="2" customWidth="1"/>
    <col min="5898" max="5898" width="3.125" style="2" customWidth="1"/>
    <col min="5899" max="5899" width="4.375" style="2" customWidth="1"/>
    <col min="5900" max="5900" width="2.5" style="2" customWidth="1"/>
    <col min="5901" max="6147" width="9" style="2"/>
    <col min="6148" max="6148" width="2.25" style="2" customWidth="1"/>
    <col min="6149" max="6149" width="24.25" style="2" customWidth="1"/>
    <col min="6150" max="6150" width="4" style="2" customWidth="1"/>
    <col min="6151" max="6153" width="20.125" style="2" customWidth="1"/>
    <col min="6154" max="6154" width="3.125" style="2" customWidth="1"/>
    <col min="6155" max="6155" width="4.375" style="2" customWidth="1"/>
    <col min="6156" max="6156" width="2.5" style="2" customWidth="1"/>
    <col min="6157" max="6403" width="9" style="2"/>
    <col min="6404" max="6404" width="2.25" style="2" customWidth="1"/>
    <col min="6405" max="6405" width="24.25" style="2" customWidth="1"/>
    <col min="6406" max="6406" width="4" style="2" customWidth="1"/>
    <col min="6407" max="6409" width="20.125" style="2" customWidth="1"/>
    <col min="6410" max="6410" width="3.125" style="2" customWidth="1"/>
    <col min="6411" max="6411" width="4.375" style="2" customWidth="1"/>
    <col min="6412" max="6412" width="2.5" style="2" customWidth="1"/>
    <col min="6413" max="6659" width="9" style="2"/>
    <col min="6660" max="6660" width="2.25" style="2" customWidth="1"/>
    <col min="6661" max="6661" width="24.25" style="2" customWidth="1"/>
    <col min="6662" max="6662" width="4" style="2" customWidth="1"/>
    <col min="6663" max="6665" width="20.125" style="2" customWidth="1"/>
    <col min="6666" max="6666" width="3.125" style="2" customWidth="1"/>
    <col min="6667" max="6667" width="4.375" style="2" customWidth="1"/>
    <col min="6668" max="6668" width="2.5" style="2" customWidth="1"/>
    <col min="6669" max="6915" width="9" style="2"/>
    <col min="6916" max="6916" width="2.25" style="2" customWidth="1"/>
    <col min="6917" max="6917" width="24.25" style="2" customWidth="1"/>
    <col min="6918" max="6918" width="4" style="2" customWidth="1"/>
    <col min="6919" max="6921" width="20.125" style="2" customWidth="1"/>
    <col min="6922" max="6922" width="3.125" style="2" customWidth="1"/>
    <col min="6923" max="6923" width="4.375" style="2" customWidth="1"/>
    <col min="6924" max="6924" width="2.5" style="2" customWidth="1"/>
    <col min="6925" max="7171" width="9" style="2"/>
    <col min="7172" max="7172" width="2.25" style="2" customWidth="1"/>
    <col min="7173" max="7173" width="24.25" style="2" customWidth="1"/>
    <col min="7174" max="7174" width="4" style="2" customWidth="1"/>
    <col min="7175" max="7177" width="20.125" style="2" customWidth="1"/>
    <col min="7178" max="7178" width="3.125" style="2" customWidth="1"/>
    <col min="7179" max="7179" width="4.375" style="2" customWidth="1"/>
    <col min="7180" max="7180" width="2.5" style="2" customWidth="1"/>
    <col min="7181" max="7427" width="9" style="2"/>
    <col min="7428" max="7428" width="2.25" style="2" customWidth="1"/>
    <col min="7429" max="7429" width="24.25" style="2" customWidth="1"/>
    <col min="7430" max="7430" width="4" style="2" customWidth="1"/>
    <col min="7431" max="7433" width="20.125" style="2" customWidth="1"/>
    <col min="7434" max="7434" width="3.125" style="2" customWidth="1"/>
    <col min="7435" max="7435" width="4.375" style="2" customWidth="1"/>
    <col min="7436" max="7436" width="2.5" style="2" customWidth="1"/>
    <col min="7437" max="7683" width="9" style="2"/>
    <col min="7684" max="7684" width="2.25" style="2" customWidth="1"/>
    <col min="7685" max="7685" width="24.25" style="2" customWidth="1"/>
    <col min="7686" max="7686" width="4" style="2" customWidth="1"/>
    <col min="7687" max="7689" width="20.125" style="2" customWidth="1"/>
    <col min="7690" max="7690" width="3.125" style="2" customWidth="1"/>
    <col min="7691" max="7691" width="4.375" style="2" customWidth="1"/>
    <col min="7692" max="7692" width="2.5" style="2" customWidth="1"/>
    <col min="7693" max="7939" width="9" style="2"/>
    <col min="7940" max="7940" width="2.25" style="2" customWidth="1"/>
    <col min="7941" max="7941" width="24.25" style="2" customWidth="1"/>
    <col min="7942" max="7942" width="4" style="2" customWidth="1"/>
    <col min="7943" max="7945" width="20.125" style="2" customWidth="1"/>
    <col min="7946" max="7946" width="3.125" style="2" customWidth="1"/>
    <col min="7947" max="7947" width="4.375" style="2" customWidth="1"/>
    <col min="7948" max="7948" width="2.5" style="2" customWidth="1"/>
    <col min="7949" max="8195" width="9" style="2"/>
    <col min="8196" max="8196" width="2.25" style="2" customWidth="1"/>
    <col min="8197" max="8197" width="24.25" style="2" customWidth="1"/>
    <col min="8198" max="8198" width="4" style="2" customWidth="1"/>
    <col min="8199" max="8201" width="20.125" style="2" customWidth="1"/>
    <col min="8202" max="8202" width="3.125" style="2" customWidth="1"/>
    <col min="8203" max="8203" width="4.375" style="2" customWidth="1"/>
    <col min="8204" max="8204" width="2.5" style="2" customWidth="1"/>
    <col min="8205" max="8451" width="9" style="2"/>
    <col min="8452" max="8452" width="2.25" style="2" customWidth="1"/>
    <col min="8453" max="8453" width="24.25" style="2" customWidth="1"/>
    <col min="8454" max="8454" width="4" style="2" customWidth="1"/>
    <col min="8455" max="8457" width="20.125" style="2" customWidth="1"/>
    <col min="8458" max="8458" width="3.125" style="2" customWidth="1"/>
    <col min="8459" max="8459" width="4.375" style="2" customWidth="1"/>
    <col min="8460" max="8460" width="2.5" style="2" customWidth="1"/>
    <col min="8461" max="8707" width="9" style="2"/>
    <col min="8708" max="8708" width="2.25" style="2" customWidth="1"/>
    <col min="8709" max="8709" width="24.25" style="2" customWidth="1"/>
    <col min="8710" max="8710" width="4" style="2" customWidth="1"/>
    <col min="8711" max="8713" width="20.125" style="2" customWidth="1"/>
    <col min="8714" max="8714" width="3.125" style="2" customWidth="1"/>
    <col min="8715" max="8715" width="4.375" style="2" customWidth="1"/>
    <col min="8716" max="8716" width="2.5" style="2" customWidth="1"/>
    <col min="8717" max="8963" width="9" style="2"/>
    <col min="8964" max="8964" width="2.25" style="2" customWidth="1"/>
    <col min="8965" max="8965" width="24.25" style="2" customWidth="1"/>
    <col min="8966" max="8966" width="4" style="2" customWidth="1"/>
    <col min="8967" max="8969" width="20.125" style="2" customWidth="1"/>
    <col min="8970" max="8970" width="3.125" style="2" customWidth="1"/>
    <col min="8971" max="8971" width="4.375" style="2" customWidth="1"/>
    <col min="8972" max="8972" width="2.5" style="2" customWidth="1"/>
    <col min="8973" max="9219" width="9" style="2"/>
    <col min="9220" max="9220" width="2.25" style="2" customWidth="1"/>
    <col min="9221" max="9221" width="24.25" style="2" customWidth="1"/>
    <col min="9222" max="9222" width="4" style="2" customWidth="1"/>
    <col min="9223" max="9225" width="20.125" style="2" customWidth="1"/>
    <col min="9226" max="9226" width="3.125" style="2" customWidth="1"/>
    <col min="9227" max="9227" width="4.375" style="2" customWidth="1"/>
    <col min="9228" max="9228" width="2.5" style="2" customWidth="1"/>
    <col min="9229" max="9475" width="9" style="2"/>
    <col min="9476" max="9476" width="2.25" style="2" customWidth="1"/>
    <col min="9477" max="9477" width="24.25" style="2" customWidth="1"/>
    <col min="9478" max="9478" width="4" style="2" customWidth="1"/>
    <col min="9479" max="9481" width="20.125" style="2" customWidth="1"/>
    <col min="9482" max="9482" width="3.125" style="2" customWidth="1"/>
    <col min="9483" max="9483" width="4.375" style="2" customWidth="1"/>
    <col min="9484" max="9484" width="2.5" style="2" customWidth="1"/>
    <col min="9485" max="9731" width="9" style="2"/>
    <col min="9732" max="9732" width="2.25" style="2" customWidth="1"/>
    <col min="9733" max="9733" width="24.25" style="2" customWidth="1"/>
    <col min="9734" max="9734" width="4" style="2" customWidth="1"/>
    <col min="9735" max="9737" width="20.125" style="2" customWidth="1"/>
    <col min="9738" max="9738" width="3.125" style="2" customWidth="1"/>
    <col min="9739" max="9739" width="4.375" style="2" customWidth="1"/>
    <col min="9740" max="9740" width="2.5" style="2" customWidth="1"/>
    <col min="9741" max="9987" width="9" style="2"/>
    <col min="9988" max="9988" width="2.25" style="2" customWidth="1"/>
    <col min="9989" max="9989" width="24.25" style="2" customWidth="1"/>
    <col min="9990" max="9990" width="4" style="2" customWidth="1"/>
    <col min="9991" max="9993" width="20.125" style="2" customWidth="1"/>
    <col min="9994" max="9994" width="3.125" style="2" customWidth="1"/>
    <col min="9995" max="9995" width="4.375" style="2" customWidth="1"/>
    <col min="9996" max="9996" width="2.5" style="2" customWidth="1"/>
    <col min="9997" max="10243" width="9" style="2"/>
    <col min="10244" max="10244" width="2.25" style="2" customWidth="1"/>
    <col min="10245" max="10245" width="24.25" style="2" customWidth="1"/>
    <col min="10246" max="10246" width="4" style="2" customWidth="1"/>
    <col min="10247" max="10249" width="20.125" style="2" customWidth="1"/>
    <col min="10250" max="10250" width="3.125" style="2" customWidth="1"/>
    <col min="10251" max="10251" width="4.375" style="2" customWidth="1"/>
    <col min="10252" max="10252" width="2.5" style="2" customWidth="1"/>
    <col min="10253" max="10499" width="9" style="2"/>
    <col min="10500" max="10500" width="2.25" style="2" customWidth="1"/>
    <col min="10501" max="10501" width="24.25" style="2" customWidth="1"/>
    <col min="10502" max="10502" width="4" style="2" customWidth="1"/>
    <col min="10503" max="10505" width="20.125" style="2" customWidth="1"/>
    <col min="10506" max="10506" width="3.125" style="2" customWidth="1"/>
    <col min="10507" max="10507" width="4.375" style="2" customWidth="1"/>
    <col min="10508" max="10508" width="2.5" style="2" customWidth="1"/>
    <col min="10509" max="10755" width="9" style="2"/>
    <col min="10756" max="10756" width="2.25" style="2" customWidth="1"/>
    <col min="10757" max="10757" width="24.25" style="2" customWidth="1"/>
    <col min="10758" max="10758" width="4" style="2" customWidth="1"/>
    <col min="10759" max="10761" width="20.125" style="2" customWidth="1"/>
    <col min="10762" max="10762" width="3.125" style="2" customWidth="1"/>
    <col min="10763" max="10763" width="4.375" style="2" customWidth="1"/>
    <col min="10764" max="10764" width="2.5" style="2" customWidth="1"/>
    <col min="10765" max="11011" width="9" style="2"/>
    <col min="11012" max="11012" width="2.25" style="2" customWidth="1"/>
    <col min="11013" max="11013" width="24.25" style="2" customWidth="1"/>
    <col min="11014" max="11014" width="4" style="2" customWidth="1"/>
    <col min="11015" max="11017" width="20.125" style="2" customWidth="1"/>
    <col min="11018" max="11018" width="3.125" style="2" customWidth="1"/>
    <col min="11019" max="11019" width="4.375" style="2" customWidth="1"/>
    <col min="11020" max="11020" width="2.5" style="2" customWidth="1"/>
    <col min="11021" max="11267" width="9" style="2"/>
    <col min="11268" max="11268" width="2.25" style="2" customWidth="1"/>
    <col min="11269" max="11269" width="24.25" style="2" customWidth="1"/>
    <col min="11270" max="11270" width="4" style="2" customWidth="1"/>
    <col min="11271" max="11273" width="20.125" style="2" customWidth="1"/>
    <col min="11274" max="11274" width="3.125" style="2" customWidth="1"/>
    <col min="11275" max="11275" width="4.375" style="2" customWidth="1"/>
    <col min="11276" max="11276" width="2.5" style="2" customWidth="1"/>
    <col min="11277" max="11523" width="9" style="2"/>
    <col min="11524" max="11524" width="2.25" style="2" customWidth="1"/>
    <col min="11525" max="11525" width="24.25" style="2" customWidth="1"/>
    <col min="11526" max="11526" width="4" style="2" customWidth="1"/>
    <col min="11527" max="11529" width="20.125" style="2" customWidth="1"/>
    <col min="11530" max="11530" width="3.125" style="2" customWidth="1"/>
    <col min="11531" max="11531" width="4.375" style="2" customWidth="1"/>
    <col min="11532" max="11532" width="2.5" style="2" customWidth="1"/>
    <col min="11533" max="11779" width="9" style="2"/>
    <col min="11780" max="11780" width="2.25" style="2" customWidth="1"/>
    <col min="11781" max="11781" width="24.25" style="2" customWidth="1"/>
    <col min="11782" max="11782" width="4" style="2" customWidth="1"/>
    <col min="11783" max="11785" width="20.125" style="2" customWidth="1"/>
    <col min="11786" max="11786" width="3.125" style="2" customWidth="1"/>
    <col min="11787" max="11787" width="4.375" style="2" customWidth="1"/>
    <col min="11788" max="11788" width="2.5" style="2" customWidth="1"/>
    <col min="11789" max="12035" width="9" style="2"/>
    <col min="12036" max="12036" width="2.25" style="2" customWidth="1"/>
    <col min="12037" max="12037" width="24.25" style="2" customWidth="1"/>
    <col min="12038" max="12038" width="4" style="2" customWidth="1"/>
    <col min="12039" max="12041" width="20.125" style="2" customWidth="1"/>
    <col min="12042" max="12042" width="3.125" style="2" customWidth="1"/>
    <col min="12043" max="12043" width="4.375" style="2" customWidth="1"/>
    <col min="12044" max="12044" width="2.5" style="2" customWidth="1"/>
    <col min="12045" max="12291" width="9" style="2"/>
    <col min="12292" max="12292" width="2.25" style="2" customWidth="1"/>
    <col min="12293" max="12293" width="24.25" style="2" customWidth="1"/>
    <col min="12294" max="12294" width="4" style="2" customWidth="1"/>
    <col min="12295" max="12297" width="20.125" style="2" customWidth="1"/>
    <col min="12298" max="12298" width="3.125" style="2" customWidth="1"/>
    <col min="12299" max="12299" width="4.375" style="2" customWidth="1"/>
    <col min="12300" max="12300" width="2.5" style="2" customWidth="1"/>
    <col min="12301" max="12547" width="9" style="2"/>
    <col min="12548" max="12548" width="2.25" style="2" customWidth="1"/>
    <col min="12549" max="12549" width="24.25" style="2" customWidth="1"/>
    <col min="12550" max="12550" width="4" style="2" customWidth="1"/>
    <col min="12551" max="12553" width="20.125" style="2" customWidth="1"/>
    <col min="12554" max="12554" width="3.125" style="2" customWidth="1"/>
    <col min="12555" max="12555" width="4.375" style="2" customWidth="1"/>
    <col min="12556" max="12556" width="2.5" style="2" customWidth="1"/>
    <col min="12557" max="12803" width="9" style="2"/>
    <col min="12804" max="12804" width="2.25" style="2" customWidth="1"/>
    <col min="12805" max="12805" width="24.25" style="2" customWidth="1"/>
    <col min="12806" max="12806" width="4" style="2" customWidth="1"/>
    <col min="12807" max="12809" width="20.125" style="2" customWidth="1"/>
    <col min="12810" max="12810" width="3.125" style="2" customWidth="1"/>
    <col min="12811" max="12811" width="4.375" style="2" customWidth="1"/>
    <col min="12812" max="12812" width="2.5" style="2" customWidth="1"/>
    <col min="12813" max="13059" width="9" style="2"/>
    <col min="13060" max="13060" width="2.25" style="2" customWidth="1"/>
    <col min="13061" max="13061" width="24.25" style="2" customWidth="1"/>
    <col min="13062" max="13062" width="4" style="2" customWidth="1"/>
    <col min="13063" max="13065" width="20.125" style="2" customWidth="1"/>
    <col min="13066" max="13066" width="3.125" style="2" customWidth="1"/>
    <col min="13067" max="13067" width="4.375" style="2" customWidth="1"/>
    <col min="13068" max="13068" width="2.5" style="2" customWidth="1"/>
    <col min="13069" max="13315" width="9" style="2"/>
    <col min="13316" max="13316" width="2.25" style="2" customWidth="1"/>
    <col min="13317" max="13317" width="24.25" style="2" customWidth="1"/>
    <col min="13318" max="13318" width="4" style="2" customWidth="1"/>
    <col min="13319" max="13321" width="20.125" style="2" customWidth="1"/>
    <col min="13322" max="13322" width="3.125" style="2" customWidth="1"/>
    <col min="13323" max="13323" width="4.375" style="2" customWidth="1"/>
    <col min="13324" max="13324" width="2.5" style="2" customWidth="1"/>
    <col min="13325" max="13571" width="9" style="2"/>
    <col min="13572" max="13572" width="2.25" style="2" customWidth="1"/>
    <col min="13573" max="13573" width="24.25" style="2" customWidth="1"/>
    <col min="13574" max="13574" width="4" style="2" customWidth="1"/>
    <col min="13575" max="13577" width="20.125" style="2" customWidth="1"/>
    <col min="13578" max="13578" width="3.125" style="2" customWidth="1"/>
    <col min="13579" max="13579" width="4.375" style="2" customWidth="1"/>
    <col min="13580" max="13580" width="2.5" style="2" customWidth="1"/>
    <col min="13581" max="13827" width="9" style="2"/>
    <col min="13828" max="13828" width="2.25" style="2" customWidth="1"/>
    <col min="13829" max="13829" width="24.25" style="2" customWidth="1"/>
    <col min="13830" max="13830" width="4" style="2" customWidth="1"/>
    <col min="13831" max="13833" width="20.125" style="2" customWidth="1"/>
    <col min="13834" max="13834" width="3.125" style="2" customWidth="1"/>
    <col min="13835" max="13835" width="4.375" style="2" customWidth="1"/>
    <col min="13836" max="13836" width="2.5" style="2" customWidth="1"/>
    <col min="13837" max="14083" width="9" style="2"/>
    <col min="14084" max="14084" width="2.25" style="2" customWidth="1"/>
    <col min="14085" max="14085" width="24.25" style="2" customWidth="1"/>
    <col min="14086" max="14086" width="4" style="2" customWidth="1"/>
    <col min="14087" max="14089" width="20.125" style="2" customWidth="1"/>
    <col min="14090" max="14090" width="3.125" style="2" customWidth="1"/>
    <col min="14091" max="14091" width="4.375" style="2" customWidth="1"/>
    <col min="14092" max="14092" width="2.5" style="2" customWidth="1"/>
    <col min="14093" max="14339" width="9" style="2"/>
    <col min="14340" max="14340" width="2.25" style="2" customWidth="1"/>
    <col min="14341" max="14341" width="24.25" style="2" customWidth="1"/>
    <col min="14342" max="14342" width="4" style="2" customWidth="1"/>
    <col min="14343" max="14345" width="20.125" style="2" customWidth="1"/>
    <col min="14346" max="14346" width="3.125" style="2" customWidth="1"/>
    <col min="14347" max="14347" width="4.375" style="2" customWidth="1"/>
    <col min="14348" max="14348" width="2.5" style="2" customWidth="1"/>
    <col min="14349" max="14595" width="9" style="2"/>
    <col min="14596" max="14596" width="2.25" style="2" customWidth="1"/>
    <col min="14597" max="14597" width="24.25" style="2" customWidth="1"/>
    <col min="14598" max="14598" width="4" style="2" customWidth="1"/>
    <col min="14599" max="14601" width="20.125" style="2" customWidth="1"/>
    <col min="14602" max="14602" width="3.125" style="2" customWidth="1"/>
    <col min="14603" max="14603" width="4.375" style="2" customWidth="1"/>
    <col min="14604" max="14604" width="2.5" style="2" customWidth="1"/>
    <col min="14605" max="14851" width="9" style="2"/>
    <col min="14852" max="14852" width="2.25" style="2" customWidth="1"/>
    <col min="14853" max="14853" width="24.25" style="2" customWidth="1"/>
    <col min="14854" max="14854" width="4" style="2" customWidth="1"/>
    <col min="14855" max="14857" width="20.125" style="2" customWidth="1"/>
    <col min="14858" max="14858" width="3.125" style="2" customWidth="1"/>
    <col min="14859" max="14859" width="4.375" style="2" customWidth="1"/>
    <col min="14860" max="14860" width="2.5" style="2" customWidth="1"/>
    <col min="14861" max="15107" width="9" style="2"/>
    <col min="15108" max="15108" width="2.25" style="2" customWidth="1"/>
    <col min="15109" max="15109" width="24.25" style="2" customWidth="1"/>
    <col min="15110" max="15110" width="4" style="2" customWidth="1"/>
    <col min="15111" max="15113" width="20.125" style="2" customWidth="1"/>
    <col min="15114" max="15114" width="3.125" style="2" customWidth="1"/>
    <col min="15115" max="15115" width="4.375" style="2" customWidth="1"/>
    <col min="15116" max="15116" width="2.5" style="2" customWidth="1"/>
    <col min="15117" max="15363" width="9" style="2"/>
    <col min="15364" max="15364" width="2.25" style="2" customWidth="1"/>
    <col min="15365" max="15365" width="24.25" style="2" customWidth="1"/>
    <col min="15366" max="15366" width="4" style="2" customWidth="1"/>
    <col min="15367" max="15369" width="20.125" style="2" customWidth="1"/>
    <col min="15370" max="15370" width="3.125" style="2" customWidth="1"/>
    <col min="15371" max="15371" width="4.375" style="2" customWidth="1"/>
    <col min="15372" max="15372" width="2.5" style="2" customWidth="1"/>
    <col min="15373" max="15619" width="9" style="2"/>
    <col min="15620" max="15620" width="2.25" style="2" customWidth="1"/>
    <col min="15621" max="15621" width="24.25" style="2" customWidth="1"/>
    <col min="15622" max="15622" width="4" style="2" customWidth="1"/>
    <col min="15623" max="15625" width="20.125" style="2" customWidth="1"/>
    <col min="15626" max="15626" width="3.125" style="2" customWidth="1"/>
    <col min="15627" max="15627" width="4.375" style="2" customWidth="1"/>
    <col min="15628" max="15628" width="2.5" style="2" customWidth="1"/>
    <col min="15629" max="15875" width="9" style="2"/>
    <col min="15876" max="15876" width="2.25" style="2" customWidth="1"/>
    <col min="15877" max="15877" width="24.25" style="2" customWidth="1"/>
    <col min="15878" max="15878" width="4" style="2" customWidth="1"/>
    <col min="15879" max="15881" width="20.125" style="2" customWidth="1"/>
    <col min="15882" max="15882" width="3.125" style="2" customWidth="1"/>
    <col min="15883" max="15883" width="4.375" style="2" customWidth="1"/>
    <col min="15884" max="15884" width="2.5" style="2" customWidth="1"/>
    <col min="15885" max="16131" width="9" style="2"/>
    <col min="16132" max="16132" width="2.25" style="2" customWidth="1"/>
    <col min="16133" max="16133" width="24.25" style="2" customWidth="1"/>
    <col min="16134" max="16134" width="4" style="2" customWidth="1"/>
    <col min="16135" max="16137" width="20.125" style="2" customWidth="1"/>
    <col min="16138" max="16138" width="3.125" style="2" customWidth="1"/>
    <col min="16139" max="16139" width="4.375" style="2" customWidth="1"/>
    <col min="16140" max="16140" width="2.5" style="2" customWidth="1"/>
    <col min="16141" max="16384" width="9" style="2"/>
  </cols>
  <sheetData>
    <row r="1" spans="1:25" s="760" customFormat="1" ht="23.25" customHeight="1" x14ac:dyDescent="0.4">
      <c r="B1" s="1311" t="s">
        <v>1488</v>
      </c>
      <c r="C1" s="1311"/>
      <c r="D1" s="1311"/>
      <c r="E1" s="761"/>
      <c r="F1" s="1311" t="s">
        <v>1489</v>
      </c>
      <c r="G1" s="1311"/>
      <c r="H1" s="1311"/>
      <c r="I1" s="761"/>
      <c r="J1" s="761"/>
      <c r="K1" s="761"/>
      <c r="L1" s="761"/>
      <c r="M1" s="761"/>
      <c r="R1" s="761"/>
      <c r="S1" s="759"/>
      <c r="T1" s="759"/>
      <c r="U1" s="759"/>
      <c r="V1" s="759"/>
      <c r="W1" s="759"/>
      <c r="X1" s="759"/>
      <c r="Y1" s="759"/>
    </row>
    <row r="2" spans="1:25" ht="20.100000000000001" customHeight="1" x14ac:dyDescent="0.4">
      <c r="A2" s="2091" t="s">
        <v>879</v>
      </c>
      <c r="B2" s="2091"/>
      <c r="C2" s="53"/>
      <c r="D2" s="53"/>
      <c r="E2" s="53"/>
      <c r="F2" s="53"/>
      <c r="G2" s="53"/>
      <c r="H2" s="53"/>
      <c r="I2" s="53"/>
      <c r="J2" s="53"/>
      <c r="K2" s="53"/>
      <c r="L2" s="53"/>
    </row>
    <row r="3" spans="1:25" s="172" customFormat="1" ht="16.899999999999999" customHeight="1" x14ac:dyDescent="0.4">
      <c r="A3" s="178"/>
      <c r="I3" s="1823" t="s">
        <v>400</v>
      </c>
      <c r="J3" s="1823"/>
      <c r="K3" s="1823"/>
    </row>
    <row r="4" spans="1:25" s="172" customFormat="1" ht="16.899999999999999" customHeight="1" x14ac:dyDescent="0.4">
      <c r="A4" s="178"/>
      <c r="I4" s="726"/>
      <c r="J4" s="726"/>
      <c r="K4" s="726"/>
    </row>
    <row r="5" spans="1:25" s="172" customFormat="1" ht="24.6" customHeight="1" x14ac:dyDescent="0.4">
      <c r="A5" s="1821" t="s">
        <v>880</v>
      </c>
      <c r="B5" s="1821"/>
      <c r="C5" s="1821"/>
      <c r="D5" s="1821"/>
      <c r="E5" s="1821"/>
      <c r="F5" s="1821"/>
      <c r="G5" s="1821"/>
      <c r="H5" s="1821"/>
      <c r="I5" s="1821"/>
      <c r="J5" s="1821"/>
      <c r="K5" s="1821"/>
    </row>
    <row r="6" spans="1:25" s="172" customFormat="1" ht="13.15" customHeight="1" x14ac:dyDescent="0.4">
      <c r="A6" s="741"/>
      <c r="B6" s="741"/>
      <c r="C6" s="741"/>
      <c r="D6" s="741"/>
      <c r="E6" s="741"/>
      <c r="F6" s="741"/>
      <c r="G6" s="741"/>
      <c r="H6" s="741"/>
      <c r="I6" s="741"/>
      <c r="J6" s="741"/>
      <c r="K6" s="741"/>
    </row>
    <row r="7" spans="1:25" s="172" customFormat="1" ht="22.9" customHeight="1" x14ac:dyDescent="0.4">
      <c r="A7" s="741"/>
      <c r="B7" s="725" t="s">
        <v>881</v>
      </c>
      <c r="C7" s="728"/>
      <c r="D7" s="729"/>
      <c r="E7" s="729"/>
      <c r="F7" s="729"/>
      <c r="G7" s="729"/>
      <c r="H7" s="729"/>
      <c r="I7" s="729"/>
      <c r="J7" s="729"/>
      <c r="K7" s="730"/>
    </row>
    <row r="8" spans="1:25" s="172" customFormat="1" ht="27.6" customHeight="1" x14ac:dyDescent="0.4">
      <c r="B8" s="727" t="s">
        <v>403</v>
      </c>
      <c r="C8" s="1824" t="s">
        <v>882</v>
      </c>
      <c r="D8" s="1824"/>
      <c r="E8" s="1824"/>
      <c r="F8" s="1824"/>
      <c r="G8" s="1824"/>
      <c r="H8" s="1824"/>
      <c r="I8" s="1824"/>
      <c r="J8" s="1824"/>
      <c r="K8" s="1825"/>
    </row>
    <row r="9" spans="1:25" s="172" customFormat="1" ht="27.6" customHeight="1" x14ac:dyDescent="0.4">
      <c r="B9" s="683" t="s">
        <v>883</v>
      </c>
      <c r="C9" s="1807" t="s">
        <v>884</v>
      </c>
      <c r="D9" s="1808"/>
      <c r="E9" s="1808"/>
      <c r="F9" s="1808"/>
      <c r="G9" s="1808"/>
      <c r="H9" s="1808"/>
      <c r="I9" s="1808"/>
      <c r="J9" s="1808"/>
      <c r="K9" s="1809"/>
    </row>
    <row r="10" spans="1:25" s="172" customFormat="1" ht="27.6" customHeight="1" x14ac:dyDescent="0.4">
      <c r="B10" s="514" t="s">
        <v>445</v>
      </c>
      <c r="C10" s="1807" t="s">
        <v>1179</v>
      </c>
      <c r="D10" s="1808"/>
      <c r="E10" s="1808"/>
      <c r="F10" s="1808"/>
      <c r="G10" s="1808"/>
      <c r="H10" s="1808"/>
      <c r="I10" s="1808"/>
      <c r="J10" s="1808"/>
      <c r="K10" s="1809"/>
    </row>
    <row r="11" spans="1:25" s="172" customFormat="1" ht="18.600000000000001" customHeight="1" x14ac:dyDescent="0.4">
      <c r="B11" s="2092" t="s">
        <v>446</v>
      </c>
      <c r="C11" s="734"/>
      <c r="K11" s="183"/>
    </row>
    <row r="12" spans="1:25" s="172" customFormat="1" ht="28.9" customHeight="1" x14ac:dyDescent="0.4">
      <c r="B12" s="2092"/>
      <c r="C12" s="734"/>
      <c r="D12" s="2094" t="s">
        <v>447</v>
      </c>
      <c r="E12" s="2094"/>
      <c r="F12" s="685"/>
      <c r="G12" s="525"/>
      <c r="H12" s="525" t="s">
        <v>269</v>
      </c>
      <c r="I12" s="726"/>
      <c r="J12" s="726"/>
      <c r="K12" s="183"/>
    </row>
    <row r="13" spans="1:25" s="172" customFormat="1" ht="22.9" customHeight="1" x14ac:dyDescent="0.4">
      <c r="B13" s="2093"/>
      <c r="C13" s="735"/>
      <c r="D13" s="686" t="s">
        <v>885</v>
      </c>
      <c r="E13" s="686"/>
      <c r="F13" s="182"/>
      <c r="G13" s="182"/>
      <c r="H13" s="182"/>
      <c r="I13" s="182"/>
      <c r="J13" s="182"/>
      <c r="K13" s="181"/>
    </row>
    <row r="14" spans="1:25" s="172" customFormat="1" ht="27.6" customHeight="1" x14ac:dyDescent="0.4">
      <c r="B14" s="519" t="s">
        <v>886</v>
      </c>
      <c r="C14" s="1807" t="s">
        <v>887</v>
      </c>
      <c r="D14" s="1808"/>
      <c r="E14" s="1808"/>
      <c r="F14" s="1808"/>
      <c r="G14" s="1808"/>
      <c r="H14" s="1808"/>
      <c r="I14" s="1808"/>
      <c r="J14" s="1808"/>
      <c r="K14" s="1809"/>
    </row>
    <row r="15" spans="1:25" s="172" customFormat="1" ht="27.6" customHeight="1" x14ac:dyDescent="0.4">
      <c r="A15" s="274"/>
      <c r="B15" s="2095" t="s">
        <v>888</v>
      </c>
      <c r="C15" s="2098" t="s">
        <v>1180</v>
      </c>
      <c r="D15" s="2099"/>
      <c r="E15" s="2099"/>
      <c r="F15" s="2099"/>
      <c r="G15" s="2099"/>
      <c r="H15" s="2099"/>
      <c r="I15" s="2099"/>
      <c r="J15" s="2099"/>
      <c r="K15" s="2100"/>
    </row>
    <row r="16" spans="1:25" s="172" customFormat="1" ht="27.6" customHeight="1" thickBot="1" x14ac:dyDescent="0.45">
      <c r="A16" s="274"/>
      <c r="B16" s="2096"/>
      <c r="C16" s="736"/>
      <c r="D16" s="274" t="s">
        <v>1181</v>
      </c>
      <c r="E16" s="274"/>
      <c r="F16" s="274"/>
      <c r="G16" s="274"/>
      <c r="H16" s="274"/>
      <c r="I16" s="274"/>
      <c r="J16" s="274"/>
      <c r="K16" s="688"/>
    </row>
    <row r="17" spans="1:11" s="172" customFormat="1" ht="21" customHeight="1" x14ac:dyDescent="0.4">
      <c r="A17" s="274"/>
      <c r="B17" s="2096"/>
      <c r="C17" s="736"/>
      <c r="D17" s="689"/>
      <c r="E17" s="2101" t="s">
        <v>889</v>
      </c>
      <c r="F17" s="2102"/>
      <c r="G17" s="732" t="s">
        <v>890</v>
      </c>
      <c r="H17" s="691"/>
      <c r="I17" s="2103" t="s">
        <v>1182</v>
      </c>
      <c r="J17" s="2104"/>
      <c r="K17" s="688"/>
    </row>
    <row r="18" spans="1:11" s="172" customFormat="1" ht="25.9" customHeight="1" x14ac:dyDescent="0.4">
      <c r="A18" s="274"/>
      <c r="B18" s="2096"/>
      <c r="C18" s="736"/>
      <c r="D18" s="732" t="s">
        <v>1183</v>
      </c>
      <c r="E18" s="692"/>
      <c r="F18" s="693" t="s">
        <v>269</v>
      </c>
      <c r="G18" s="692"/>
      <c r="H18" s="694" t="s">
        <v>269</v>
      </c>
      <c r="I18" s="695"/>
      <c r="J18" s="696" t="s">
        <v>269</v>
      </c>
      <c r="K18" s="688"/>
    </row>
    <row r="19" spans="1:11" s="172" customFormat="1" ht="25.9" customHeight="1" thickBot="1" x14ac:dyDescent="0.45">
      <c r="A19" s="274"/>
      <c r="B19" s="2096"/>
      <c r="C19" s="736"/>
      <c r="D19" s="697" t="s">
        <v>1184</v>
      </c>
      <c r="E19" s="692" t="s">
        <v>1185</v>
      </c>
      <c r="F19" s="698" t="s">
        <v>270</v>
      </c>
      <c r="G19" s="692" t="s">
        <v>1186</v>
      </c>
      <c r="H19" s="699" t="s">
        <v>270</v>
      </c>
      <c r="I19" s="700" t="s">
        <v>1187</v>
      </c>
      <c r="J19" s="701" t="s">
        <v>270</v>
      </c>
      <c r="K19" s="688"/>
    </row>
    <row r="20" spans="1:11" s="172" customFormat="1" ht="25.9" customHeight="1" thickBot="1" x14ac:dyDescent="0.45">
      <c r="A20" s="274"/>
      <c r="B20" s="2096"/>
      <c r="C20" s="736"/>
      <c r="D20" s="274" t="s">
        <v>1188</v>
      </c>
      <c r="E20" s="274"/>
      <c r="F20" s="274"/>
      <c r="G20" s="702"/>
      <c r="H20" s="702"/>
      <c r="I20" s="702"/>
      <c r="J20" s="702"/>
      <c r="K20" s="688"/>
    </row>
    <row r="21" spans="1:11" s="172" customFormat="1" ht="33" customHeight="1" x14ac:dyDescent="0.4">
      <c r="A21" s="274"/>
      <c r="B21" s="2096"/>
      <c r="C21" s="736"/>
      <c r="D21" s="703"/>
      <c r="E21" s="704" t="s">
        <v>1189</v>
      </c>
      <c r="F21" s="705"/>
      <c r="G21" s="706"/>
      <c r="H21" s="703"/>
      <c r="I21" s="707" t="s">
        <v>1190</v>
      </c>
      <c r="J21" s="705"/>
      <c r="K21" s="688"/>
    </row>
    <row r="22" spans="1:11" s="172" customFormat="1" ht="25.9" customHeight="1" thickBot="1" x14ac:dyDescent="0.45">
      <c r="A22" s="274"/>
      <c r="B22" s="2096"/>
      <c r="C22" s="736"/>
      <c r="D22" s="733" t="s">
        <v>1191</v>
      </c>
      <c r="E22" s="709" t="s">
        <v>1192</v>
      </c>
      <c r="F22" s="701" t="s">
        <v>270</v>
      </c>
      <c r="G22" s="706"/>
      <c r="H22" s="733" t="s">
        <v>1191</v>
      </c>
      <c r="I22" s="709" t="s">
        <v>1193</v>
      </c>
      <c r="J22" s="701" t="s">
        <v>270</v>
      </c>
      <c r="K22" s="688"/>
    </row>
    <row r="23" spans="1:11" s="172" customFormat="1" ht="29.25" customHeight="1" thickBot="1" x14ac:dyDescent="0.45">
      <c r="A23" s="274"/>
      <c r="B23" s="2096"/>
      <c r="C23" s="734"/>
      <c r="D23" s="172" t="s">
        <v>1491</v>
      </c>
      <c r="E23" s="195"/>
      <c r="F23" s="195"/>
      <c r="G23" s="195"/>
      <c r="H23" s="195"/>
      <c r="I23" s="195"/>
      <c r="J23" s="195"/>
      <c r="K23" s="183"/>
    </row>
    <row r="24" spans="1:11" s="172" customFormat="1" ht="25.9" customHeight="1" x14ac:dyDescent="0.4">
      <c r="A24" s="274"/>
      <c r="B24" s="2096"/>
      <c r="C24" s="734"/>
      <c r="D24" s="195"/>
      <c r="E24" s="195"/>
      <c r="F24" s="2117"/>
      <c r="G24" s="2118"/>
      <c r="H24" s="2119"/>
      <c r="I24" s="762" t="s">
        <v>891</v>
      </c>
      <c r="J24" s="763"/>
      <c r="K24" s="183"/>
    </row>
    <row r="25" spans="1:11" s="172" customFormat="1" ht="25.9" customHeight="1" x14ac:dyDescent="0.4">
      <c r="A25" s="274"/>
      <c r="B25" s="2096"/>
      <c r="C25" s="734"/>
      <c r="D25" s="195"/>
      <c r="E25" s="195"/>
      <c r="F25" s="2120" t="s">
        <v>1195</v>
      </c>
      <c r="G25" s="2121"/>
      <c r="H25" s="2121"/>
      <c r="I25" s="764" t="s">
        <v>1199</v>
      </c>
      <c r="J25" s="731" t="s">
        <v>269</v>
      </c>
      <c r="K25" s="183"/>
    </row>
    <row r="26" spans="1:11" s="172" customFormat="1" ht="25.9" customHeight="1" thickBot="1" x14ac:dyDescent="0.45">
      <c r="A26" s="274"/>
      <c r="B26" s="2096"/>
      <c r="C26" s="734"/>
      <c r="D26" s="765"/>
      <c r="E26" s="173"/>
      <c r="F26" s="2122" t="s">
        <v>1197</v>
      </c>
      <c r="G26" s="2123"/>
      <c r="H26" s="2123"/>
      <c r="I26" s="766" t="s">
        <v>1196</v>
      </c>
      <c r="J26" s="767" t="s">
        <v>270</v>
      </c>
      <c r="K26" s="183"/>
    </row>
    <row r="27" spans="1:11" s="172" customFormat="1" ht="20.45" customHeight="1" x14ac:dyDescent="0.4">
      <c r="A27" s="274"/>
      <c r="B27" s="2096"/>
      <c r="C27" s="734"/>
      <c r="D27" s="765"/>
      <c r="E27" s="173"/>
      <c r="F27" s="765"/>
      <c r="G27" s="173"/>
      <c r="H27" s="195"/>
      <c r="I27" s="195"/>
      <c r="J27" s="195"/>
      <c r="K27" s="183"/>
    </row>
    <row r="28" spans="1:11" s="172" customFormat="1" ht="20.45" customHeight="1" x14ac:dyDescent="0.4">
      <c r="A28" s="274"/>
      <c r="B28" s="2096"/>
      <c r="C28" s="2126" t="s">
        <v>1492</v>
      </c>
      <c r="D28" s="2127"/>
      <c r="E28" s="2127"/>
      <c r="F28" s="2127"/>
      <c r="G28" s="2127"/>
      <c r="H28" s="2127"/>
      <c r="I28" s="2127"/>
      <c r="J28" s="2127"/>
      <c r="K28" s="2128"/>
    </row>
    <row r="29" spans="1:11" s="172" customFormat="1" ht="20.45" customHeight="1" thickBot="1" x14ac:dyDescent="0.45">
      <c r="A29" s="274"/>
      <c r="B29" s="2096"/>
      <c r="C29" s="734"/>
      <c r="D29" s="768"/>
      <c r="E29" s="195"/>
      <c r="F29" s="195"/>
      <c r="G29" s="195"/>
      <c r="H29" s="195"/>
      <c r="I29" s="195"/>
      <c r="J29" s="195"/>
      <c r="K29" s="183"/>
    </row>
    <row r="30" spans="1:11" s="172" customFormat="1" ht="20.45" customHeight="1" x14ac:dyDescent="0.4">
      <c r="A30" s="274"/>
      <c r="B30" s="2096"/>
      <c r="C30" s="734"/>
      <c r="F30" s="2117"/>
      <c r="G30" s="2118"/>
      <c r="H30" s="2119"/>
      <c r="I30" s="762" t="s">
        <v>891</v>
      </c>
      <c r="J30" s="763"/>
      <c r="K30" s="183"/>
    </row>
    <row r="31" spans="1:11" s="172" customFormat="1" ht="20.45" customHeight="1" x14ac:dyDescent="0.4">
      <c r="A31" s="274"/>
      <c r="B31" s="2096"/>
      <c r="C31" s="734"/>
      <c r="D31" s="769"/>
      <c r="E31" s="769"/>
      <c r="F31" s="2120" t="s">
        <v>1195</v>
      </c>
      <c r="G31" s="2121"/>
      <c r="H31" s="2121"/>
      <c r="I31" s="764" t="s">
        <v>1493</v>
      </c>
      <c r="J31" s="731" t="s">
        <v>269</v>
      </c>
      <c r="K31" s="183"/>
    </row>
    <row r="32" spans="1:11" s="172" customFormat="1" ht="20.45" customHeight="1" thickBot="1" x14ac:dyDescent="0.45">
      <c r="A32" s="274"/>
      <c r="B32" s="2096"/>
      <c r="C32" s="734"/>
      <c r="D32" s="765"/>
      <c r="E32" s="765"/>
      <c r="F32" s="2122" t="s">
        <v>1197</v>
      </c>
      <c r="G32" s="2123"/>
      <c r="H32" s="2123"/>
      <c r="I32" s="770"/>
      <c r="J32" s="767" t="s">
        <v>270</v>
      </c>
      <c r="K32" s="183"/>
    </row>
    <row r="33" spans="1:12" s="172" customFormat="1" ht="20.45" customHeight="1" x14ac:dyDescent="0.4">
      <c r="A33" s="274"/>
      <c r="B33" s="2096"/>
      <c r="C33" s="734"/>
      <c r="D33" s="765"/>
      <c r="F33" s="195"/>
      <c r="H33" s="195"/>
      <c r="J33" s="195"/>
      <c r="K33" s="183"/>
    </row>
    <row r="34" spans="1:12" s="172" customFormat="1" ht="21" customHeight="1" x14ac:dyDescent="0.4">
      <c r="A34" s="274"/>
      <c r="B34" s="2096"/>
      <c r="C34" s="2129" t="s">
        <v>1200</v>
      </c>
      <c r="D34" s="2127"/>
      <c r="E34" s="2127"/>
      <c r="F34" s="2127"/>
      <c r="G34" s="2127"/>
      <c r="H34" s="2127"/>
      <c r="I34" s="2127"/>
      <c r="J34" s="2127"/>
      <c r="K34" s="2128"/>
    </row>
    <row r="35" spans="1:12" s="172" customFormat="1" ht="21" customHeight="1" thickBot="1" x14ac:dyDescent="0.45">
      <c r="A35" s="274"/>
      <c r="B35" s="2096"/>
      <c r="C35" s="771"/>
      <c r="D35" s="769"/>
      <c r="E35" s="769"/>
      <c r="F35" s="769"/>
      <c r="G35" s="769"/>
      <c r="H35" s="769"/>
      <c r="I35" s="769"/>
      <c r="J35" s="769"/>
      <c r="K35" s="772"/>
    </row>
    <row r="36" spans="1:12" s="172" customFormat="1" ht="21" customHeight="1" thickBot="1" x14ac:dyDescent="0.45">
      <c r="A36" s="274"/>
      <c r="B36" s="2096"/>
      <c r="C36" s="773"/>
      <c r="D36" s="774" t="s">
        <v>1201</v>
      </c>
      <c r="E36" s="2130" t="s">
        <v>1494</v>
      </c>
      <c r="F36" s="2130"/>
      <c r="G36" s="2130"/>
      <c r="H36" s="2130"/>
      <c r="I36" s="2130"/>
      <c r="J36" s="2131"/>
      <c r="K36" s="772"/>
    </row>
    <row r="37" spans="1:12" s="172" customFormat="1" ht="21" customHeight="1" thickBot="1" x14ac:dyDescent="0.45">
      <c r="A37" s="274"/>
      <c r="B37" s="2096"/>
      <c r="C37" s="734"/>
      <c r="D37" s="775" t="s">
        <v>1203</v>
      </c>
      <c r="E37" s="2124" t="s">
        <v>1495</v>
      </c>
      <c r="F37" s="2124"/>
      <c r="G37" s="2124"/>
      <c r="H37" s="2124"/>
      <c r="I37" s="2124"/>
      <c r="J37" s="2125"/>
      <c r="K37" s="772"/>
    </row>
    <row r="38" spans="1:12" s="172" customFormat="1" ht="21" customHeight="1" x14ac:dyDescent="0.4">
      <c r="A38" s="274"/>
      <c r="B38" s="2097"/>
      <c r="C38" s="735"/>
      <c r="D38" s="182"/>
      <c r="E38" s="182"/>
      <c r="F38" s="182"/>
      <c r="G38" s="182"/>
      <c r="H38" s="182"/>
      <c r="I38" s="182"/>
      <c r="J38" s="182"/>
      <c r="K38" s="181"/>
    </row>
    <row r="39" spans="1:12" s="172" customFormat="1" x14ac:dyDescent="0.4">
      <c r="B39" s="724"/>
      <c r="C39" s="724"/>
      <c r="D39" s="724"/>
      <c r="E39" s="724"/>
      <c r="F39" s="724"/>
      <c r="G39" s="724"/>
      <c r="H39" s="724"/>
      <c r="I39" s="724"/>
      <c r="J39" s="724"/>
      <c r="K39" s="724"/>
    </row>
    <row r="40" spans="1:12" s="172" customFormat="1" ht="14.45" customHeight="1" x14ac:dyDescent="0.4">
      <c r="B40" s="2113" t="s">
        <v>1205</v>
      </c>
      <c r="C40" s="2113"/>
      <c r="D40" s="2113"/>
      <c r="E40" s="2113"/>
      <c r="F40" s="2113"/>
      <c r="G40" s="2113"/>
      <c r="H40" s="2113"/>
      <c r="I40" s="2113"/>
      <c r="J40" s="2113"/>
      <c r="K40" s="2113"/>
    </row>
    <row r="41" spans="1:12" s="172" customFormat="1" ht="14.45" customHeight="1" x14ac:dyDescent="0.4">
      <c r="B41" s="2113"/>
      <c r="C41" s="2113"/>
      <c r="D41" s="2113"/>
      <c r="E41" s="2113"/>
      <c r="F41" s="2113"/>
      <c r="G41" s="2113"/>
      <c r="H41" s="2113"/>
      <c r="I41" s="2113"/>
      <c r="J41" s="2113"/>
      <c r="K41" s="2113"/>
    </row>
    <row r="42" spans="1:12" s="172" customFormat="1" ht="14.45" customHeight="1" x14ac:dyDescent="0.4">
      <c r="B42" s="2113"/>
      <c r="C42" s="2113"/>
      <c r="D42" s="2113"/>
      <c r="E42" s="2113"/>
      <c r="F42" s="2113"/>
      <c r="G42" s="2113"/>
      <c r="H42" s="2113"/>
      <c r="I42" s="2113"/>
      <c r="J42" s="2113"/>
      <c r="K42" s="2113"/>
    </row>
    <row r="43" spans="1:12" s="172" customFormat="1" ht="14.45" customHeight="1" x14ac:dyDescent="0.4">
      <c r="B43" s="2113"/>
      <c r="C43" s="2113"/>
      <c r="D43" s="2113"/>
      <c r="E43" s="2113"/>
      <c r="F43" s="2113"/>
      <c r="G43" s="2113"/>
      <c r="H43" s="2113"/>
      <c r="I43" s="2113"/>
      <c r="J43" s="2113"/>
      <c r="K43" s="2113"/>
    </row>
    <row r="44" spans="1:12" s="172" customFormat="1" ht="14.45" customHeight="1" x14ac:dyDescent="0.4">
      <c r="B44" s="2113"/>
      <c r="C44" s="2113"/>
      <c r="D44" s="2113"/>
      <c r="E44" s="2113"/>
      <c r="F44" s="2113"/>
      <c r="G44" s="2113"/>
      <c r="H44" s="2113"/>
      <c r="I44" s="2113"/>
      <c r="J44" s="2113"/>
      <c r="K44" s="2113"/>
    </row>
    <row r="45" spans="1:12" s="172" customFormat="1" ht="14.45" customHeight="1" x14ac:dyDescent="0.4">
      <c r="B45" s="2113"/>
      <c r="C45" s="2113"/>
      <c r="D45" s="2113"/>
      <c r="E45" s="2113"/>
      <c r="F45" s="2113"/>
      <c r="G45" s="2113"/>
      <c r="H45" s="2113"/>
      <c r="I45" s="2113"/>
      <c r="J45" s="2113"/>
      <c r="K45" s="2113"/>
    </row>
    <row r="46" spans="1:12" ht="17.25" customHeight="1" x14ac:dyDescent="0.4">
      <c r="A46" s="53"/>
      <c r="B46" s="740"/>
      <c r="C46" s="740"/>
      <c r="D46" s="740"/>
      <c r="E46" s="740"/>
      <c r="F46" s="740"/>
      <c r="G46" s="740"/>
      <c r="H46" s="740"/>
      <c r="I46" s="740"/>
      <c r="J46" s="740"/>
      <c r="K46" s="740"/>
      <c r="L46" s="53"/>
    </row>
    <row r="50" spans="2:2" x14ac:dyDescent="0.4">
      <c r="B50" s="323"/>
    </row>
    <row r="51" spans="2:2" x14ac:dyDescent="0.4">
      <c r="B51" s="194"/>
    </row>
    <row r="52" spans="2:2" x14ac:dyDescent="0.4">
      <c r="B52" s="194"/>
    </row>
    <row r="53" spans="2:2" x14ac:dyDescent="0.4">
      <c r="B53" s="194"/>
    </row>
    <row r="54" spans="2:2" x14ac:dyDescent="0.4">
      <c r="B54" s="194"/>
    </row>
    <row r="55" spans="2:2" x14ac:dyDescent="0.4">
      <c r="B55" s="194"/>
    </row>
  </sheetData>
  <mergeCells count="26">
    <mergeCell ref="E37:J37"/>
    <mergeCell ref="B40:K45"/>
    <mergeCell ref="B1:D1"/>
    <mergeCell ref="F1:H1"/>
    <mergeCell ref="C28:K28"/>
    <mergeCell ref="F30:H30"/>
    <mergeCell ref="F31:H31"/>
    <mergeCell ref="F32:H32"/>
    <mergeCell ref="C34:K34"/>
    <mergeCell ref="E36:J36"/>
    <mergeCell ref="B11:B13"/>
    <mergeCell ref="D12:E12"/>
    <mergeCell ref="C14:K14"/>
    <mergeCell ref="B15:B38"/>
    <mergeCell ref="C15:K15"/>
    <mergeCell ref="E17:F17"/>
    <mergeCell ref="I17:J17"/>
    <mergeCell ref="F24:H24"/>
    <mergeCell ref="F25:H25"/>
    <mergeCell ref="F26:H26"/>
    <mergeCell ref="A2:B2"/>
    <mergeCell ref="I3:K3"/>
    <mergeCell ref="A5:K5"/>
    <mergeCell ref="C8:K8"/>
    <mergeCell ref="C9:K9"/>
    <mergeCell ref="C10:K10"/>
  </mergeCells>
  <phoneticPr fontId="11"/>
  <hyperlinks>
    <hyperlink ref="B1" location="'別紙１-１(R8.4.1～5.31)'!A1" display="一覧表に戻る" xr:uid="{EBD43308-694B-4AFB-AC13-6AB8BD49D8D8}"/>
    <hyperlink ref="F1" location="'別紙１-１(R8.6.1～)'!A1" display="別紙1-1(R8.6.1～)へ戻る" xr:uid="{4ADCB7FE-3B30-4C81-AFC9-27240EE0EFE1}"/>
  </hyperlinks>
  <pageMargins left="0.7" right="0.7" top="0.75" bottom="0.75" header="0.3" footer="0.3"/>
  <pageSetup paperSize="9" scale="6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sheetPr>
    <tabColor rgb="FFFFFF00"/>
  </sheetPr>
  <dimension ref="A1:Y21"/>
  <sheetViews>
    <sheetView view="pageBreakPreview" zoomScaleNormal="100" zoomScaleSheetLayoutView="100" workbookViewId="0">
      <selection activeCell="E1" sqref="E1:F1"/>
    </sheetView>
  </sheetViews>
  <sheetFormatPr defaultRowHeight="13.5" x14ac:dyDescent="0.4"/>
  <cols>
    <col min="1" max="1" width="1.25" style="277" customWidth="1"/>
    <col min="2" max="2" width="24.25" style="277" customWidth="1"/>
    <col min="3" max="3" width="4" style="277" customWidth="1"/>
    <col min="4" max="6" width="20.125" style="277" customWidth="1"/>
    <col min="7" max="7" width="3.125" style="277" customWidth="1"/>
    <col min="8" max="8" width="1.75" style="277" customWidth="1"/>
    <col min="9" max="9" width="2.5" style="277" customWidth="1"/>
    <col min="10" max="256" width="9" style="277"/>
    <col min="257" max="257" width="1.25" style="277" customWidth="1"/>
    <col min="258" max="258" width="24.25" style="277" customWidth="1"/>
    <col min="259" max="259" width="4" style="277" customWidth="1"/>
    <col min="260" max="262" width="20.125" style="277" customWidth="1"/>
    <col min="263" max="263" width="3.125" style="277" customWidth="1"/>
    <col min="264" max="264" width="3.75" style="277" customWidth="1"/>
    <col min="265" max="265" width="2.5" style="277" customWidth="1"/>
    <col min="266" max="512" width="9" style="277"/>
    <col min="513" max="513" width="1.25" style="277" customWidth="1"/>
    <col min="514" max="514" width="24.25" style="277" customWidth="1"/>
    <col min="515" max="515" width="4" style="277" customWidth="1"/>
    <col min="516" max="518" width="20.125" style="277" customWidth="1"/>
    <col min="519" max="519" width="3.125" style="277" customWidth="1"/>
    <col min="520" max="520" width="3.75" style="277" customWidth="1"/>
    <col min="521" max="521" width="2.5" style="277" customWidth="1"/>
    <col min="522" max="768" width="9" style="277"/>
    <col min="769" max="769" width="1.25" style="277" customWidth="1"/>
    <col min="770" max="770" width="24.25" style="277" customWidth="1"/>
    <col min="771" max="771" width="4" style="277" customWidth="1"/>
    <col min="772" max="774" width="20.125" style="277" customWidth="1"/>
    <col min="775" max="775" width="3.125" style="277" customWidth="1"/>
    <col min="776" max="776" width="3.75" style="277" customWidth="1"/>
    <col min="777" max="777" width="2.5" style="277" customWidth="1"/>
    <col min="778" max="1024" width="9" style="277"/>
    <col min="1025" max="1025" width="1.25" style="277" customWidth="1"/>
    <col min="1026" max="1026" width="24.25" style="277" customWidth="1"/>
    <col min="1027" max="1027" width="4" style="277" customWidth="1"/>
    <col min="1028" max="1030" width="20.125" style="277" customWidth="1"/>
    <col min="1031" max="1031" width="3.125" style="277" customWidth="1"/>
    <col min="1032" max="1032" width="3.75" style="277" customWidth="1"/>
    <col min="1033" max="1033" width="2.5" style="277" customWidth="1"/>
    <col min="1034" max="1280" width="9" style="277"/>
    <col min="1281" max="1281" width="1.25" style="277" customWidth="1"/>
    <col min="1282" max="1282" width="24.25" style="277" customWidth="1"/>
    <col min="1283" max="1283" width="4" style="277" customWidth="1"/>
    <col min="1284" max="1286" width="20.125" style="277" customWidth="1"/>
    <col min="1287" max="1287" width="3.125" style="277" customWidth="1"/>
    <col min="1288" max="1288" width="3.75" style="277" customWidth="1"/>
    <col min="1289" max="1289" width="2.5" style="277" customWidth="1"/>
    <col min="1290" max="1536" width="9" style="277"/>
    <col min="1537" max="1537" width="1.25" style="277" customWidth="1"/>
    <col min="1538" max="1538" width="24.25" style="277" customWidth="1"/>
    <col min="1539" max="1539" width="4" style="277" customWidth="1"/>
    <col min="1540" max="1542" width="20.125" style="277" customWidth="1"/>
    <col min="1543" max="1543" width="3.125" style="277" customWidth="1"/>
    <col min="1544" max="1544" width="3.75" style="277" customWidth="1"/>
    <col min="1545" max="1545" width="2.5" style="277" customWidth="1"/>
    <col min="1546" max="1792" width="9" style="277"/>
    <col min="1793" max="1793" width="1.25" style="277" customWidth="1"/>
    <col min="1794" max="1794" width="24.25" style="277" customWidth="1"/>
    <col min="1795" max="1795" width="4" style="277" customWidth="1"/>
    <col min="1796" max="1798" width="20.125" style="277" customWidth="1"/>
    <col min="1799" max="1799" width="3.125" style="277" customWidth="1"/>
    <col min="1800" max="1800" width="3.75" style="277" customWidth="1"/>
    <col min="1801" max="1801" width="2.5" style="277" customWidth="1"/>
    <col min="1802" max="2048" width="9" style="277"/>
    <col min="2049" max="2049" width="1.25" style="277" customWidth="1"/>
    <col min="2050" max="2050" width="24.25" style="277" customWidth="1"/>
    <col min="2051" max="2051" width="4" style="277" customWidth="1"/>
    <col min="2052" max="2054" width="20.125" style="277" customWidth="1"/>
    <col min="2055" max="2055" width="3.125" style="277" customWidth="1"/>
    <col min="2056" max="2056" width="3.75" style="277" customWidth="1"/>
    <col min="2057" max="2057" width="2.5" style="277" customWidth="1"/>
    <col min="2058" max="2304" width="9" style="277"/>
    <col min="2305" max="2305" width="1.25" style="277" customWidth="1"/>
    <col min="2306" max="2306" width="24.25" style="277" customWidth="1"/>
    <col min="2307" max="2307" width="4" style="277" customWidth="1"/>
    <col min="2308" max="2310" width="20.125" style="277" customWidth="1"/>
    <col min="2311" max="2311" width="3.125" style="277" customWidth="1"/>
    <col min="2312" max="2312" width="3.75" style="277" customWidth="1"/>
    <col min="2313" max="2313" width="2.5" style="277" customWidth="1"/>
    <col min="2314" max="2560" width="9" style="277"/>
    <col min="2561" max="2561" width="1.25" style="277" customWidth="1"/>
    <col min="2562" max="2562" width="24.25" style="277" customWidth="1"/>
    <col min="2563" max="2563" width="4" style="277" customWidth="1"/>
    <col min="2564" max="2566" width="20.125" style="277" customWidth="1"/>
    <col min="2567" max="2567" width="3.125" style="277" customWidth="1"/>
    <col min="2568" max="2568" width="3.75" style="277" customWidth="1"/>
    <col min="2569" max="2569" width="2.5" style="277" customWidth="1"/>
    <col min="2570" max="2816" width="9" style="277"/>
    <col min="2817" max="2817" width="1.25" style="277" customWidth="1"/>
    <col min="2818" max="2818" width="24.25" style="277" customWidth="1"/>
    <col min="2819" max="2819" width="4" style="277" customWidth="1"/>
    <col min="2820" max="2822" width="20.125" style="277" customWidth="1"/>
    <col min="2823" max="2823" width="3.125" style="277" customWidth="1"/>
    <col min="2824" max="2824" width="3.75" style="277" customWidth="1"/>
    <col min="2825" max="2825" width="2.5" style="277" customWidth="1"/>
    <col min="2826" max="3072" width="9" style="277"/>
    <col min="3073" max="3073" width="1.25" style="277" customWidth="1"/>
    <col min="3074" max="3074" width="24.25" style="277" customWidth="1"/>
    <col min="3075" max="3075" width="4" style="277" customWidth="1"/>
    <col min="3076" max="3078" width="20.125" style="277" customWidth="1"/>
    <col min="3079" max="3079" width="3.125" style="277" customWidth="1"/>
    <col min="3080" max="3080" width="3.75" style="277" customWidth="1"/>
    <col min="3081" max="3081" width="2.5" style="277" customWidth="1"/>
    <col min="3082" max="3328" width="9" style="277"/>
    <col min="3329" max="3329" width="1.25" style="277" customWidth="1"/>
    <col min="3330" max="3330" width="24.25" style="277" customWidth="1"/>
    <col min="3331" max="3331" width="4" style="277" customWidth="1"/>
    <col min="3332" max="3334" width="20.125" style="277" customWidth="1"/>
    <col min="3335" max="3335" width="3.125" style="277" customWidth="1"/>
    <col min="3336" max="3336" width="3.75" style="277" customWidth="1"/>
    <col min="3337" max="3337" width="2.5" style="277" customWidth="1"/>
    <col min="3338" max="3584" width="9" style="277"/>
    <col min="3585" max="3585" width="1.25" style="277" customWidth="1"/>
    <col min="3586" max="3586" width="24.25" style="277" customWidth="1"/>
    <col min="3587" max="3587" width="4" style="277" customWidth="1"/>
    <col min="3588" max="3590" width="20.125" style="277" customWidth="1"/>
    <col min="3591" max="3591" width="3.125" style="277" customWidth="1"/>
    <col min="3592" max="3592" width="3.75" style="277" customWidth="1"/>
    <col min="3593" max="3593" width="2.5" style="277" customWidth="1"/>
    <col min="3594" max="3840" width="9" style="277"/>
    <col min="3841" max="3841" width="1.25" style="277" customWidth="1"/>
    <col min="3842" max="3842" width="24.25" style="277" customWidth="1"/>
    <col min="3843" max="3843" width="4" style="277" customWidth="1"/>
    <col min="3844" max="3846" width="20.125" style="277" customWidth="1"/>
    <col min="3847" max="3847" width="3.125" style="277" customWidth="1"/>
    <col min="3848" max="3848" width="3.75" style="277" customWidth="1"/>
    <col min="3849" max="3849" width="2.5" style="277" customWidth="1"/>
    <col min="3850" max="4096" width="9" style="277"/>
    <col min="4097" max="4097" width="1.25" style="277" customWidth="1"/>
    <col min="4098" max="4098" width="24.25" style="277" customWidth="1"/>
    <col min="4099" max="4099" width="4" style="277" customWidth="1"/>
    <col min="4100" max="4102" width="20.125" style="277" customWidth="1"/>
    <col min="4103" max="4103" width="3.125" style="277" customWidth="1"/>
    <col min="4104" max="4104" width="3.75" style="277" customWidth="1"/>
    <col min="4105" max="4105" width="2.5" style="277" customWidth="1"/>
    <col min="4106" max="4352" width="9" style="277"/>
    <col min="4353" max="4353" width="1.25" style="277" customWidth="1"/>
    <col min="4354" max="4354" width="24.25" style="277" customWidth="1"/>
    <col min="4355" max="4355" width="4" style="277" customWidth="1"/>
    <col min="4356" max="4358" width="20.125" style="277" customWidth="1"/>
    <col min="4359" max="4359" width="3.125" style="277" customWidth="1"/>
    <col min="4360" max="4360" width="3.75" style="277" customWidth="1"/>
    <col min="4361" max="4361" width="2.5" style="277" customWidth="1"/>
    <col min="4362" max="4608" width="9" style="277"/>
    <col min="4609" max="4609" width="1.25" style="277" customWidth="1"/>
    <col min="4610" max="4610" width="24.25" style="277" customWidth="1"/>
    <col min="4611" max="4611" width="4" style="277" customWidth="1"/>
    <col min="4612" max="4614" width="20.125" style="277" customWidth="1"/>
    <col min="4615" max="4615" width="3.125" style="277" customWidth="1"/>
    <col min="4616" max="4616" width="3.75" style="277" customWidth="1"/>
    <col min="4617" max="4617" width="2.5" style="277" customWidth="1"/>
    <col min="4618" max="4864" width="9" style="277"/>
    <col min="4865" max="4865" width="1.25" style="277" customWidth="1"/>
    <col min="4866" max="4866" width="24.25" style="277" customWidth="1"/>
    <col min="4867" max="4867" width="4" style="277" customWidth="1"/>
    <col min="4868" max="4870" width="20.125" style="277" customWidth="1"/>
    <col min="4871" max="4871" width="3.125" style="277" customWidth="1"/>
    <col min="4872" max="4872" width="3.75" style="277" customWidth="1"/>
    <col min="4873" max="4873" width="2.5" style="277" customWidth="1"/>
    <col min="4874" max="5120" width="9" style="277"/>
    <col min="5121" max="5121" width="1.25" style="277" customWidth="1"/>
    <col min="5122" max="5122" width="24.25" style="277" customWidth="1"/>
    <col min="5123" max="5123" width="4" style="277" customWidth="1"/>
    <col min="5124" max="5126" width="20.125" style="277" customWidth="1"/>
    <col min="5127" max="5127" width="3.125" style="277" customWidth="1"/>
    <col min="5128" max="5128" width="3.75" style="277" customWidth="1"/>
    <col min="5129" max="5129" width="2.5" style="277" customWidth="1"/>
    <col min="5130" max="5376" width="9" style="277"/>
    <col min="5377" max="5377" width="1.25" style="277" customWidth="1"/>
    <col min="5378" max="5378" width="24.25" style="277" customWidth="1"/>
    <col min="5379" max="5379" width="4" style="277" customWidth="1"/>
    <col min="5380" max="5382" width="20.125" style="277" customWidth="1"/>
    <col min="5383" max="5383" width="3.125" style="277" customWidth="1"/>
    <col min="5384" max="5384" width="3.75" style="277" customWidth="1"/>
    <col min="5385" max="5385" width="2.5" style="277" customWidth="1"/>
    <col min="5386" max="5632" width="9" style="277"/>
    <col min="5633" max="5633" width="1.25" style="277" customWidth="1"/>
    <col min="5634" max="5634" width="24.25" style="277" customWidth="1"/>
    <col min="5635" max="5635" width="4" style="277" customWidth="1"/>
    <col min="5636" max="5638" width="20.125" style="277" customWidth="1"/>
    <col min="5639" max="5639" width="3.125" style="277" customWidth="1"/>
    <col min="5640" max="5640" width="3.75" style="277" customWidth="1"/>
    <col min="5641" max="5641" width="2.5" style="277" customWidth="1"/>
    <col min="5642" max="5888" width="9" style="277"/>
    <col min="5889" max="5889" width="1.25" style="277" customWidth="1"/>
    <col min="5890" max="5890" width="24.25" style="277" customWidth="1"/>
    <col min="5891" max="5891" width="4" style="277" customWidth="1"/>
    <col min="5892" max="5894" width="20.125" style="277" customWidth="1"/>
    <col min="5895" max="5895" width="3.125" style="277" customWidth="1"/>
    <col min="5896" max="5896" width="3.75" style="277" customWidth="1"/>
    <col min="5897" max="5897" width="2.5" style="277" customWidth="1"/>
    <col min="5898" max="6144" width="9" style="277"/>
    <col min="6145" max="6145" width="1.25" style="277" customWidth="1"/>
    <col min="6146" max="6146" width="24.25" style="277" customWidth="1"/>
    <col min="6147" max="6147" width="4" style="277" customWidth="1"/>
    <col min="6148" max="6150" width="20.125" style="277" customWidth="1"/>
    <col min="6151" max="6151" width="3.125" style="277" customWidth="1"/>
    <col min="6152" max="6152" width="3.75" style="277" customWidth="1"/>
    <col min="6153" max="6153" width="2.5" style="277" customWidth="1"/>
    <col min="6154" max="6400" width="9" style="277"/>
    <col min="6401" max="6401" width="1.25" style="277" customWidth="1"/>
    <col min="6402" max="6402" width="24.25" style="277" customWidth="1"/>
    <col min="6403" max="6403" width="4" style="277" customWidth="1"/>
    <col min="6404" max="6406" width="20.125" style="277" customWidth="1"/>
    <col min="6407" max="6407" width="3.125" style="277" customWidth="1"/>
    <col min="6408" max="6408" width="3.75" style="277" customWidth="1"/>
    <col min="6409" max="6409" width="2.5" style="277" customWidth="1"/>
    <col min="6410" max="6656" width="9" style="277"/>
    <col min="6657" max="6657" width="1.25" style="277" customWidth="1"/>
    <col min="6658" max="6658" width="24.25" style="277" customWidth="1"/>
    <col min="6659" max="6659" width="4" style="277" customWidth="1"/>
    <col min="6660" max="6662" width="20.125" style="277" customWidth="1"/>
    <col min="6663" max="6663" width="3.125" style="277" customWidth="1"/>
    <col min="6664" max="6664" width="3.75" style="277" customWidth="1"/>
    <col min="6665" max="6665" width="2.5" style="277" customWidth="1"/>
    <col min="6666" max="6912" width="9" style="277"/>
    <col min="6913" max="6913" width="1.25" style="277" customWidth="1"/>
    <col min="6914" max="6914" width="24.25" style="277" customWidth="1"/>
    <col min="6915" max="6915" width="4" style="277" customWidth="1"/>
    <col min="6916" max="6918" width="20.125" style="277" customWidth="1"/>
    <col min="6919" max="6919" width="3.125" style="277" customWidth="1"/>
    <col min="6920" max="6920" width="3.75" style="277" customWidth="1"/>
    <col min="6921" max="6921" width="2.5" style="277" customWidth="1"/>
    <col min="6922" max="7168" width="9" style="277"/>
    <col min="7169" max="7169" width="1.25" style="277" customWidth="1"/>
    <col min="7170" max="7170" width="24.25" style="277" customWidth="1"/>
    <col min="7171" max="7171" width="4" style="277" customWidth="1"/>
    <col min="7172" max="7174" width="20.125" style="277" customWidth="1"/>
    <col min="7175" max="7175" width="3.125" style="277" customWidth="1"/>
    <col min="7176" max="7176" width="3.75" style="277" customWidth="1"/>
    <col min="7177" max="7177" width="2.5" style="277" customWidth="1"/>
    <col min="7178" max="7424" width="9" style="277"/>
    <col min="7425" max="7425" width="1.25" style="277" customWidth="1"/>
    <col min="7426" max="7426" width="24.25" style="277" customWidth="1"/>
    <col min="7427" max="7427" width="4" style="277" customWidth="1"/>
    <col min="7428" max="7430" width="20.125" style="277" customWidth="1"/>
    <col min="7431" max="7431" width="3.125" style="277" customWidth="1"/>
    <col min="7432" max="7432" width="3.75" style="277" customWidth="1"/>
    <col min="7433" max="7433" width="2.5" style="277" customWidth="1"/>
    <col min="7434" max="7680" width="9" style="277"/>
    <col min="7681" max="7681" width="1.25" style="277" customWidth="1"/>
    <col min="7682" max="7682" width="24.25" style="277" customWidth="1"/>
    <col min="7683" max="7683" width="4" style="277" customWidth="1"/>
    <col min="7684" max="7686" width="20.125" style="277" customWidth="1"/>
    <col min="7687" max="7687" width="3.125" style="277" customWidth="1"/>
    <col min="7688" max="7688" width="3.75" style="277" customWidth="1"/>
    <col min="7689" max="7689" width="2.5" style="277" customWidth="1"/>
    <col min="7690" max="7936" width="9" style="277"/>
    <col min="7937" max="7937" width="1.25" style="277" customWidth="1"/>
    <col min="7938" max="7938" width="24.25" style="277" customWidth="1"/>
    <col min="7939" max="7939" width="4" style="277" customWidth="1"/>
    <col min="7940" max="7942" width="20.125" style="277" customWidth="1"/>
    <col min="7943" max="7943" width="3.125" style="277" customWidth="1"/>
    <col min="7944" max="7944" width="3.75" style="277" customWidth="1"/>
    <col min="7945" max="7945" width="2.5" style="277" customWidth="1"/>
    <col min="7946" max="8192" width="9" style="277"/>
    <col min="8193" max="8193" width="1.25" style="277" customWidth="1"/>
    <col min="8194" max="8194" width="24.25" style="277" customWidth="1"/>
    <col min="8195" max="8195" width="4" style="277" customWidth="1"/>
    <col min="8196" max="8198" width="20.125" style="277" customWidth="1"/>
    <col min="8199" max="8199" width="3.125" style="277" customWidth="1"/>
    <col min="8200" max="8200" width="3.75" style="277" customWidth="1"/>
    <col min="8201" max="8201" width="2.5" style="277" customWidth="1"/>
    <col min="8202" max="8448" width="9" style="277"/>
    <col min="8449" max="8449" width="1.25" style="277" customWidth="1"/>
    <col min="8450" max="8450" width="24.25" style="277" customWidth="1"/>
    <col min="8451" max="8451" width="4" style="277" customWidth="1"/>
    <col min="8452" max="8454" width="20.125" style="277" customWidth="1"/>
    <col min="8455" max="8455" width="3.125" style="277" customWidth="1"/>
    <col min="8456" max="8456" width="3.75" style="277" customWidth="1"/>
    <col min="8457" max="8457" width="2.5" style="277" customWidth="1"/>
    <col min="8458" max="8704" width="9" style="277"/>
    <col min="8705" max="8705" width="1.25" style="277" customWidth="1"/>
    <col min="8706" max="8706" width="24.25" style="277" customWidth="1"/>
    <col min="8707" max="8707" width="4" style="277" customWidth="1"/>
    <col min="8708" max="8710" width="20.125" style="277" customWidth="1"/>
    <col min="8711" max="8711" width="3.125" style="277" customWidth="1"/>
    <col min="8712" max="8712" width="3.75" style="277" customWidth="1"/>
    <col min="8713" max="8713" width="2.5" style="277" customWidth="1"/>
    <col min="8714" max="8960" width="9" style="277"/>
    <col min="8961" max="8961" width="1.25" style="277" customWidth="1"/>
    <col min="8962" max="8962" width="24.25" style="277" customWidth="1"/>
    <col min="8963" max="8963" width="4" style="277" customWidth="1"/>
    <col min="8964" max="8966" width="20.125" style="277" customWidth="1"/>
    <col min="8967" max="8967" width="3.125" style="277" customWidth="1"/>
    <col min="8968" max="8968" width="3.75" style="277" customWidth="1"/>
    <col min="8969" max="8969" width="2.5" style="277" customWidth="1"/>
    <col min="8970" max="9216" width="9" style="277"/>
    <col min="9217" max="9217" width="1.25" style="277" customWidth="1"/>
    <col min="9218" max="9218" width="24.25" style="277" customWidth="1"/>
    <col min="9219" max="9219" width="4" style="277" customWidth="1"/>
    <col min="9220" max="9222" width="20.125" style="277" customWidth="1"/>
    <col min="9223" max="9223" width="3.125" style="277" customWidth="1"/>
    <col min="9224" max="9224" width="3.75" style="277" customWidth="1"/>
    <col min="9225" max="9225" width="2.5" style="277" customWidth="1"/>
    <col min="9226" max="9472" width="9" style="277"/>
    <col min="9473" max="9473" width="1.25" style="277" customWidth="1"/>
    <col min="9474" max="9474" width="24.25" style="277" customWidth="1"/>
    <col min="9475" max="9475" width="4" style="277" customWidth="1"/>
    <col min="9476" max="9478" width="20.125" style="277" customWidth="1"/>
    <col min="9479" max="9479" width="3.125" style="277" customWidth="1"/>
    <col min="9480" max="9480" width="3.75" style="277" customWidth="1"/>
    <col min="9481" max="9481" width="2.5" style="277" customWidth="1"/>
    <col min="9482" max="9728" width="9" style="277"/>
    <col min="9729" max="9729" width="1.25" style="277" customWidth="1"/>
    <col min="9730" max="9730" width="24.25" style="277" customWidth="1"/>
    <col min="9731" max="9731" width="4" style="277" customWidth="1"/>
    <col min="9732" max="9734" width="20.125" style="277" customWidth="1"/>
    <col min="9735" max="9735" width="3.125" style="277" customWidth="1"/>
    <col min="9736" max="9736" width="3.75" style="277" customWidth="1"/>
    <col min="9737" max="9737" width="2.5" style="277" customWidth="1"/>
    <col min="9738" max="9984" width="9" style="277"/>
    <col min="9985" max="9985" width="1.25" style="277" customWidth="1"/>
    <col min="9986" max="9986" width="24.25" style="277" customWidth="1"/>
    <col min="9987" max="9987" width="4" style="277" customWidth="1"/>
    <col min="9988" max="9990" width="20.125" style="277" customWidth="1"/>
    <col min="9991" max="9991" width="3.125" style="277" customWidth="1"/>
    <col min="9992" max="9992" width="3.75" style="277" customWidth="1"/>
    <col min="9993" max="9993" width="2.5" style="277" customWidth="1"/>
    <col min="9994" max="10240" width="9" style="277"/>
    <col min="10241" max="10241" width="1.25" style="277" customWidth="1"/>
    <col min="10242" max="10242" width="24.25" style="277" customWidth="1"/>
    <col min="10243" max="10243" width="4" style="277" customWidth="1"/>
    <col min="10244" max="10246" width="20.125" style="277" customWidth="1"/>
    <col min="10247" max="10247" width="3.125" style="277" customWidth="1"/>
    <col min="10248" max="10248" width="3.75" style="277" customWidth="1"/>
    <col min="10249" max="10249" width="2.5" style="277" customWidth="1"/>
    <col min="10250" max="10496" width="9" style="277"/>
    <col min="10497" max="10497" width="1.25" style="277" customWidth="1"/>
    <col min="10498" max="10498" width="24.25" style="277" customWidth="1"/>
    <col min="10499" max="10499" width="4" style="277" customWidth="1"/>
    <col min="10500" max="10502" width="20.125" style="277" customWidth="1"/>
    <col min="10503" max="10503" width="3.125" style="277" customWidth="1"/>
    <col min="10504" max="10504" width="3.75" style="277" customWidth="1"/>
    <col min="10505" max="10505" width="2.5" style="277" customWidth="1"/>
    <col min="10506" max="10752" width="9" style="277"/>
    <col min="10753" max="10753" width="1.25" style="277" customWidth="1"/>
    <col min="10754" max="10754" width="24.25" style="277" customWidth="1"/>
    <col min="10755" max="10755" width="4" style="277" customWidth="1"/>
    <col min="10756" max="10758" width="20.125" style="277" customWidth="1"/>
    <col min="10759" max="10759" width="3.125" style="277" customWidth="1"/>
    <col min="10760" max="10760" width="3.75" style="277" customWidth="1"/>
    <col min="10761" max="10761" width="2.5" style="277" customWidth="1"/>
    <col min="10762" max="11008" width="9" style="277"/>
    <col min="11009" max="11009" width="1.25" style="277" customWidth="1"/>
    <col min="11010" max="11010" width="24.25" style="277" customWidth="1"/>
    <col min="11011" max="11011" width="4" style="277" customWidth="1"/>
    <col min="11012" max="11014" width="20.125" style="277" customWidth="1"/>
    <col min="11015" max="11015" width="3.125" style="277" customWidth="1"/>
    <col min="11016" max="11016" width="3.75" style="277" customWidth="1"/>
    <col min="11017" max="11017" width="2.5" style="277" customWidth="1"/>
    <col min="11018" max="11264" width="9" style="277"/>
    <col min="11265" max="11265" width="1.25" style="277" customWidth="1"/>
    <col min="11266" max="11266" width="24.25" style="277" customWidth="1"/>
    <col min="11267" max="11267" width="4" style="277" customWidth="1"/>
    <col min="11268" max="11270" width="20.125" style="277" customWidth="1"/>
    <col min="11271" max="11271" width="3.125" style="277" customWidth="1"/>
    <col min="11272" max="11272" width="3.75" style="277" customWidth="1"/>
    <col min="11273" max="11273" width="2.5" style="277" customWidth="1"/>
    <col min="11274" max="11520" width="9" style="277"/>
    <col min="11521" max="11521" width="1.25" style="277" customWidth="1"/>
    <col min="11522" max="11522" width="24.25" style="277" customWidth="1"/>
    <col min="11523" max="11523" width="4" style="277" customWidth="1"/>
    <col min="11524" max="11526" width="20.125" style="277" customWidth="1"/>
    <col min="11527" max="11527" width="3.125" style="277" customWidth="1"/>
    <col min="11528" max="11528" width="3.75" style="277" customWidth="1"/>
    <col min="11529" max="11529" width="2.5" style="277" customWidth="1"/>
    <col min="11530" max="11776" width="9" style="277"/>
    <col min="11777" max="11777" width="1.25" style="277" customWidth="1"/>
    <col min="11778" max="11778" width="24.25" style="277" customWidth="1"/>
    <col min="11779" max="11779" width="4" style="277" customWidth="1"/>
    <col min="11780" max="11782" width="20.125" style="277" customWidth="1"/>
    <col min="11783" max="11783" width="3.125" style="277" customWidth="1"/>
    <col min="11784" max="11784" width="3.75" style="277" customWidth="1"/>
    <col min="11785" max="11785" width="2.5" style="277" customWidth="1"/>
    <col min="11786" max="12032" width="9" style="277"/>
    <col min="12033" max="12033" width="1.25" style="277" customWidth="1"/>
    <col min="12034" max="12034" width="24.25" style="277" customWidth="1"/>
    <col min="12035" max="12035" width="4" style="277" customWidth="1"/>
    <col min="12036" max="12038" width="20.125" style="277" customWidth="1"/>
    <col min="12039" max="12039" width="3.125" style="277" customWidth="1"/>
    <col min="12040" max="12040" width="3.75" style="277" customWidth="1"/>
    <col min="12041" max="12041" width="2.5" style="277" customWidth="1"/>
    <col min="12042" max="12288" width="9" style="277"/>
    <col min="12289" max="12289" width="1.25" style="277" customWidth="1"/>
    <col min="12290" max="12290" width="24.25" style="277" customWidth="1"/>
    <col min="12291" max="12291" width="4" style="277" customWidth="1"/>
    <col min="12292" max="12294" width="20.125" style="277" customWidth="1"/>
    <col min="12295" max="12295" width="3.125" style="277" customWidth="1"/>
    <col min="12296" max="12296" width="3.75" style="277" customWidth="1"/>
    <col min="12297" max="12297" width="2.5" style="277" customWidth="1"/>
    <col min="12298" max="12544" width="9" style="277"/>
    <col min="12545" max="12545" width="1.25" style="277" customWidth="1"/>
    <col min="12546" max="12546" width="24.25" style="277" customWidth="1"/>
    <col min="12547" max="12547" width="4" style="277" customWidth="1"/>
    <col min="12548" max="12550" width="20.125" style="277" customWidth="1"/>
    <col min="12551" max="12551" width="3.125" style="277" customWidth="1"/>
    <col min="12552" max="12552" width="3.75" style="277" customWidth="1"/>
    <col min="12553" max="12553" width="2.5" style="277" customWidth="1"/>
    <col min="12554" max="12800" width="9" style="277"/>
    <col min="12801" max="12801" width="1.25" style="277" customWidth="1"/>
    <col min="12802" max="12802" width="24.25" style="277" customWidth="1"/>
    <col min="12803" max="12803" width="4" style="277" customWidth="1"/>
    <col min="12804" max="12806" width="20.125" style="277" customWidth="1"/>
    <col min="12807" max="12807" width="3.125" style="277" customWidth="1"/>
    <col min="12808" max="12808" width="3.75" style="277" customWidth="1"/>
    <col min="12809" max="12809" width="2.5" style="277" customWidth="1"/>
    <col min="12810" max="13056" width="9" style="277"/>
    <col min="13057" max="13057" width="1.25" style="277" customWidth="1"/>
    <col min="13058" max="13058" width="24.25" style="277" customWidth="1"/>
    <col min="13059" max="13059" width="4" style="277" customWidth="1"/>
    <col min="13060" max="13062" width="20.125" style="277" customWidth="1"/>
    <col min="13063" max="13063" width="3.125" style="277" customWidth="1"/>
    <col min="13064" max="13064" width="3.75" style="277" customWidth="1"/>
    <col min="13065" max="13065" width="2.5" style="277" customWidth="1"/>
    <col min="13066" max="13312" width="9" style="277"/>
    <col min="13313" max="13313" width="1.25" style="277" customWidth="1"/>
    <col min="13314" max="13314" width="24.25" style="277" customWidth="1"/>
    <col min="13315" max="13315" width="4" style="277" customWidth="1"/>
    <col min="13316" max="13318" width="20.125" style="277" customWidth="1"/>
    <col min="13319" max="13319" width="3.125" style="277" customWidth="1"/>
    <col min="13320" max="13320" width="3.75" style="277" customWidth="1"/>
    <col min="13321" max="13321" width="2.5" style="277" customWidth="1"/>
    <col min="13322" max="13568" width="9" style="277"/>
    <col min="13569" max="13569" width="1.25" style="277" customWidth="1"/>
    <col min="13570" max="13570" width="24.25" style="277" customWidth="1"/>
    <col min="13571" max="13571" width="4" style="277" customWidth="1"/>
    <col min="13572" max="13574" width="20.125" style="277" customWidth="1"/>
    <col min="13575" max="13575" width="3.125" style="277" customWidth="1"/>
    <col min="13576" max="13576" width="3.75" style="277" customWidth="1"/>
    <col min="13577" max="13577" width="2.5" style="277" customWidth="1"/>
    <col min="13578" max="13824" width="9" style="277"/>
    <col min="13825" max="13825" width="1.25" style="277" customWidth="1"/>
    <col min="13826" max="13826" width="24.25" style="277" customWidth="1"/>
    <col min="13827" max="13827" width="4" style="277" customWidth="1"/>
    <col min="13828" max="13830" width="20.125" style="277" customWidth="1"/>
    <col min="13831" max="13831" width="3.125" style="277" customWidth="1"/>
    <col min="13832" max="13832" width="3.75" style="277" customWidth="1"/>
    <col min="13833" max="13833" width="2.5" style="277" customWidth="1"/>
    <col min="13834" max="14080" width="9" style="277"/>
    <col min="14081" max="14081" width="1.25" style="277" customWidth="1"/>
    <col min="14082" max="14082" width="24.25" style="277" customWidth="1"/>
    <col min="14083" max="14083" width="4" style="277" customWidth="1"/>
    <col min="14084" max="14086" width="20.125" style="277" customWidth="1"/>
    <col min="14087" max="14087" width="3.125" style="277" customWidth="1"/>
    <col min="14088" max="14088" width="3.75" style="277" customWidth="1"/>
    <col min="14089" max="14089" width="2.5" style="277" customWidth="1"/>
    <col min="14090" max="14336" width="9" style="277"/>
    <col min="14337" max="14337" width="1.25" style="277" customWidth="1"/>
    <col min="14338" max="14338" width="24.25" style="277" customWidth="1"/>
    <col min="14339" max="14339" width="4" style="277" customWidth="1"/>
    <col min="14340" max="14342" width="20.125" style="277" customWidth="1"/>
    <col min="14343" max="14343" width="3.125" style="277" customWidth="1"/>
    <col min="14344" max="14344" width="3.75" style="277" customWidth="1"/>
    <col min="14345" max="14345" width="2.5" style="277" customWidth="1"/>
    <col min="14346" max="14592" width="9" style="277"/>
    <col min="14593" max="14593" width="1.25" style="277" customWidth="1"/>
    <col min="14594" max="14594" width="24.25" style="277" customWidth="1"/>
    <col min="14595" max="14595" width="4" style="277" customWidth="1"/>
    <col min="14596" max="14598" width="20.125" style="277" customWidth="1"/>
    <col min="14599" max="14599" width="3.125" style="277" customWidth="1"/>
    <col min="14600" max="14600" width="3.75" style="277" customWidth="1"/>
    <col min="14601" max="14601" width="2.5" style="277" customWidth="1"/>
    <col min="14602" max="14848" width="9" style="277"/>
    <col min="14849" max="14849" width="1.25" style="277" customWidth="1"/>
    <col min="14850" max="14850" width="24.25" style="277" customWidth="1"/>
    <col min="14851" max="14851" width="4" style="277" customWidth="1"/>
    <col min="14852" max="14854" width="20.125" style="277" customWidth="1"/>
    <col min="14855" max="14855" width="3.125" style="277" customWidth="1"/>
    <col min="14856" max="14856" width="3.75" style="277" customWidth="1"/>
    <col min="14857" max="14857" width="2.5" style="277" customWidth="1"/>
    <col min="14858" max="15104" width="9" style="277"/>
    <col min="15105" max="15105" width="1.25" style="277" customWidth="1"/>
    <col min="15106" max="15106" width="24.25" style="277" customWidth="1"/>
    <col min="15107" max="15107" width="4" style="277" customWidth="1"/>
    <col min="15108" max="15110" width="20.125" style="277" customWidth="1"/>
    <col min="15111" max="15111" width="3.125" style="277" customWidth="1"/>
    <col min="15112" max="15112" width="3.75" style="277" customWidth="1"/>
    <col min="15113" max="15113" width="2.5" style="277" customWidth="1"/>
    <col min="15114" max="15360" width="9" style="277"/>
    <col min="15361" max="15361" width="1.25" style="277" customWidth="1"/>
    <col min="15362" max="15362" width="24.25" style="277" customWidth="1"/>
    <col min="15363" max="15363" width="4" style="277" customWidth="1"/>
    <col min="15364" max="15366" width="20.125" style="277" customWidth="1"/>
    <col min="15367" max="15367" width="3.125" style="277" customWidth="1"/>
    <col min="15368" max="15368" width="3.75" style="277" customWidth="1"/>
    <col min="15369" max="15369" width="2.5" style="277" customWidth="1"/>
    <col min="15370" max="15616" width="9" style="277"/>
    <col min="15617" max="15617" width="1.25" style="277" customWidth="1"/>
    <col min="15618" max="15618" width="24.25" style="277" customWidth="1"/>
    <col min="15619" max="15619" width="4" style="277" customWidth="1"/>
    <col min="15620" max="15622" width="20.125" style="277" customWidth="1"/>
    <col min="15623" max="15623" width="3.125" style="277" customWidth="1"/>
    <col min="15624" max="15624" width="3.75" style="277" customWidth="1"/>
    <col min="15625" max="15625" width="2.5" style="277" customWidth="1"/>
    <col min="15626" max="15872" width="9" style="277"/>
    <col min="15873" max="15873" width="1.25" style="277" customWidth="1"/>
    <col min="15874" max="15874" width="24.25" style="277" customWidth="1"/>
    <col min="15875" max="15875" width="4" style="277" customWidth="1"/>
    <col min="15876" max="15878" width="20.125" style="277" customWidth="1"/>
    <col min="15879" max="15879" width="3.125" style="277" customWidth="1"/>
    <col min="15880" max="15880" width="3.75" style="277" customWidth="1"/>
    <col min="15881" max="15881" width="2.5" style="277" customWidth="1"/>
    <col min="15882" max="16128" width="9" style="277"/>
    <col min="16129" max="16129" width="1.25" style="277" customWidth="1"/>
    <col min="16130" max="16130" width="24.25" style="277" customWidth="1"/>
    <col min="16131" max="16131" width="4" style="277" customWidth="1"/>
    <col min="16132" max="16134" width="20.125" style="277" customWidth="1"/>
    <col min="16135" max="16135" width="3.125" style="277" customWidth="1"/>
    <col min="16136" max="16136" width="3.75" style="277" customWidth="1"/>
    <col min="16137" max="16137" width="2.5" style="277" customWidth="1"/>
    <col min="16138" max="16384" width="9" style="277"/>
  </cols>
  <sheetData>
    <row r="1" spans="1:25" s="757" customFormat="1" ht="23.25" customHeight="1" x14ac:dyDescent="0.4">
      <c r="A1" s="755"/>
      <c r="B1" s="1311" t="s">
        <v>1488</v>
      </c>
      <c r="C1" s="1311"/>
      <c r="D1" s="761"/>
      <c r="E1" s="1311" t="s">
        <v>1489</v>
      </c>
      <c r="F1" s="1311"/>
      <c r="G1" s="761"/>
      <c r="I1" s="761"/>
      <c r="J1" s="761"/>
      <c r="K1" s="761"/>
      <c r="Q1" s="756"/>
      <c r="R1" s="756"/>
      <c r="S1" s="756"/>
      <c r="T1" s="756"/>
      <c r="U1" s="756"/>
      <c r="V1" s="756"/>
      <c r="W1" s="756"/>
      <c r="X1" s="756"/>
      <c r="Y1" s="756"/>
    </row>
    <row r="2" spans="1:25" ht="20.100000000000001" customHeight="1" x14ac:dyDescent="0.4">
      <c r="A2" s="2132" t="s">
        <v>892</v>
      </c>
      <c r="B2" s="2132"/>
    </row>
    <row r="3" spans="1:25" ht="20.100000000000001" customHeight="1" x14ac:dyDescent="0.4">
      <c r="A3" s="157"/>
      <c r="F3" s="1754" t="s">
        <v>400</v>
      </c>
      <c r="G3" s="1754"/>
    </row>
    <row r="4" spans="1:25" ht="20.100000000000001" customHeight="1" x14ac:dyDescent="0.4">
      <c r="A4" s="157"/>
      <c r="F4" s="278"/>
      <c r="G4" s="278"/>
    </row>
    <row r="5" spans="1:25" ht="20.100000000000001" customHeight="1" x14ac:dyDescent="0.4">
      <c r="A5" s="1996" t="s">
        <v>893</v>
      </c>
      <c r="B5" s="1996"/>
      <c r="C5" s="1996"/>
      <c r="D5" s="1996"/>
      <c r="E5" s="1996"/>
      <c r="F5" s="1996"/>
      <c r="G5" s="1996"/>
      <c r="H5" s="1996"/>
    </row>
    <row r="6" spans="1:25" ht="20.100000000000001" customHeight="1" x14ac:dyDescent="0.4">
      <c r="A6" s="155"/>
      <c r="B6" s="155"/>
      <c r="C6" s="155"/>
      <c r="D6" s="155"/>
      <c r="E6" s="155"/>
      <c r="F6" s="155"/>
      <c r="G6" s="155"/>
    </row>
    <row r="7" spans="1:25" ht="30" customHeight="1" x14ac:dyDescent="0.4">
      <c r="A7" s="155"/>
      <c r="B7" s="549" t="s">
        <v>402</v>
      </c>
      <c r="C7" s="2135"/>
      <c r="D7" s="2136"/>
      <c r="E7" s="2136"/>
      <c r="F7" s="2136"/>
      <c r="G7" s="2137"/>
    </row>
    <row r="8" spans="1:25" ht="30" customHeight="1" x14ac:dyDescent="0.4">
      <c r="B8" s="550" t="s">
        <v>403</v>
      </c>
      <c r="C8" s="2138" t="s">
        <v>613</v>
      </c>
      <c r="D8" s="2138"/>
      <c r="E8" s="2138"/>
      <c r="F8" s="2138"/>
      <c r="G8" s="2139"/>
    </row>
    <row r="9" spans="1:25" ht="15" customHeight="1" x14ac:dyDescent="0.4">
      <c r="B9" s="2140" t="s">
        <v>894</v>
      </c>
      <c r="C9" s="332"/>
      <c r="D9" s="551"/>
      <c r="E9" s="551"/>
      <c r="F9" s="551"/>
      <c r="G9" s="36"/>
    </row>
    <row r="10" spans="1:25" ht="30" customHeight="1" x14ac:dyDescent="0.4">
      <c r="B10" s="2141"/>
      <c r="C10" s="331"/>
      <c r="D10" s="467" t="s">
        <v>895</v>
      </c>
      <c r="E10" s="473" t="s">
        <v>896</v>
      </c>
      <c r="F10" s="473" t="s">
        <v>897</v>
      </c>
      <c r="G10" s="330"/>
    </row>
    <row r="11" spans="1:25" ht="30" customHeight="1" x14ac:dyDescent="0.4">
      <c r="B11" s="2141"/>
      <c r="C11" s="331"/>
      <c r="D11" s="552"/>
      <c r="E11" s="552"/>
      <c r="F11" s="473" t="s">
        <v>609</v>
      </c>
      <c r="G11" s="330"/>
    </row>
    <row r="12" spans="1:25" ht="30" customHeight="1" x14ac:dyDescent="0.4">
      <c r="B12" s="2141"/>
      <c r="C12" s="331"/>
      <c r="D12" s="552"/>
      <c r="E12" s="552"/>
      <c r="F12" s="473" t="s">
        <v>609</v>
      </c>
      <c r="G12" s="330"/>
    </row>
    <row r="13" spans="1:25" ht="30" customHeight="1" x14ac:dyDescent="0.4">
      <c r="B13" s="2141"/>
      <c r="C13" s="331"/>
      <c r="D13" s="552"/>
      <c r="E13" s="552"/>
      <c r="F13" s="473" t="s">
        <v>609</v>
      </c>
      <c r="G13" s="330"/>
    </row>
    <row r="14" spans="1:25" ht="30" customHeight="1" x14ac:dyDescent="0.4">
      <c r="B14" s="2141"/>
      <c r="C14" s="331"/>
      <c r="D14" s="552"/>
      <c r="E14" s="552"/>
      <c r="F14" s="473" t="s">
        <v>609</v>
      </c>
      <c r="G14" s="330"/>
    </row>
    <row r="15" spans="1:25" ht="30" customHeight="1" x14ac:dyDescent="0.4">
      <c r="B15" s="2141"/>
      <c r="C15" s="331"/>
      <c r="D15" s="552"/>
      <c r="E15" s="552"/>
      <c r="F15" s="473" t="s">
        <v>609</v>
      </c>
      <c r="G15" s="330"/>
    </row>
    <row r="16" spans="1:25" ht="15" customHeight="1" x14ac:dyDescent="0.4">
      <c r="B16" s="2142"/>
      <c r="C16" s="329"/>
      <c r="D16" s="551"/>
      <c r="E16" s="551"/>
      <c r="F16" s="551"/>
      <c r="G16" s="328"/>
    </row>
    <row r="17" spans="2:9" ht="20.100000000000001" customHeight="1" x14ac:dyDescent="0.4">
      <c r="B17" s="327"/>
      <c r="C17" s="327"/>
      <c r="D17" s="326"/>
      <c r="E17" s="326"/>
      <c r="F17" s="326"/>
      <c r="G17" s="326"/>
    </row>
    <row r="18" spans="2:9" ht="20.100000000000001" customHeight="1" x14ac:dyDescent="0.4">
      <c r="B18" s="325" t="s">
        <v>560</v>
      </c>
      <c r="C18" s="325"/>
      <c r="D18" s="325"/>
      <c r="E18" s="325"/>
      <c r="F18" s="325"/>
      <c r="G18" s="325"/>
      <c r="H18" s="116"/>
      <c r="I18" s="116"/>
    </row>
    <row r="19" spans="2:9" ht="45" customHeight="1" x14ac:dyDescent="0.4">
      <c r="B19" s="2143" t="s">
        <v>898</v>
      </c>
      <c r="C19" s="2144"/>
      <c r="D19" s="2144"/>
      <c r="E19" s="2144"/>
      <c r="F19" s="2144"/>
      <c r="G19" s="2144"/>
      <c r="H19" s="116"/>
      <c r="I19" s="116"/>
    </row>
    <row r="20" spans="2:9" ht="20.100000000000001" customHeight="1" x14ac:dyDescent="0.4">
      <c r="B20" s="2133"/>
      <c r="C20" s="2134"/>
      <c r="D20" s="2134"/>
      <c r="E20" s="2134"/>
      <c r="F20" s="2134"/>
      <c r="G20" s="2134"/>
    </row>
    <row r="21" spans="2:9" x14ac:dyDescent="0.4">
      <c r="B21" s="116"/>
    </row>
  </sheetData>
  <mergeCells count="10">
    <mergeCell ref="B1:C1"/>
    <mergeCell ref="E1:F1"/>
    <mergeCell ref="A2:B2"/>
    <mergeCell ref="B20:G20"/>
    <mergeCell ref="F3:G3"/>
    <mergeCell ref="C7:G7"/>
    <mergeCell ref="C8:G8"/>
    <mergeCell ref="B9:B16"/>
    <mergeCell ref="B19:G19"/>
    <mergeCell ref="A5:H5"/>
  </mergeCells>
  <phoneticPr fontId="11"/>
  <hyperlinks>
    <hyperlink ref="B1" location="'別紙１-１(R8.4.1～5.31)'!A1" display="一覧表に戻る" xr:uid="{F8CDCB54-A994-4E68-8FDE-344E9BBB9994}"/>
    <hyperlink ref="E1" location="'別紙１-１(R8.6.1～)'!A1" display="別紙1-1(R8.6.1～)へ戻る" xr:uid="{72A2BDD9-F209-4867-8A05-C71905575E07}"/>
  </hyperlink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tabColor rgb="FFFFFF00"/>
    <pageSetUpPr fitToPage="1"/>
  </sheetPr>
  <dimension ref="A1:Y20"/>
  <sheetViews>
    <sheetView view="pageBreakPreview" zoomScaleNormal="100" zoomScaleSheetLayoutView="100" workbookViewId="0">
      <selection activeCell="E1" sqref="E1:H1"/>
    </sheetView>
  </sheetViews>
  <sheetFormatPr defaultColWidth="8.125" defaultRowHeight="13.5" x14ac:dyDescent="0.4"/>
  <cols>
    <col min="1" max="1" width="21.75" style="197" customWidth="1"/>
    <col min="2" max="2" width="3.625" style="197" customWidth="1"/>
    <col min="3" max="3" width="13.75" style="197" customWidth="1"/>
    <col min="4" max="4" width="7.5" style="197" customWidth="1"/>
    <col min="5" max="5" width="4" style="197" customWidth="1"/>
    <col min="6" max="6" width="7.5" style="197" customWidth="1"/>
    <col min="7" max="7" width="4" style="197" customWidth="1"/>
    <col min="8" max="8" width="9.75" style="197" customWidth="1"/>
    <col min="9" max="9" width="4" style="197" customWidth="1"/>
    <col min="10" max="10" width="2.75" style="197" customWidth="1"/>
    <col min="11" max="11" width="5.125" style="197" customWidth="1"/>
    <col min="12" max="12" width="2.25" style="197" customWidth="1"/>
    <col min="13" max="256" width="8.125" style="197"/>
    <col min="257" max="257" width="21.75" style="197" customWidth="1"/>
    <col min="258" max="258" width="3.625" style="197" customWidth="1"/>
    <col min="259" max="259" width="13.75" style="197" customWidth="1"/>
    <col min="260" max="260" width="7.5" style="197" customWidth="1"/>
    <col min="261" max="261" width="4" style="197" customWidth="1"/>
    <col min="262" max="262" width="7.5" style="197" customWidth="1"/>
    <col min="263" max="263" width="4" style="197" customWidth="1"/>
    <col min="264" max="264" width="9.75" style="197" customWidth="1"/>
    <col min="265" max="265" width="4" style="197" customWidth="1"/>
    <col min="266" max="266" width="2.75" style="197" customWidth="1"/>
    <col min="267" max="267" width="3.375" style="197" customWidth="1"/>
    <col min="268" max="268" width="2.25" style="197" customWidth="1"/>
    <col min="269" max="512" width="8.125" style="197"/>
    <col min="513" max="513" width="21.75" style="197" customWidth="1"/>
    <col min="514" max="514" width="3.625" style="197" customWidth="1"/>
    <col min="515" max="515" width="13.75" style="197" customWidth="1"/>
    <col min="516" max="516" width="7.5" style="197" customWidth="1"/>
    <col min="517" max="517" width="4" style="197" customWidth="1"/>
    <col min="518" max="518" width="7.5" style="197" customWidth="1"/>
    <col min="519" max="519" width="4" style="197" customWidth="1"/>
    <col min="520" max="520" width="9.75" style="197" customWidth="1"/>
    <col min="521" max="521" width="4" style="197" customWidth="1"/>
    <col min="522" max="522" width="2.75" style="197" customWidth="1"/>
    <col min="523" max="523" width="3.375" style="197" customWidth="1"/>
    <col min="524" max="524" width="2.25" style="197" customWidth="1"/>
    <col min="525" max="768" width="8.125" style="197"/>
    <col min="769" max="769" width="21.75" style="197" customWidth="1"/>
    <col min="770" max="770" width="3.625" style="197" customWidth="1"/>
    <col min="771" max="771" width="13.75" style="197" customWidth="1"/>
    <col min="772" max="772" width="7.5" style="197" customWidth="1"/>
    <col min="773" max="773" width="4" style="197" customWidth="1"/>
    <col min="774" max="774" width="7.5" style="197" customWidth="1"/>
    <col min="775" max="775" width="4" style="197" customWidth="1"/>
    <col min="776" max="776" width="9.75" style="197" customWidth="1"/>
    <col min="777" max="777" width="4" style="197" customWidth="1"/>
    <col min="778" max="778" width="2.75" style="197" customWidth="1"/>
    <col min="779" max="779" width="3.375" style="197" customWidth="1"/>
    <col min="780" max="780" width="2.25" style="197" customWidth="1"/>
    <col min="781" max="1024" width="8.125" style="197"/>
    <col min="1025" max="1025" width="21.75" style="197" customWidth="1"/>
    <col min="1026" max="1026" width="3.625" style="197" customWidth="1"/>
    <col min="1027" max="1027" width="13.75" style="197" customWidth="1"/>
    <col min="1028" max="1028" width="7.5" style="197" customWidth="1"/>
    <col min="1029" max="1029" width="4" style="197" customWidth="1"/>
    <col min="1030" max="1030" width="7.5" style="197" customWidth="1"/>
    <col min="1031" max="1031" width="4" style="197" customWidth="1"/>
    <col min="1032" max="1032" width="9.75" style="197" customWidth="1"/>
    <col min="1033" max="1033" width="4" style="197" customWidth="1"/>
    <col min="1034" max="1034" width="2.75" style="197" customWidth="1"/>
    <col min="1035" max="1035" width="3.375" style="197" customWidth="1"/>
    <col min="1036" max="1036" width="2.25" style="197" customWidth="1"/>
    <col min="1037" max="1280" width="8.125" style="197"/>
    <col min="1281" max="1281" width="21.75" style="197" customWidth="1"/>
    <col min="1282" max="1282" width="3.625" style="197" customWidth="1"/>
    <col min="1283" max="1283" width="13.75" style="197" customWidth="1"/>
    <col min="1284" max="1284" width="7.5" style="197" customWidth="1"/>
    <col min="1285" max="1285" width="4" style="197" customWidth="1"/>
    <col min="1286" max="1286" width="7.5" style="197" customWidth="1"/>
    <col min="1287" max="1287" width="4" style="197" customWidth="1"/>
    <col min="1288" max="1288" width="9.75" style="197" customWidth="1"/>
    <col min="1289" max="1289" width="4" style="197" customWidth="1"/>
    <col min="1290" max="1290" width="2.75" style="197" customWidth="1"/>
    <col min="1291" max="1291" width="3.375" style="197" customWidth="1"/>
    <col min="1292" max="1292" width="2.25" style="197" customWidth="1"/>
    <col min="1293" max="1536" width="8.125" style="197"/>
    <col min="1537" max="1537" width="21.75" style="197" customWidth="1"/>
    <col min="1538" max="1538" width="3.625" style="197" customWidth="1"/>
    <col min="1539" max="1539" width="13.75" style="197" customWidth="1"/>
    <col min="1540" max="1540" width="7.5" style="197" customWidth="1"/>
    <col min="1541" max="1541" width="4" style="197" customWidth="1"/>
    <col min="1542" max="1542" width="7.5" style="197" customWidth="1"/>
    <col min="1543" max="1543" width="4" style="197" customWidth="1"/>
    <col min="1544" max="1544" width="9.75" style="197" customWidth="1"/>
    <col min="1545" max="1545" width="4" style="197" customWidth="1"/>
    <col min="1546" max="1546" width="2.75" style="197" customWidth="1"/>
    <col min="1547" max="1547" width="3.375" style="197" customWidth="1"/>
    <col min="1548" max="1548" width="2.25" style="197" customWidth="1"/>
    <col min="1549" max="1792" width="8.125" style="197"/>
    <col min="1793" max="1793" width="21.75" style="197" customWidth="1"/>
    <col min="1794" max="1794" width="3.625" style="197" customWidth="1"/>
    <col min="1795" max="1795" width="13.75" style="197" customWidth="1"/>
    <col min="1796" max="1796" width="7.5" style="197" customWidth="1"/>
    <col min="1797" max="1797" width="4" style="197" customWidth="1"/>
    <col min="1798" max="1798" width="7.5" style="197" customWidth="1"/>
    <col min="1799" max="1799" width="4" style="197" customWidth="1"/>
    <col min="1800" max="1800" width="9.75" style="197" customWidth="1"/>
    <col min="1801" max="1801" width="4" style="197" customWidth="1"/>
    <col min="1802" max="1802" width="2.75" style="197" customWidth="1"/>
    <col min="1803" max="1803" width="3.375" style="197" customWidth="1"/>
    <col min="1804" max="1804" width="2.25" style="197" customWidth="1"/>
    <col min="1805" max="2048" width="8.125" style="197"/>
    <col min="2049" max="2049" width="21.75" style="197" customWidth="1"/>
    <col min="2050" max="2050" width="3.625" style="197" customWidth="1"/>
    <col min="2051" max="2051" width="13.75" style="197" customWidth="1"/>
    <col min="2052" max="2052" width="7.5" style="197" customWidth="1"/>
    <col min="2053" max="2053" width="4" style="197" customWidth="1"/>
    <col min="2054" max="2054" width="7.5" style="197" customWidth="1"/>
    <col min="2055" max="2055" width="4" style="197" customWidth="1"/>
    <col min="2056" max="2056" width="9.75" style="197" customWidth="1"/>
    <col min="2057" max="2057" width="4" style="197" customWidth="1"/>
    <col min="2058" max="2058" width="2.75" style="197" customWidth="1"/>
    <col min="2059" max="2059" width="3.375" style="197" customWidth="1"/>
    <col min="2060" max="2060" width="2.25" style="197" customWidth="1"/>
    <col min="2061" max="2304" width="8.125" style="197"/>
    <col min="2305" max="2305" width="21.75" style="197" customWidth="1"/>
    <col min="2306" max="2306" width="3.625" style="197" customWidth="1"/>
    <col min="2307" max="2307" width="13.75" style="197" customWidth="1"/>
    <col min="2308" max="2308" width="7.5" style="197" customWidth="1"/>
    <col min="2309" max="2309" width="4" style="197" customWidth="1"/>
    <col min="2310" max="2310" width="7.5" style="197" customWidth="1"/>
    <col min="2311" max="2311" width="4" style="197" customWidth="1"/>
    <col min="2312" max="2312" width="9.75" style="197" customWidth="1"/>
    <col min="2313" max="2313" width="4" style="197" customWidth="1"/>
    <col min="2314" max="2314" width="2.75" style="197" customWidth="1"/>
    <col min="2315" max="2315" width="3.375" style="197" customWidth="1"/>
    <col min="2316" max="2316" width="2.25" style="197" customWidth="1"/>
    <col min="2317" max="2560" width="8.125" style="197"/>
    <col min="2561" max="2561" width="21.75" style="197" customWidth="1"/>
    <col min="2562" max="2562" width="3.625" style="197" customWidth="1"/>
    <col min="2563" max="2563" width="13.75" style="197" customWidth="1"/>
    <col min="2564" max="2564" width="7.5" style="197" customWidth="1"/>
    <col min="2565" max="2565" width="4" style="197" customWidth="1"/>
    <col min="2566" max="2566" width="7.5" style="197" customWidth="1"/>
    <col min="2567" max="2567" width="4" style="197" customWidth="1"/>
    <col min="2568" max="2568" width="9.75" style="197" customWidth="1"/>
    <col min="2569" max="2569" width="4" style="197" customWidth="1"/>
    <col min="2570" max="2570" width="2.75" style="197" customWidth="1"/>
    <col min="2571" max="2571" width="3.375" style="197" customWidth="1"/>
    <col min="2572" max="2572" width="2.25" style="197" customWidth="1"/>
    <col min="2573" max="2816" width="8.125" style="197"/>
    <col min="2817" max="2817" width="21.75" style="197" customWidth="1"/>
    <col min="2818" max="2818" width="3.625" style="197" customWidth="1"/>
    <col min="2819" max="2819" width="13.75" style="197" customWidth="1"/>
    <col min="2820" max="2820" width="7.5" style="197" customWidth="1"/>
    <col min="2821" max="2821" width="4" style="197" customWidth="1"/>
    <col min="2822" max="2822" width="7.5" style="197" customWidth="1"/>
    <col min="2823" max="2823" width="4" style="197" customWidth="1"/>
    <col min="2824" max="2824" width="9.75" style="197" customWidth="1"/>
    <col min="2825" max="2825" width="4" style="197" customWidth="1"/>
    <col min="2826" max="2826" width="2.75" style="197" customWidth="1"/>
    <col min="2827" max="2827" width="3.375" style="197" customWidth="1"/>
    <col min="2828" max="2828" width="2.25" style="197" customWidth="1"/>
    <col min="2829" max="3072" width="8.125" style="197"/>
    <col min="3073" max="3073" width="21.75" style="197" customWidth="1"/>
    <col min="3074" max="3074" width="3.625" style="197" customWidth="1"/>
    <col min="3075" max="3075" width="13.75" style="197" customWidth="1"/>
    <col min="3076" max="3076" width="7.5" style="197" customWidth="1"/>
    <col min="3077" max="3077" width="4" style="197" customWidth="1"/>
    <col min="3078" max="3078" width="7.5" style="197" customWidth="1"/>
    <col min="3079" max="3079" width="4" style="197" customWidth="1"/>
    <col min="3080" max="3080" width="9.75" style="197" customWidth="1"/>
    <col min="3081" max="3081" width="4" style="197" customWidth="1"/>
    <col min="3082" max="3082" width="2.75" style="197" customWidth="1"/>
    <col min="3083" max="3083" width="3.375" style="197" customWidth="1"/>
    <col min="3084" max="3084" width="2.25" style="197" customWidth="1"/>
    <col min="3085" max="3328" width="8.125" style="197"/>
    <col min="3329" max="3329" width="21.75" style="197" customWidth="1"/>
    <col min="3330" max="3330" width="3.625" style="197" customWidth="1"/>
    <col min="3331" max="3331" width="13.75" style="197" customWidth="1"/>
    <col min="3332" max="3332" width="7.5" style="197" customWidth="1"/>
    <col min="3333" max="3333" width="4" style="197" customWidth="1"/>
    <col min="3334" max="3334" width="7.5" style="197" customWidth="1"/>
    <col min="3335" max="3335" width="4" style="197" customWidth="1"/>
    <col min="3336" max="3336" width="9.75" style="197" customWidth="1"/>
    <col min="3337" max="3337" width="4" style="197" customWidth="1"/>
    <col min="3338" max="3338" width="2.75" style="197" customWidth="1"/>
    <col min="3339" max="3339" width="3.375" style="197" customWidth="1"/>
    <col min="3340" max="3340" width="2.25" style="197" customWidth="1"/>
    <col min="3341" max="3584" width="8.125" style="197"/>
    <col min="3585" max="3585" width="21.75" style="197" customWidth="1"/>
    <col min="3586" max="3586" width="3.625" style="197" customWidth="1"/>
    <col min="3587" max="3587" width="13.75" style="197" customWidth="1"/>
    <col min="3588" max="3588" width="7.5" style="197" customWidth="1"/>
    <col min="3589" max="3589" width="4" style="197" customWidth="1"/>
    <col min="3590" max="3590" width="7.5" style="197" customWidth="1"/>
    <col min="3591" max="3591" width="4" style="197" customWidth="1"/>
    <col min="3592" max="3592" width="9.75" style="197" customWidth="1"/>
    <col min="3593" max="3593" width="4" style="197" customWidth="1"/>
    <col min="3594" max="3594" width="2.75" style="197" customWidth="1"/>
    <col min="3595" max="3595" width="3.375" style="197" customWidth="1"/>
    <col min="3596" max="3596" width="2.25" style="197" customWidth="1"/>
    <col min="3597" max="3840" width="8.125" style="197"/>
    <col min="3841" max="3841" width="21.75" style="197" customWidth="1"/>
    <col min="3842" max="3842" width="3.625" style="197" customWidth="1"/>
    <col min="3843" max="3843" width="13.75" style="197" customWidth="1"/>
    <col min="3844" max="3844" width="7.5" style="197" customWidth="1"/>
    <col min="3845" max="3845" width="4" style="197" customWidth="1"/>
    <col min="3846" max="3846" width="7.5" style="197" customWidth="1"/>
    <col min="3847" max="3847" width="4" style="197" customWidth="1"/>
    <col min="3848" max="3848" width="9.75" style="197" customWidth="1"/>
    <col min="3849" max="3849" width="4" style="197" customWidth="1"/>
    <col min="3850" max="3850" width="2.75" style="197" customWidth="1"/>
    <col min="3851" max="3851" width="3.375" style="197" customWidth="1"/>
    <col min="3852" max="3852" width="2.25" style="197" customWidth="1"/>
    <col min="3853" max="4096" width="8.125" style="197"/>
    <col min="4097" max="4097" width="21.75" style="197" customWidth="1"/>
    <col min="4098" max="4098" width="3.625" style="197" customWidth="1"/>
    <col min="4099" max="4099" width="13.75" style="197" customWidth="1"/>
    <col min="4100" max="4100" width="7.5" style="197" customWidth="1"/>
    <col min="4101" max="4101" width="4" style="197" customWidth="1"/>
    <col min="4102" max="4102" width="7.5" style="197" customWidth="1"/>
    <col min="4103" max="4103" width="4" style="197" customWidth="1"/>
    <col min="4104" max="4104" width="9.75" style="197" customWidth="1"/>
    <col min="4105" max="4105" width="4" style="197" customWidth="1"/>
    <col min="4106" max="4106" width="2.75" style="197" customWidth="1"/>
    <col min="4107" max="4107" width="3.375" style="197" customWidth="1"/>
    <col min="4108" max="4108" width="2.25" style="197" customWidth="1"/>
    <col min="4109" max="4352" width="8.125" style="197"/>
    <col min="4353" max="4353" width="21.75" style="197" customWidth="1"/>
    <col min="4354" max="4354" width="3.625" style="197" customWidth="1"/>
    <col min="4355" max="4355" width="13.75" style="197" customWidth="1"/>
    <col min="4356" max="4356" width="7.5" style="197" customWidth="1"/>
    <col min="4357" max="4357" width="4" style="197" customWidth="1"/>
    <col min="4358" max="4358" width="7.5" style="197" customWidth="1"/>
    <col min="4359" max="4359" width="4" style="197" customWidth="1"/>
    <col min="4360" max="4360" width="9.75" style="197" customWidth="1"/>
    <col min="4361" max="4361" width="4" style="197" customWidth="1"/>
    <col min="4362" max="4362" width="2.75" style="197" customWidth="1"/>
    <col min="4363" max="4363" width="3.375" style="197" customWidth="1"/>
    <col min="4364" max="4364" width="2.25" style="197" customWidth="1"/>
    <col min="4365" max="4608" width="8.125" style="197"/>
    <col min="4609" max="4609" width="21.75" style="197" customWidth="1"/>
    <col min="4610" max="4610" width="3.625" style="197" customWidth="1"/>
    <col min="4611" max="4611" width="13.75" style="197" customWidth="1"/>
    <col min="4612" max="4612" width="7.5" style="197" customWidth="1"/>
    <col min="4613" max="4613" width="4" style="197" customWidth="1"/>
    <col min="4614" max="4614" width="7.5" style="197" customWidth="1"/>
    <col min="4615" max="4615" width="4" style="197" customWidth="1"/>
    <col min="4616" max="4616" width="9.75" style="197" customWidth="1"/>
    <col min="4617" max="4617" width="4" style="197" customWidth="1"/>
    <col min="4618" max="4618" width="2.75" style="197" customWidth="1"/>
    <col min="4619" max="4619" width="3.375" style="197" customWidth="1"/>
    <col min="4620" max="4620" width="2.25" style="197" customWidth="1"/>
    <col min="4621" max="4864" width="8.125" style="197"/>
    <col min="4865" max="4865" width="21.75" style="197" customWidth="1"/>
    <col min="4866" max="4866" width="3.625" style="197" customWidth="1"/>
    <col min="4867" max="4867" width="13.75" style="197" customWidth="1"/>
    <col min="4868" max="4868" width="7.5" style="197" customWidth="1"/>
    <col min="4869" max="4869" width="4" style="197" customWidth="1"/>
    <col min="4870" max="4870" width="7.5" style="197" customWidth="1"/>
    <col min="4871" max="4871" width="4" style="197" customWidth="1"/>
    <col min="4872" max="4872" width="9.75" style="197" customWidth="1"/>
    <col min="4873" max="4873" width="4" style="197" customWidth="1"/>
    <col min="4874" max="4874" width="2.75" style="197" customWidth="1"/>
    <col min="4875" max="4875" width="3.375" style="197" customWidth="1"/>
    <col min="4876" max="4876" width="2.25" style="197" customWidth="1"/>
    <col min="4877" max="5120" width="8.125" style="197"/>
    <col min="5121" max="5121" width="21.75" style="197" customWidth="1"/>
    <col min="5122" max="5122" width="3.625" style="197" customWidth="1"/>
    <col min="5123" max="5123" width="13.75" style="197" customWidth="1"/>
    <col min="5124" max="5124" width="7.5" style="197" customWidth="1"/>
    <col min="5125" max="5125" width="4" style="197" customWidth="1"/>
    <col min="5126" max="5126" width="7.5" style="197" customWidth="1"/>
    <col min="5127" max="5127" width="4" style="197" customWidth="1"/>
    <col min="5128" max="5128" width="9.75" style="197" customWidth="1"/>
    <col min="5129" max="5129" width="4" style="197" customWidth="1"/>
    <col min="5130" max="5130" width="2.75" style="197" customWidth="1"/>
    <col min="5131" max="5131" width="3.375" style="197" customWidth="1"/>
    <col min="5132" max="5132" width="2.25" style="197" customWidth="1"/>
    <col min="5133" max="5376" width="8.125" style="197"/>
    <col min="5377" max="5377" width="21.75" style="197" customWidth="1"/>
    <col min="5378" max="5378" width="3.625" style="197" customWidth="1"/>
    <col min="5379" max="5379" width="13.75" style="197" customWidth="1"/>
    <col min="5380" max="5380" width="7.5" style="197" customWidth="1"/>
    <col min="5381" max="5381" width="4" style="197" customWidth="1"/>
    <col min="5382" max="5382" width="7.5" style="197" customWidth="1"/>
    <col min="5383" max="5383" width="4" style="197" customWidth="1"/>
    <col min="5384" max="5384" width="9.75" style="197" customWidth="1"/>
    <col min="5385" max="5385" width="4" style="197" customWidth="1"/>
    <col min="5386" max="5386" width="2.75" style="197" customWidth="1"/>
    <col min="5387" max="5387" width="3.375" style="197" customWidth="1"/>
    <col min="5388" max="5388" width="2.25" style="197" customWidth="1"/>
    <col min="5389" max="5632" width="8.125" style="197"/>
    <col min="5633" max="5633" width="21.75" style="197" customWidth="1"/>
    <col min="5634" max="5634" width="3.625" style="197" customWidth="1"/>
    <col min="5635" max="5635" width="13.75" style="197" customWidth="1"/>
    <col min="5636" max="5636" width="7.5" style="197" customWidth="1"/>
    <col min="5637" max="5637" width="4" style="197" customWidth="1"/>
    <col min="5638" max="5638" width="7.5" style="197" customWidth="1"/>
    <col min="5639" max="5639" width="4" style="197" customWidth="1"/>
    <col min="5640" max="5640" width="9.75" style="197" customWidth="1"/>
    <col min="5641" max="5641" width="4" style="197" customWidth="1"/>
    <col min="5642" max="5642" width="2.75" style="197" customWidth="1"/>
    <col min="5643" max="5643" width="3.375" style="197" customWidth="1"/>
    <col min="5644" max="5644" width="2.25" style="197" customWidth="1"/>
    <col min="5645" max="5888" width="8.125" style="197"/>
    <col min="5889" max="5889" width="21.75" style="197" customWidth="1"/>
    <col min="5890" max="5890" width="3.625" style="197" customWidth="1"/>
    <col min="5891" max="5891" width="13.75" style="197" customWidth="1"/>
    <col min="5892" max="5892" width="7.5" style="197" customWidth="1"/>
    <col min="5893" max="5893" width="4" style="197" customWidth="1"/>
    <col min="5894" max="5894" width="7.5" style="197" customWidth="1"/>
    <col min="5895" max="5895" width="4" style="197" customWidth="1"/>
    <col min="5896" max="5896" width="9.75" style="197" customWidth="1"/>
    <col min="5897" max="5897" width="4" style="197" customWidth="1"/>
    <col min="5898" max="5898" width="2.75" style="197" customWidth="1"/>
    <col min="5899" max="5899" width="3.375" style="197" customWidth="1"/>
    <col min="5900" max="5900" width="2.25" style="197" customWidth="1"/>
    <col min="5901" max="6144" width="8.125" style="197"/>
    <col min="6145" max="6145" width="21.75" style="197" customWidth="1"/>
    <col min="6146" max="6146" width="3.625" style="197" customWidth="1"/>
    <col min="6147" max="6147" width="13.75" style="197" customWidth="1"/>
    <col min="6148" max="6148" width="7.5" style="197" customWidth="1"/>
    <col min="6149" max="6149" width="4" style="197" customWidth="1"/>
    <col min="6150" max="6150" width="7.5" style="197" customWidth="1"/>
    <col min="6151" max="6151" width="4" style="197" customWidth="1"/>
    <col min="6152" max="6152" width="9.75" style="197" customWidth="1"/>
    <col min="6153" max="6153" width="4" style="197" customWidth="1"/>
    <col min="6154" max="6154" width="2.75" style="197" customWidth="1"/>
    <col min="6155" max="6155" width="3.375" style="197" customWidth="1"/>
    <col min="6156" max="6156" width="2.25" style="197" customWidth="1"/>
    <col min="6157" max="6400" width="8.125" style="197"/>
    <col min="6401" max="6401" width="21.75" style="197" customWidth="1"/>
    <col min="6402" max="6402" width="3.625" style="197" customWidth="1"/>
    <col min="6403" max="6403" width="13.75" style="197" customWidth="1"/>
    <col min="6404" max="6404" width="7.5" style="197" customWidth="1"/>
    <col min="6405" max="6405" width="4" style="197" customWidth="1"/>
    <col min="6406" max="6406" width="7.5" style="197" customWidth="1"/>
    <col min="6407" max="6407" width="4" style="197" customWidth="1"/>
    <col min="6408" max="6408" width="9.75" style="197" customWidth="1"/>
    <col min="6409" max="6409" width="4" style="197" customWidth="1"/>
    <col min="6410" max="6410" width="2.75" style="197" customWidth="1"/>
    <col min="6411" max="6411" width="3.375" style="197" customWidth="1"/>
    <col min="6412" max="6412" width="2.25" style="197" customWidth="1"/>
    <col min="6413" max="6656" width="8.125" style="197"/>
    <col min="6657" max="6657" width="21.75" style="197" customWidth="1"/>
    <col min="6658" max="6658" width="3.625" style="197" customWidth="1"/>
    <col min="6659" max="6659" width="13.75" style="197" customWidth="1"/>
    <col min="6660" max="6660" width="7.5" style="197" customWidth="1"/>
    <col min="6661" max="6661" width="4" style="197" customWidth="1"/>
    <col min="6662" max="6662" width="7.5" style="197" customWidth="1"/>
    <col min="6663" max="6663" width="4" style="197" customWidth="1"/>
    <col min="6664" max="6664" width="9.75" style="197" customWidth="1"/>
    <col min="6665" max="6665" width="4" style="197" customWidth="1"/>
    <col min="6666" max="6666" width="2.75" style="197" customWidth="1"/>
    <col min="6667" max="6667" width="3.375" style="197" customWidth="1"/>
    <col min="6668" max="6668" width="2.25" style="197" customWidth="1"/>
    <col min="6669" max="6912" width="8.125" style="197"/>
    <col min="6913" max="6913" width="21.75" style="197" customWidth="1"/>
    <col min="6914" max="6914" width="3.625" style="197" customWidth="1"/>
    <col min="6915" max="6915" width="13.75" style="197" customWidth="1"/>
    <col min="6916" max="6916" width="7.5" style="197" customWidth="1"/>
    <col min="6917" max="6917" width="4" style="197" customWidth="1"/>
    <col min="6918" max="6918" width="7.5" style="197" customWidth="1"/>
    <col min="6919" max="6919" width="4" style="197" customWidth="1"/>
    <col min="6920" max="6920" width="9.75" style="197" customWidth="1"/>
    <col min="6921" max="6921" width="4" style="197" customWidth="1"/>
    <col min="6922" max="6922" width="2.75" style="197" customWidth="1"/>
    <col min="6923" max="6923" width="3.375" style="197" customWidth="1"/>
    <col min="6924" max="6924" width="2.25" style="197" customWidth="1"/>
    <col min="6925" max="7168" width="8.125" style="197"/>
    <col min="7169" max="7169" width="21.75" style="197" customWidth="1"/>
    <col min="7170" max="7170" width="3.625" style="197" customWidth="1"/>
    <col min="7171" max="7171" width="13.75" style="197" customWidth="1"/>
    <col min="7172" max="7172" width="7.5" style="197" customWidth="1"/>
    <col min="7173" max="7173" width="4" style="197" customWidth="1"/>
    <col min="7174" max="7174" width="7.5" style="197" customWidth="1"/>
    <col min="7175" max="7175" width="4" style="197" customWidth="1"/>
    <col min="7176" max="7176" width="9.75" style="197" customWidth="1"/>
    <col min="7177" max="7177" width="4" style="197" customWidth="1"/>
    <col min="7178" max="7178" width="2.75" style="197" customWidth="1"/>
    <col min="7179" max="7179" width="3.375" style="197" customWidth="1"/>
    <col min="7180" max="7180" width="2.25" style="197" customWidth="1"/>
    <col min="7181" max="7424" width="8.125" style="197"/>
    <col min="7425" max="7425" width="21.75" style="197" customWidth="1"/>
    <col min="7426" max="7426" width="3.625" style="197" customWidth="1"/>
    <col min="7427" max="7427" width="13.75" style="197" customWidth="1"/>
    <col min="7428" max="7428" width="7.5" style="197" customWidth="1"/>
    <col min="7429" max="7429" width="4" style="197" customWidth="1"/>
    <col min="7430" max="7430" width="7.5" style="197" customWidth="1"/>
    <col min="7431" max="7431" width="4" style="197" customWidth="1"/>
    <col min="7432" max="7432" width="9.75" style="197" customWidth="1"/>
    <col min="7433" max="7433" width="4" style="197" customWidth="1"/>
    <col min="7434" max="7434" width="2.75" style="197" customWidth="1"/>
    <col min="7435" max="7435" width="3.375" style="197" customWidth="1"/>
    <col min="7436" max="7436" width="2.25" style="197" customWidth="1"/>
    <col min="7437" max="7680" width="8.125" style="197"/>
    <col min="7681" max="7681" width="21.75" style="197" customWidth="1"/>
    <col min="7682" max="7682" width="3.625" style="197" customWidth="1"/>
    <col min="7683" max="7683" width="13.75" style="197" customWidth="1"/>
    <col min="7684" max="7684" width="7.5" style="197" customWidth="1"/>
    <col min="7685" max="7685" width="4" style="197" customWidth="1"/>
    <col min="7686" max="7686" width="7.5" style="197" customWidth="1"/>
    <col min="7687" max="7687" width="4" style="197" customWidth="1"/>
    <col min="7688" max="7688" width="9.75" style="197" customWidth="1"/>
    <col min="7689" max="7689" width="4" style="197" customWidth="1"/>
    <col min="7690" max="7690" width="2.75" style="197" customWidth="1"/>
    <col min="7691" max="7691" width="3.375" style="197" customWidth="1"/>
    <col min="7692" max="7692" width="2.25" style="197" customWidth="1"/>
    <col min="7693" max="7936" width="8.125" style="197"/>
    <col min="7937" max="7937" width="21.75" style="197" customWidth="1"/>
    <col min="7938" max="7938" width="3.625" style="197" customWidth="1"/>
    <col min="7939" max="7939" width="13.75" style="197" customWidth="1"/>
    <col min="7940" max="7940" width="7.5" style="197" customWidth="1"/>
    <col min="7941" max="7941" width="4" style="197" customWidth="1"/>
    <col min="7942" max="7942" width="7.5" style="197" customWidth="1"/>
    <col min="7943" max="7943" width="4" style="197" customWidth="1"/>
    <col min="7944" max="7944" width="9.75" style="197" customWidth="1"/>
    <col min="7945" max="7945" width="4" style="197" customWidth="1"/>
    <col min="7946" max="7946" width="2.75" style="197" customWidth="1"/>
    <col min="7947" max="7947" width="3.375" style="197" customWidth="1"/>
    <col min="7948" max="7948" width="2.25" style="197" customWidth="1"/>
    <col min="7949" max="8192" width="8.125" style="197"/>
    <col min="8193" max="8193" width="21.75" style="197" customWidth="1"/>
    <col min="8194" max="8194" width="3.625" style="197" customWidth="1"/>
    <col min="8195" max="8195" width="13.75" style="197" customWidth="1"/>
    <col min="8196" max="8196" width="7.5" style="197" customWidth="1"/>
    <col min="8197" max="8197" width="4" style="197" customWidth="1"/>
    <col min="8198" max="8198" width="7.5" style="197" customWidth="1"/>
    <col min="8199" max="8199" width="4" style="197" customWidth="1"/>
    <col min="8200" max="8200" width="9.75" style="197" customWidth="1"/>
    <col min="8201" max="8201" width="4" style="197" customWidth="1"/>
    <col min="8202" max="8202" width="2.75" style="197" customWidth="1"/>
    <col min="8203" max="8203" width="3.375" style="197" customWidth="1"/>
    <col min="8204" max="8204" width="2.25" style="197" customWidth="1"/>
    <col min="8205" max="8448" width="8.125" style="197"/>
    <col min="8449" max="8449" width="21.75" style="197" customWidth="1"/>
    <col min="8450" max="8450" width="3.625" style="197" customWidth="1"/>
    <col min="8451" max="8451" width="13.75" style="197" customWidth="1"/>
    <col min="8452" max="8452" width="7.5" style="197" customWidth="1"/>
    <col min="8453" max="8453" width="4" style="197" customWidth="1"/>
    <col min="8454" max="8454" width="7.5" style="197" customWidth="1"/>
    <col min="8455" max="8455" width="4" style="197" customWidth="1"/>
    <col min="8456" max="8456" width="9.75" style="197" customWidth="1"/>
    <col min="8457" max="8457" width="4" style="197" customWidth="1"/>
    <col min="8458" max="8458" width="2.75" style="197" customWidth="1"/>
    <col min="8459" max="8459" width="3.375" style="197" customWidth="1"/>
    <col min="8460" max="8460" width="2.25" style="197" customWidth="1"/>
    <col min="8461" max="8704" width="8.125" style="197"/>
    <col min="8705" max="8705" width="21.75" style="197" customWidth="1"/>
    <col min="8706" max="8706" width="3.625" style="197" customWidth="1"/>
    <col min="8707" max="8707" width="13.75" style="197" customWidth="1"/>
    <col min="8708" max="8708" width="7.5" style="197" customWidth="1"/>
    <col min="8709" max="8709" width="4" style="197" customWidth="1"/>
    <col min="8710" max="8710" width="7.5" style="197" customWidth="1"/>
    <col min="8711" max="8711" width="4" style="197" customWidth="1"/>
    <col min="8712" max="8712" width="9.75" style="197" customWidth="1"/>
    <col min="8713" max="8713" width="4" style="197" customWidth="1"/>
    <col min="8714" max="8714" width="2.75" style="197" customWidth="1"/>
    <col min="8715" max="8715" width="3.375" style="197" customWidth="1"/>
    <col min="8716" max="8716" width="2.25" style="197" customWidth="1"/>
    <col min="8717" max="8960" width="8.125" style="197"/>
    <col min="8961" max="8961" width="21.75" style="197" customWidth="1"/>
    <col min="8962" max="8962" width="3.625" style="197" customWidth="1"/>
    <col min="8963" max="8963" width="13.75" style="197" customWidth="1"/>
    <col min="8964" max="8964" width="7.5" style="197" customWidth="1"/>
    <col min="8965" max="8965" width="4" style="197" customWidth="1"/>
    <col min="8966" max="8966" width="7.5" style="197" customWidth="1"/>
    <col min="8967" max="8967" width="4" style="197" customWidth="1"/>
    <col min="8968" max="8968" width="9.75" style="197" customWidth="1"/>
    <col min="8969" max="8969" width="4" style="197" customWidth="1"/>
    <col min="8970" max="8970" width="2.75" style="197" customWidth="1"/>
    <col min="8971" max="8971" width="3.375" style="197" customWidth="1"/>
    <col min="8972" max="8972" width="2.25" style="197" customWidth="1"/>
    <col min="8973" max="9216" width="8.125" style="197"/>
    <col min="9217" max="9217" width="21.75" style="197" customWidth="1"/>
    <col min="9218" max="9218" width="3.625" style="197" customWidth="1"/>
    <col min="9219" max="9219" width="13.75" style="197" customWidth="1"/>
    <col min="9220" max="9220" width="7.5" style="197" customWidth="1"/>
    <col min="9221" max="9221" width="4" style="197" customWidth="1"/>
    <col min="9222" max="9222" width="7.5" style="197" customWidth="1"/>
    <col min="9223" max="9223" width="4" style="197" customWidth="1"/>
    <col min="9224" max="9224" width="9.75" style="197" customWidth="1"/>
    <col min="9225" max="9225" width="4" style="197" customWidth="1"/>
    <col min="9226" max="9226" width="2.75" style="197" customWidth="1"/>
    <col min="9227" max="9227" width="3.375" style="197" customWidth="1"/>
    <col min="9228" max="9228" width="2.25" style="197" customWidth="1"/>
    <col min="9229" max="9472" width="8.125" style="197"/>
    <col min="9473" max="9473" width="21.75" style="197" customWidth="1"/>
    <col min="9474" max="9474" width="3.625" style="197" customWidth="1"/>
    <col min="9475" max="9475" width="13.75" style="197" customWidth="1"/>
    <col min="9476" max="9476" width="7.5" style="197" customWidth="1"/>
    <col min="9477" max="9477" width="4" style="197" customWidth="1"/>
    <col min="9478" max="9478" width="7.5" style="197" customWidth="1"/>
    <col min="9479" max="9479" width="4" style="197" customWidth="1"/>
    <col min="9480" max="9480" width="9.75" style="197" customWidth="1"/>
    <col min="9481" max="9481" width="4" style="197" customWidth="1"/>
    <col min="9482" max="9482" width="2.75" style="197" customWidth="1"/>
    <col min="9483" max="9483" width="3.375" style="197" customWidth="1"/>
    <col min="9484" max="9484" width="2.25" style="197" customWidth="1"/>
    <col min="9485" max="9728" width="8.125" style="197"/>
    <col min="9729" max="9729" width="21.75" style="197" customWidth="1"/>
    <col min="9730" max="9730" width="3.625" style="197" customWidth="1"/>
    <col min="9731" max="9731" width="13.75" style="197" customWidth="1"/>
    <col min="9732" max="9732" width="7.5" style="197" customWidth="1"/>
    <col min="9733" max="9733" width="4" style="197" customWidth="1"/>
    <col min="9734" max="9734" width="7.5" style="197" customWidth="1"/>
    <col min="9735" max="9735" width="4" style="197" customWidth="1"/>
    <col min="9736" max="9736" width="9.75" style="197" customWidth="1"/>
    <col min="9737" max="9737" width="4" style="197" customWidth="1"/>
    <col min="9738" max="9738" width="2.75" style="197" customWidth="1"/>
    <col min="9739" max="9739" width="3.375" style="197" customWidth="1"/>
    <col min="9740" max="9740" width="2.25" style="197" customWidth="1"/>
    <col min="9741" max="9984" width="8.125" style="197"/>
    <col min="9985" max="9985" width="21.75" style="197" customWidth="1"/>
    <col min="9986" max="9986" width="3.625" style="197" customWidth="1"/>
    <col min="9987" max="9987" width="13.75" style="197" customWidth="1"/>
    <col min="9988" max="9988" width="7.5" style="197" customWidth="1"/>
    <col min="9989" max="9989" width="4" style="197" customWidth="1"/>
    <col min="9990" max="9990" width="7.5" style="197" customWidth="1"/>
    <col min="9991" max="9991" width="4" style="197" customWidth="1"/>
    <col min="9992" max="9992" width="9.75" style="197" customWidth="1"/>
    <col min="9993" max="9993" width="4" style="197" customWidth="1"/>
    <col min="9994" max="9994" width="2.75" style="197" customWidth="1"/>
    <col min="9995" max="9995" width="3.375" style="197" customWidth="1"/>
    <col min="9996" max="9996" width="2.25" style="197" customWidth="1"/>
    <col min="9997" max="10240" width="8.125" style="197"/>
    <col min="10241" max="10241" width="21.75" style="197" customWidth="1"/>
    <col min="10242" max="10242" width="3.625" style="197" customWidth="1"/>
    <col min="10243" max="10243" width="13.75" style="197" customWidth="1"/>
    <col min="10244" max="10244" width="7.5" style="197" customWidth="1"/>
    <col min="10245" max="10245" width="4" style="197" customWidth="1"/>
    <col min="10246" max="10246" width="7.5" style="197" customWidth="1"/>
    <col min="10247" max="10247" width="4" style="197" customWidth="1"/>
    <col min="10248" max="10248" width="9.75" style="197" customWidth="1"/>
    <col min="10249" max="10249" width="4" style="197" customWidth="1"/>
    <col min="10250" max="10250" width="2.75" style="197" customWidth="1"/>
    <col min="10251" max="10251" width="3.375" style="197" customWidth="1"/>
    <col min="10252" max="10252" width="2.25" style="197" customWidth="1"/>
    <col min="10253" max="10496" width="8.125" style="197"/>
    <col min="10497" max="10497" width="21.75" style="197" customWidth="1"/>
    <col min="10498" max="10498" width="3.625" style="197" customWidth="1"/>
    <col min="10499" max="10499" width="13.75" style="197" customWidth="1"/>
    <col min="10500" max="10500" width="7.5" style="197" customWidth="1"/>
    <col min="10501" max="10501" width="4" style="197" customWidth="1"/>
    <col min="10502" max="10502" width="7.5" style="197" customWidth="1"/>
    <col min="10503" max="10503" width="4" style="197" customWidth="1"/>
    <col min="10504" max="10504" width="9.75" style="197" customWidth="1"/>
    <col min="10505" max="10505" width="4" style="197" customWidth="1"/>
    <col min="10506" max="10506" width="2.75" style="197" customWidth="1"/>
    <col min="10507" max="10507" width="3.375" style="197" customWidth="1"/>
    <col min="10508" max="10508" width="2.25" style="197" customWidth="1"/>
    <col min="10509" max="10752" width="8.125" style="197"/>
    <col min="10753" max="10753" width="21.75" style="197" customWidth="1"/>
    <col min="10754" max="10754" width="3.625" style="197" customWidth="1"/>
    <col min="10755" max="10755" width="13.75" style="197" customWidth="1"/>
    <col min="10756" max="10756" width="7.5" style="197" customWidth="1"/>
    <col min="10757" max="10757" width="4" style="197" customWidth="1"/>
    <col min="10758" max="10758" width="7.5" style="197" customWidth="1"/>
    <col min="10759" max="10759" width="4" style="197" customWidth="1"/>
    <col min="10760" max="10760" width="9.75" style="197" customWidth="1"/>
    <col min="10761" max="10761" width="4" style="197" customWidth="1"/>
    <col min="10762" max="10762" width="2.75" style="197" customWidth="1"/>
    <col min="10763" max="10763" width="3.375" style="197" customWidth="1"/>
    <col min="10764" max="10764" width="2.25" style="197" customWidth="1"/>
    <col min="10765" max="11008" width="8.125" style="197"/>
    <col min="11009" max="11009" width="21.75" style="197" customWidth="1"/>
    <col min="11010" max="11010" width="3.625" style="197" customWidth="1"/>
    <col min="11011" max="11011" width="13.75" style="197" customWidth="1"/>
    <col min="11012" max="11012" width="7.5" style="197" customWidth="1"/>
    <col min="11013" max="11013" width="4" style="197" customWidth="1"/>
    <col min="11014" max="11014" width="7.5" style="197" customWidth="1"/>
    <col min="11015" max="11015" width="4" style="197" customWidth="1"/>
    <col min="11016" max="11016" width="9.75" style="197" customWidth="1"/>
    <col min="11017" max="11017" width="4" style="197" customWidth="1"/>
    <col min="11018" max="11018" width="2.75" style="197" customWidth="1"/>
    <col min="11019" max="11019" width="3.375" style="197" customWidth="1"/>
    <col min="11020" max="11020" width="2.25" style="197" customWidth="1"/>
    <col min="11021" max="11264" width="8.125" style="197"/>
    <col min="11265" max="11265" width="21.75" style="197" customWidth="1"/>
    <col min="11266" max="11266" width="3.625" style="197" customWidth="1"/>
    <col min="11267" max="11267" width="13.75" style="197" customWidth="1"/>
    <col min="11268" max="11268" width="7.5" style="197" customWidth="1"/>
    <col min="11269" max="11269" width="4" style="197" customWidth="1"/>
    <col min="11270" max="11270" width="7.5" style="197" customWidth="1"/>
    <col min="11271" max="11271" width="4" style="197" customWidth="1"/>
    <col min="11272" max="11272" width="9.75" style="197" customWidth="1"/>
    <col min="11273" max="11273" width="4" style="197" customWidth="1"/>
    <col min="11274" max="11274" width="2.75" style="197" customWidth="1"/>
    <col min="11275" max="11275" width="3.375" style="197" customWidth="1"/>
    <col min="11276" max="11276" width="2.25" style="197" customWidth="1"/>
    <col min="11277" max="11520" width="8.125" style="197"/>
    <col min="11521" max="11521" width="21.75" style="197" customWidth="1"/>
    <col min="11522" max="11522" width="3.625" style="197" customWidth="1"/>
    <col min="11523" max="11523" width="13.75" style="197" customWidth="1"/>
    <col min="11524" max="11524" width="7.5" style="197" customWidth="1"/>
    <col min="11525" max="11525" width="4" style="197" customWidth="1"/>
    <col min="11526" max="11526" width="7.5" style="197" customWidth="1"/>
    <col min="11527" max="11527" width="4" style="197" customWidth="1"/>
    <col min="11528" max="11528" width="9.75" style="197" customWidth="1"/>
    <col min="11529" max="11529" width="4" style="197" customWidth="1"/>
    <col min="11530" max="11530" width="2.75" style="197" customWidth="1"/>
    <col min="11531" max="11531" width="3.375" style="197" customWidth="1"/>
    <col min="11532" max="11532" width="2.25" style="197" customWidth="1"/>
    <col min="11533" max="11776" width="8.125" style="197"/>
    <col min="11777" max="11777" width="21.75" style="197" customWidth="1"/>
    <col min="11778" max="11778" width="3.625" style="197" customWidth="1"/>
    <col min="11779" max="11779" width="13.75" style="197" customWidth="1"/>
    <col min="11780" max="11780" width="7.5" style="197" customWidth="1"/>
    <col min="11781" max="11781" width="4" style="197" customWidth="1"/>
    <col min="11782" max="11782" width="7.5" style="197" customWidth="1"/>
    <col min="11783" max="11783" width="4" style="197" customWidth="1"/>
    <col min="11784" max="11784" width="9.75" style="197" customWidth="1"/>
    <col min="11785" max="11785" width="4" style="197" customWidth="1"/>
    <col min="11786" max="11786" width="2.75" style="197" customWidth="1"/>
    <col min="11787" max="11787" width="3.375" style="197" customWidth="1"/>
    <col min="11788" max="11788" width="2.25" style="197" customWidth="1"/>
    <col min="11789" max="12032" width="8.125" style="197"/>
    <col min="12033" max="12033" width="21.75" style="197" customWidth="1"/>
    <col min="12034" max="12034" width="3.625" style="197" customWidth="1"/>
    <col min="12035" max="12035" width="13.75" style="197" customWidth="1"/>
    <col min="12036" max="12036" width="7.5" style="197" customWidth="1"/>
    <col min="12037" max="12037" width="4" style="197" customWidth="1"/>
    <col min="12038" max="12038" width="7.5" style="197" customWidth="1"/>
    <col min="12039" max="12039" width="4" style="197" customWidth="1"/>
    <col min="12040" max="12040" width="9.75" style="197" customWidth="1"/>
    <col min="12041" max="12041" width="4" style="197" customWidth="1"/>
    <col min="12042" max="12042" width="2.75" style="197" customWidth="1"/>
    <col min="12043" max="12043" width="3.375" style="197" customWidth="1"/>
    <col min="12044" max="12044" width="2.25" style="197" customWidth="1"/>
    <col min="12045" max="12288" width="8.125" style="197"/>
    <col min="12289" max="12289" width="21.75" style="197" customWidth="1"/>
    <col min="12290" max="12290" width="3.625" style="197" customWidth="1"/>
    <col min="12291" max="12291" width="13.75" style="197" customWidth="1"/>
    <col min="12292" max="12292" width="7.5" style="197" customWidth="1"/>
    <col min="12293" max="12293" width="4" style="197" customWidth="1"/>
    <col min="12294" max="12294" width="7.5" style="197" customWidth="1"/>
    <col min="12295" max="12295" width="4" style="197" customWidth="1"/>
    <col min="12296" max="12296" width="9.75" style="197" customWidth="1"/>
    <col min="12297" max="12297" width="4" style="197" customWidth="1"/>
    <col min="12298" max="12298" width="2.75" style="197" customWidth="1"/>
    <col min="12299" max="12299" width="3.375" style="197" customWidth="1"/>
    <col min="12300" max="12300" width="2.25" style="197" customWidth="1"/>
    <col min="12301" max="12544" width="8.125" style="197"/>
    <col min="12545" max="12545" width="21.75" style="197" customWidth="1"/>
    <col min="12546" max="12546" width="3.625" style="197" customWidth="1"/>
    <col min="12547" max="12547" width="13.75" style="197" customWidth="1"/>
    <col min="12548" max="12548" width="7.5" style="197" customWidth="1"/>
    <col min="12549" max="12549" width="4" style="197" customWidth="1"/>
    <col min="12550" max="12550" width="7.5" style="197" customWidth="1"/>
    <col min="12551" max="12551" width="4" style="197" customWidth="1"/>
    <col min="12552" max="12552" width="9.75" style="197" customWidth="1"/>
    <col min="12553" max="12553" width="4" style="197" customWidth="1"/>
    <col min="12554" max="12554" width="2.75" style="197" customWidth="1"/>
    <col min="12555" max="12555" width="3.375" style="197" customWidth="1"/>
    <col min="12556" max="12556" width="2.25" style="197" customWidth="1"/>
    <col min="12557" max="12800" width="8.125" style="197"/>
    <col min="12801" max="12801" width="21.75" style="197" customWidth="1"/>
    <col min="12802" max="12802" width="3.625" style="197" customWidth="1"/>
    <col min="12803" max="12803" width="13.75" style="197" customWidth="1"/>
    <col min="12804" max="12804" width="7.5" style="197" customWidth="1"/>
    <col min="12805" max="12805" width="4" style="197" customWidth="1"/>
    <col min="12806" max="12806" width="7.5" style="197" customWidth="1"/>
    <col min="12807" max="12807" width="4" style="197" customWidth="1"/>
    <col min="12808" max="12808" width="9.75" style="197" customWidth="1"/>
    <col min="12809" max="12809" width="4" style="197" customWidth="1"/>
    <col min="12810" max="12810" width="2.75" style="197" customWidth="1"/>
    <col min="12811" max="12811" width="3.375" style="197" customWidth="1"/>
    <col min="12812" max="12812" width="2.25" style="197" customWidth="1"/>
    <col min="12813" max="13056" width="8.125" style="197"/>
    <col min="13057" max="13057" width="21.75" style="197" customWidth="1"/>
    <col min="13058" max="13058" width="3.625" style="197" customWidth="1"/>
    <col min="13059" max="13059" width="13.75" style="197" customWidth="1"/>
    <col min="13060" max="13060" width="7.5" style="197" customWidth="1"/>
    <col min="13061" max="13061" width="4" style="197" customWidth="1"/>
    <col min="13062" max="13062" width="7.5" style="197" customWidth="1"/>
    <col min="13063" max="13063" width="4" style="197" customWidth="1"/>
    <col min="13064" max="13064" width="9.75" style="197" customWidth="1"/>
    <col min="13065" max="13065" width="4" style="197" customWidth="1"/>
    <col min="13066" max="13066" width="2.75" style="197" customWidth="1"/>
    <col min="13067" max="13067" width="3.375" style="197" customWidth="1"/>
    <col min="13068" max="13068" width="2.25" style="197" customWidth="1"/>
    <col min="13069" max="13312" width="8.125" style="197"/>
    <col min="13313" max="13313" width="21.75" style="197" customWidth="1"/>
    <col min="13314" max="13314" width="3.625" style="197" customWidth="1"/>
    <col min="13315" max="13315" width="13.75" style="197" customWidth="1"/>
    <col min="13316" max="13316" width="7.5" style="197" customWidth="1"/>
    <col min="13317" max="13317" width="4" style="197" customWidth="1"/>
    <col min="13318" max="13318" width="7.5" style="197" customWidth="1"/>
    <col min="13319" max="13319" width="4" style="197" customWidth="1"/>
    <col min="13320" max="13320" width="9.75" style="197" customWidth="1"/>
    <col min="13321" max="13321" width="4" style="197" customWidth="1"/>
    <col min="13322" max="13322" width="2.75" style="197" customWidth="1"/>
    <col min="13323" max="13323" width="3.375" style="197" customWidth="1"/>
    <col min="13324" max="13324" width="2.25" style="197" customWidth="1"/>
    <col min="13325" max="13568" width="8.125" style="197"/>
    <col min="13569" max="13569" width="21.75" style="197" customWidth="1"/>
    <col min="13570" max="13570" width="3.625" style="197" customWidth="1"/>
    <col min="13571" max="13571" width="13.75" style="197" customWidth="1"/>
    <col min="13572" max="13572" width="7.5" style="197" customWidth="1"/>
    <col min="13573" max="13573" width="4" style="197" customWidth="1"/>
    <col min="13574" max="13574" width="7.5" style="197" customWidth="1"/>
    <col min="13575" max="13575" width="4" style="197" customWidth="1"/>
    <col min="13576" max="13576" width="9.75" style="197" customWidth="1"/>
    <col min="13577" max="13577" width="4" style="197" customWidth="1"/>
    <col min="13578" max="13578" width="2.75" style="197" customWidth="1"/>
    <col min="13579" max="13579" width="3.375" style="197" customWidth="1"/>
    <col min="13580" max="13580" width="2.25" style="197" customWidth="1"/>
    <col min="13581" max="13824" width="8.125" style="197"/>
    <col min="13825" max="13825" width="21.75" style="197" customWidth="1"/>
    <col min="13826" max="13826" width="3.625" style="197" customWidth="1"/>
    <col min="13827" max="13827" width="13.75" style="197" customWidth="1"/>
    <col min="13828" max="13828" width="7.5" style="197" customWidth="1"/>
    <col min="13829" max="13829" width="4" style="197" customWidth="1"/>
    <col min="13830" max="13830" width="7.5" style="197" customWidth="1"/>
    <col min="13831" max="13831" width="4" style="197" customWidth="1"/>
    <col min="13832" max="13832" width="9.75" style="197" customWidth="1"/>
    <col min="13833" max="13833" width="4" style="197" customWidth="1"/>
    <col min="13834" max="13834" width="2.75" style="197" customWidth="1"/>
    <col min="13835" max="13835" width="3.375" style="197" customWidth="1"/>
    <col min="13836" max="13836" width="2.25" style="197" customWidth="1"/>
    <col min="13837" max="14080" width="8.125" style="197"/>
    <col min="14081" max="14081" width="21.75" style="197" customWidth="1"/>
    <col min="14082" max="14082" width="3.625" style="197" customWidth="1"/>
    <col min="14083" max="14083" width="13.75" style="197" customWidth="1"/>
    <col min="14084" max="14084" width="7.5" style="197" customWidth="1"/>
    <col min="14085" max="14085" width="4" style="197" customWidth="1"/>
    <col min="14086" max="14086" width="7.5" style="197" customWidth="1"/>
    <col min="14087" max="14087" width="4" style="197" customWidth="1"/>
    <col min="14088" max="14088" width="9.75" style="197" customWidth="1"/>
    <col min="14089" max="14089" width="4" style="197" customWidth="1"/>
    <col min="14090" max="14090" width="2.75" style="197" customWidth="1"/>
    <col min="14091" max="14091" width="3.375" style="197" customWidth="1"/>
    <col min="14092" max="14092" width="2.25" style="197" customWidth="1"/>
    <col min="14093" max="14336" width="8.125" style="197"/>
    <col min="14337" max="14337" width="21.75" style="197" customWidth="1"/>
    <col min="14338" max="14338" width="3.625" style="197" customWidth="1"/>
    <col min="14339" max="14339" width="13.75" style="197" customWidth="1"/>
    <col min="14340" max="14340" width="7.5" style="197" customWidth="1"/>
    <col min="14341" max="14341" width="4" style="197" customWidth="1"/>
    <col min="14342" max="14342" width="7.5" style="197" customWidth="1"/>
    <col min="14343" max="14343" width="4" style="197" customWidth="1"/>
    <col min="14344" max="14344" width="9.75" style="197" customWidth="1"/>
    <col min="14345" max="14345" width="4" style="197" customWidth="1"/>
    <col min="14346" max="14346" width="2.75" style="197" customWidth="1"/>
    <col min="14347" max="14347" width="3.375" style="197" customWidth="1"/>
    <col min="14348" max="14348" width="2.25" style="197" customWidth="1"/>
    <col min="14349" max="14592" width="8.125" style="197"/>
    <col min="14593" max="14593" width="21.75" style="197" customWidth="1"/>
    <col min="14594" max="14594" width="3.625" style="197" customWidth="1"/>
    <col min="14595" max="14595" width="13.75" style="197" customWidth="1"/>
    <col min="14596" max="14596" width="7.5" style="197" customWidth="1"/>
    <col min="14597" max="14597" width="4" style="197" customWidth="1"/>
    <col min="14598" max="14598" width="7.5" style="197" customWidth="1"/>
    <col min="14599" max="14599" width="4" style="197" customWidth="1"/>
    <col min="14600" max="14600" width="9.75" style="197" customWidth="1"/>
    <col min="14601" max="14601" width="4" style="197" customWidth="1"/>
    <col min="14602" max="14602" width="2.75" style="197" customWidth="1"/>
    <col min="14603" max="14603" width="3.375" style="197" customWidth="1"/>
    <col min="14604" max="14604" width="2.25" style="197" customWidth="1"/>
    <col min="14605" max="14848" width="8.125" style="197"/>
    <col min="14849" max="14849" width="21.75" style="197" customWidth="1"/>
    <col min="14850" max="14850" width="3.625" style="197" customWidth="1"/>
    <col min="14851" max="14851" width="13.75" style="197" customWidth="1"/>
    <col min="14852" max="14852" width="7.5" style="197" customWidth="1"/>
    <col min="14853" max="14853" width="4" style="197" customWidth="1"/>
    <col min="14854" max="14854" width="7.5" style="197" customWidth="1"/>
    <col min="14855" max="14855" width="4" style="197" customWidth="1"/>
    <col min="14856" max="14856" width="9.75" style="197" customWidth="1"/>
    <col min="14857" max="14857" width="4" style="197" customWidth="1"/>
    <col min="14858" max="14858" width="2.75" style="197" customWidth="1"/>
    <col min="14859" max="14859" width="3.375" style="197" customWidth="1"/>
    <col min="14860" max="14860" width="2.25" style="197" customWidth="1"/>
    <col min="14861" max="15104" width="8.125" style="197"/>
    <col min="15105" max="15105" width="21.75" style="197" customWidth="1"/>
    <col min="15106" max="15106" width="3.625" style="197" customWidth="1"/>
    <col min="15107" max="15107" width="13.75" style="197" customWidth="1"/>
    <col min="15108" max="15108" width="7.5" style="197" customWidth="1"/>
    <col min="15109" max="15109" width="4" style="197" customWidth="1"/>
    <col min="15110" max="15110" width="7.5" style="197" customWidth="1"/>
    <col min="15111" max="15111" width="4" style="197" customWidth="1"/>
    <col min="15112" max="15112" width="9.75" style="197" customWidth="1"/>
    <col min="15113" max="15113" width="4" style="197" customWidth="1"/>
    <col min="15114" max="15114" width="2.75" style="197" customWidth="1"/>
    <col min="15115" max="15115" width="3.375" style="197" customWidth="1"/>
    <col min="15116" max="15116" width="2.25" style="197" customWidth="1"/>
    <col min="15117" max="15360" width="8.125" style="197"/>
    <col min="15361" max="15361" width="21.75" style="197" customWidth="1"/>
    <col min="15362" max="15362" width="3.625" style="197" customWidth="1"/>
    <col min="15363" max="15363" width="13.75" style="197" customWidth="1"/>
    <col min="15364" max="15364" width="7.5" style="197" customWidth="1"/>
    <col min="15365" max="15365" width="4" style="197" customWidth="1"/>
    <col min="15366" max="15366" width="7.5" style="197" customWidth="1"/>
    <col min="15367" max="15367" width="4" style="197" customWidth="1"/>
    <col min="15368" max="15368" width="9.75" style="197" customWidth="1"/>
    <col min="15369" max="15369" width="4" style="197" customWidth="1"/>
    <col min="15370" max="15370" width="2.75" style="197" customWidth="1"/>
    <col min="15371" max="15371" width="3.375" style="197" customWidth="1"/>
    <col min="15372" max="15372" width="2.25" style="197" customWidth="1"/>
    <col min="15373" max="15616" width="8.125" style="197"/>
    <col min="15617" max="15617" width="21.75" style="197" customWidth="1"/>
    <col min="15618" max="15618" width="3.625" style="197" customWidth="1"/>
    <col min="15619" max="15619" width="13.75" style="197" customWidth="1"/>
    <col min="15620" max="15620" width="7.5" style="197" customWidth="1"/>
    <col min="15621" max="15621" width="4" style="197" customWidth="1"/>
    <col min="15622" max="15622" width="7.5" style="197" customWidth="1"/>
    <col min="15623" max="15623" width="4" style="197" customWidth="1"/>
    <col min="15624" max="15624" width="9.75" style="197" customWidth="1"/>
    <col min="15625" max="15625" width="4" style="197" customWidth="1"/>
    <col min="15626" max="15626" width="2.75" style="197" customWidth="1"/>
    <col min="15627" max="15627" width="3.375" style="197" customWidth="1"/>
    <col min="15628" max="15628" width="2.25" style="197" customWidth="1"/>
    <col min="15629" max="15872" width="8.125" style="197"/>
    <col min="15873" max="15873" width="21.75" style="197" customWidth="1"/>
    <col min="15874" max="15874" width="3.625" style="197" customWidth="1"/>
    <col min="15875" max="15875" width="13.75" style="197" customWidth="1"/>
    <col min="15876" max="15876" width="7.5" style="197" customWidth="1"/>
    <col min="15877" max="15877" width="4" style="197" customWidth="1"/>
    <col min="15878" max="15878" width="7.5" style="197" customWidth="1"/>
    <col min="15879" max="15879" width="4" style="197" customWidth="1"/>
    <col min="15880" max="15880" width="9.75" style="197" customWidth="1"/>
    <col min="15881" max="15881" width="4" style="197" customWidth="1"/>
    <col min="15882" max="15882" width="2.75" style="197" customWidth="1"/>
    <col min="15883" max="15883" width="3.375" style="197" customWidth="1"/>
    <col min="15884" max="15884" width="2.25" style="197" customWidth="1"/>
    <col min="15885" max="16128" width="8.125" style="197"/>
    <col min="16129" max="16129" width="21.75" style="197" customWidth="1"/>
    <col min="16130" max="16130" width="3.625" style="197" customWidth="1"/>
    <col min="16131" max="16131" width="13.75" style="197" customWidth="1"/>
    <col min="16132" max="16132" width="7.5" style="197" customWidth="1"/>
    <col min="16133" max="16133" width="4" style="197" customWidth="1"/>
    <col min="16134" max="16134" width="7.5" style="197" customWidth="1"/>
    <col min="16135" max="16135" width="4" style="197" customWidth="1"/>
    <col min="16136" max="16136" width="9.75" style="197" customWidth="1"/>
    <col min="16137" max="16137" width="4" style="197" customWidth="1"/>
    <col min="16138" max="16138" width="2.75" style="197" customWidth="1"/>
    <col min="16139" max="16139" width="3.375" style="197" customWidth="1"/>
    <col min="16140" max="16140" width="2.25" style="197" customWidth="1"/>
    <col min="16141" max="16384" width="8.125" style="197"/>
  </cols>
  <sheetData>
    <row r="1" spans="1:25" s="757" customFormat="1" ht="23.25" customHeight="1" x14ac:dyDescent="0.4">
      <c r="A1" s="1311" t="s">
        <v>1488</v>
      </c>
      <c r="B1" s="1311"/>
      <c r="C1" s="1311"/>
      <c r="D1" s="761"/>
      <c r="E1" s="1311" t="s">
        <v>1489</v>
      </c>
      <c r="F1" s="1311"/>
      <c r="G1" s="1311"/>
      <c r="H1" s="1311"/>
      <c r="I1" s="761"/>
      <c r="J1" s="761"/>
      <c r="K1" s="761"/>
      <c r="Q1" s="756"/>
      <c r="R1" s="756"/>
      <c r="S1" s="756"/>
      <c r="T1" s="756"/>
      <c r="U1" s="756"/>
      <c r="V1" s="756"/>
      <c r="W1" s="756"/>
      <c r="X1" s="756"/>
      <c r="Y1" s="756"/>
    </row>
    <row r="2" spans="1:25" ht="20.100000000000001" customHeight="1" x14ac:dyDescent="0.4">
      <c r="A2" s="333" t="s">
        <v>899</v>
      </c>
      <c r="B2" s="333"/>
      <c r="C2" s="333"/>
      <c r="D2" s="333"/>
      <c r="E2" s="333"/>
      <c r="F2" s="333"/>
      <c r="G2" s="333"/>
      <c r="H2" s="356"/>
      <c r="I2" s="357"/>
      <c r="J2" s="357"/>
      <c r="K2" s="333"/>
    </row>
    <row r="3" spans="1:25" ht="20.100000000000001" customHeight="1" x14ac:dyDescent="0.4">
      <c r="A3" s="333"/>
      <c r="B3" s="333"/>
      <c r="C3" s="333"/>
      <c r="D3" s="333"/>
      <c r="E3" s="333"/>
      <c r="F3" s="333"/>
      <c r="G3" s="333"/>
      <c r="H3" s="2146" t="s">
        <v>400</v>
      </c>
      <c r="I3" s="2146"/>
      <c r="J3" s="2146"/>
      <c r="K3" s="333"/>
    </row>
    <row r="4" spans="1:25" ht="20.100000000000001" customHeight="1" x14ac:dyDescent="0.4">
      <c r="A4" s="333"/>
      <c r="B4" s="333"/>
      <c r="C4" s="333"/>
      <c r="D4" s="333"/>
      <c r="E4" s="333"/>
      <c r="F4" s="333"/>
      <c r="G4" s="333"/>
      <c r="H4" s="356"/>
      <c r="I4" s="356"/>
      <c r="J4" s="356"/>
      <c r="K4" s="333"/>
    </row>
    <row r="5" spans="1:25" ht="20.100000000000001" customHeight="1" x14ac:dyDescent="0.4">
      <c r="A5" s="2147" t="s">
        <v>900</v>
      </c>
      <c r="B5" s="2147"/>
      <c r="C5" s="2147"/>
      <c r="D5" s="2147"/>
      <c r="E5" s="2147"/>
      <c r="F5" s="2147"/>
      <c r="G5" s="2147"/>
      <c r="H5" s="2147"/>
      <c r="I5" s="2147"/>
      <c r="J5" s="2147"/>
      <c r="K5" s="333"/>
    </row>
    <row r="6" spans="1:25" ht="20.100000000000001" customHeight="1" x14ac:dyDescent="0.4">
      <c r="A6" s="355"/>
      <c r="B6" s="355"/>
      <c r="C6" s="355"/>
      <c r="D6" s="355"/>
      <c r="E6" s="355"/>
      <c r="F6" s="355"/>
      <c r="G6" s="355"/>
      <c r="H6" s="355"/>
      <c r="I6" s="355"/>
      <c r="J6" s="355"/>
      <c r="K6" s="333"/>
    </row>
    <row r="7" spans="1:25" ht="39.950000000000003" customHeight="1" x14ac:dyDescent="0.4">
      <c r="A7" s="553" t="s">
        <v>402</v>
      </c>
      <c r="B7" s="2148"/>
      <c r="C7" s="2149"/>
      <c r="D7" s="2149"/>
      <c r="E7" s="2149"/>
      <c r="F7" s="2149"/>
      <c r="G7" s="2149"/>
      <c r="H7" s="2149"/>
      <c r="I7" s="2149"/>
      <c r="J7" s="2150"/>
      <c r="K7" s="333"/>
    </row>
    <row r="8" spans="1:25" ht="39.950000000000003" customHeight="1" x14ac:dyDescent="0.4">
      <c r="A8" s="554" t="s">
        <v>403</v>
      </c>
      <c r="B8" s="2151" t="s">
        <v>706</v>
      </c>
      <c r="C8" s="2152"/>
      <c r="D8" s="2152"/>
      <c r="E8" s="2152"/>
      <c r="F8" s="2152"/>
      <c r="G8" s="2152"/>
      <c r="H8" s="2152"/>
      <c r="I8" s="2152"/>
      <c r="J8" s="2153"/>
      <c r="K8" s="333"/>
    </row>
    <row r="9" spans="1:25" ht="19.5" customHeight="1" x14ac:dyDescent="0.4">
      <c r="A9" s="2154" t="s">
        <v>901</v>
      </c>
      <c r="B9" s="342"/>
      <c r="C9" s="555"/>
      <c r="D9" s="555"/>
      <c r="E9" s="555"/>
      <c r="F9" s="555"/>
      <c r="G9" s="555"/>
      <c r="H9" s="555"/>
      <c r="I9" s="555"/>
      <c r="J9" s="354"/>
      <c r="K9" s="333"/>
    </row>
    <row r="10" spans="1:25" ht="33" customHeight="1" x14ac:dyDescent="0.4">
      <c r="A10" s="2155"/>
      <c r="B10" s="353"/>
      <c r="C10" s="556"/>
      <c r="D10" s="2151" t="s">
        <v>292</v>
      </c>
      <c r="E10" s="2153"/>
      <c r="F10" s="2151" t="s">
        <v>293</v>
      </c>
      <c r="G10" s="2153"/>
      <c r="H10" s="2151" t="s">
        <v>449</v>
      </c>
      <c r="I10" s="2153"/>
      <c r="J10" s="350"/>
      <c r="K10" s="333"/>
    </row>
    <row r="11" spans="1:25" ht="33" customHeight="1" thickBot="1" x14ac:dyDescent="0.45">
      <c r="A11" s="2155"/>
      <c r="B11" s="353"/>
      <c r="C11" s="556" t="s">
        <v>782</v>
      </c>
      <c r="D11" s="557"/>
      <c r="E11" s="558" t="s">
        <v>902</v>
      </c>
      <c r="F11" s="559"/>
      <c r="G11" s="558" t="s">
        <v>902</v>
      </c>
      <c r="H11" s="352">
        <f>D11+F11</f>
        <v>0</v>
      </c>
      <c r="I11" s="351" t="s">
        <v>902</v>
      </c>
      <c r="J11" s="350"/>
      <c r="K11" s="333"/>
      <c r="M11" s="349"/>
    </row>
    <row r="12" spans="1:25" ht="33" customHeight="1" thickTop="1" thickBot="1" x14ac:dyDescent="0.45">
      <c r="A12" s="2155"/>
      <c r="B12" s="638"/>
      <c r="C12" s="560" t="s">
        <v>903</v>
      </c>
      <c r="D12" s="561"/>
      <c r="E12" s="558" t="s">
        <v>902</v>
      </c>
      <c r="F12" s="559"/>
      <c r="G12" s="562" t="s">
        <v>902</v>
      </c>
      <c r="H12" s="348">
        <f>D12+F12</f>
        <v>0</v>
      </c>
      <c r="I12" s="347" t="s">
        <v>902</v>
      </c>
      <c r="J12" s="346"/>
      <c r="K12" s="333"/>
    </row>
    <row r="13" spans="1:25" ht="19.5" customHeight="1" thickTop="1" x14ac:dyDescent="0.4">
      <c r="A13" s="2156"/>
      <c r="B13" s="345"/>
      <c r="C13" s="555"/>
      <c r="D13" s="555"/>
      <c r="E13" s="555"/>
      <c r="F13" s="555"/>
      <c r="G13" s="555"/>
      <c r="H13" s="344"/>
      <c r="I13" s="344"/>
      <c r="J13" s="343"/>
      <c r="K13" s="333"/>
    </row>
    <row r="14" spans="1:25" ht="17.25" customHeight="1" x14ac:dyDescent="0.4">
      <c r="A14" s="2154" t="s">
        <v>904</v>
      </c>
      <c r="B14" s="342"/>
      <c r="C14" s="341"/>
      <c r="D14" s="341"/>
      <c r="E14" s="341"/>
      <c r="F14" s="341"/>
      <c r="G14" s="341"/>
      <c r="H14" s="341"/>
      <c r="I14" s="341"/>
      <c r="J14" s="340"/>
      <c r="K14" s="333"/>
    </row>
    <row r="15" spans="1:25" ht="42" customHeight="1" x14ac:dyDescent="0.4">
      <c r="A15" s="2155"/>
      <c r="B15" s="639" t="s">
        <v>905</v>
      </c>
      <c r="C15" s="333" t="s">
        <v>906</v>
      </c>
      <c r="D15" s="333"/>
      <c r="E15" s="333"/>
      <c r="F15" s="333"/>
      <c r="G15" s="2151"/>
      <c r="H15" s="2153"/>
      <c r="I15" s="333" t="s">
        <v>269</v>
      </c>
      <c r="J15" s="339"/>
      <c r="K15" s="333"/>
    </row>
    <row r="16" spans="1:25" ht="17.25" customHeight="1" x14ac:dyDescent="0.4">
      <c r="A16" s="2156"/>
      <c r="B16" s="338"/>
      <c r="C16" s="337"/>
      <c r="D16" s="337"/>
      <c r="E16" s="337"/>
      <c r="F16" s="337"/>
      <c r="G16" s="337"/>
      <c r="H16" s="337"/>
      <c r="I16" s="337"/>
      <c r="J16" s="336"/>
      <c r="K16" s="333"/>
    </row>
    <row r="17" spans="1:12" x14ac:dyDescent="0.4">
      <c r="A17" s="335"/>
      <c r="B17" s="335"/>
      <c r="C17" s="335"/>
      <c r="D17" s="335"/>
      <c r="E17" s="335"/>
      <c r="F17" s="335"/>
      <c r="G17" s="335"/>
      <c r="H17" s="335"/>
      <c r="I17" s="335"/>
      <c r="J17" s="335"/>
      <c r="K17" s="333"/>
    </row>
    <row r="18" spans="1:12" ht="27.75" customHeight="1" x14ac:dyDescent="0.4">
      <c r="A18" s="2145" t="s">
        <v>907</v>
      </c>
      <c r="B18" s="2145"/>
      <c r="C18" s="2145"/>
      <c r="D18" s="2145"/>
      <c r="E18" s="2145"/>
      <c r="F18" s="2145"/>
      <c r="G18" s="2145"/>
      <c r="H18" s="2145"/>
      <c r="I18" s="2145"/>
      <c r="J18" s="2145"/>
      <c r="K18" s="334"/>
      <c r="L18" s="251"/>
    </row>
    <row r="19" spans="1:12" ht="7.5" customHeight="1" x14ac:dyDescent="0.4">
      <c r="A19" s="2145"/>
      <c r="B19" s="2145"/>
      <c r="C19" s="2145"/>
      <c r="D19" s="2145"/>
      <c r="E19" s="2145"/>
      <c r="F19" s="2145"/>
      <c r="G19" s="2145"/>
      <c r="H19" s="2145"/>
      <c r="I19" s="2145"/>
      <c r="J19" s="2145"/>
      <c r="K19" s="333"/>
    </row>
    <row r="20" spans="1:12" x14ac:dyDescent="0.4">
      <c r="A20" s="251"/>
    </row>
  </sheetData>
  <mergeCells count="14">
    <mergeCell ref="A1:C1"/>
    <mergeCell ref="E1:H1"/>
    <mergeCell ref="A19:J19"/>
    <mergeCell ref="H3:J3"/>
    <mergeCell ref="A5:J5"/>
    <mergeCell ref="B7:J7"/>
    <mergeCell ref="B8:J8"/>
    <mergeCell ref="A9:A13"/>
    <mergeCell ref="D10:E10"/>
    <mergeCell ref="F10:G10"/>
    <mergeCell ref="H10:I10"/>
    <mergeCell ref="A14:A16"/>
    <mergeCell ref="G15:H15"/>
    <mergeCell ref="A18:J18"/>
  </mergeCells>
  <phoneticPr fontId="11"/>
  <hyperlinks>
    <hyperlink ref="A1" location="'別紙１-１(R8.4.1～5.31)'!A1" display="一覧表に戻る" xr:uid="{D5E67477-179D-4A43-9B78-6537B89FA9BB}"/>
    <hyperlink ref="E1" location="'別紙１-１(R8.6.1～)'!A1" display="別紙1-1(R8.6.1～)へ戻る" xr:uid="{64DFDA5E-8AC6-40CC-99A9-B5154D0CEF8F}"/>
  </hyperlinks>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tabColor rgb="FFFFFF00"/>
    <pageSetUpPr fitToPage="1"/>
  </sheetPr>
  <dimension ref="A1:Y43"/>
  <sheetViews>
    <sheetView view="pageBreakPreview" zoomScale="70" zoomScaleNormal="86" zoomScaleSheetLayoutView="70" workbookViewId="0">
      <selection activeCell="E1" sqref="E1:G1"/>
    </sheetView>
  </sheetViews>
  <sheetFormatPr defaultRowHeight="13.5" x14ac:dyDescent="0.4"/>
  <cols>
    <col min="1" max="1" width="2.5" style="358" customWidth="1"/>
    <col min="2" max="2" width="18.25" style="358" customWidth="1"/>
    <col min="3" max="3" width="17.25" style="358" customWidth="1"/>
    <col min="4" max="4" width="18" style="358" customWidth="1"/>
    <col min="5" max="5" width="29.5" style="358" customWidth="1"/>
    <col min="6" max="6" width="5.125" style="358" customWidth="1"/>
    <col min="7" max="7" width="8.75" style="358" customWidth="1"/>
    <col min="8" max="8" width="16.375" style="358" customWidth="1"/>
    <col min="9" max="10" width="16.125" style="358" customWidth="1"/>
    <col min="11" max="11" width="2.125" style="358" customWidth="1"/>
    <col min="12" max="260" width="9" style="358"/>
    <col min="261" max="261" width="20.125" style="358" customWidth="1"/>
    <col min="262" max="262" width="18.875" style="358" customWidth="1"/>
    <col min="263" max="263" width="8.875" style="358" customWidth="1"/>
    <col min="264" max="264" width="18.875" style="358" customWidth="1"/>
    <col min="265" max="265" width="12.625" style="358" customWidth="1"/>
    <col min="266" max="266" width="22.875" style="358" customWidth="1"/>
    <col min="267" max="516" width="9" style="358"/>
    <col min="517" max="517" width="20.125" style="358" customWidth="1"/>
    <col min="518" max="518" width="18.875" style="358" customWidth="1"/>
    <col min="519" max="519" width="8.875" style="358" customWidth="1"/>
    <col min="520" max="520" width="18.875" style="358" customWidth="1"/>
    <col min="521" max="521" width="12.625" style="358" customWidth="1"/>
    <col min="522" max="522" width="22.875" style="358" customWidth="1"/>
    <col min="523" max="772" width="9" style="358"/>
    <col min="773" max="773" width="20.125" style="358" customWidth="1"/>
    <col min="774" max="774" width="18.875" style="358" customWidth="1"/>
    <col min="775" max="775" width="8.875" style="358" customWidth="1"/>
    <col min="776" max="776" width="18.875" style="358" customWidth="1"/>
    <col min="777" max="777" width="12.625" style="358" customWidth="1"/>
    <col min="778" max="778" width="22.875" style="358" customWidth="1"/>
    <col min="779" max="1028" width="9" style="358"/>
    <col min="1029" max="1029" width="20.125" style="358" customWidth="1"/>
    <col min="1030" max="1030" width="18.875" style="358" customWidth="1"/>
    <col min="1031" max="1031" width="8.875" style="358" customWidth="1"/>
    <col min="1032" max="1032" width="18.875" style="358" customWidth="1"/>
    <col min="1033" max="1033" width="12.625" style="358" customWidth="1"/>
    <col min="1034" max="1034" width="22.875" style="358" customWidth="1"/>
    <col min="1035" max="1284" width="9" style="358"/>
    <col min="1285" max="1285" width="20.125" style="358" customWidth="1"/>
    <col min="1286" max="1286" width="18.875" style="358" customWidth="1"/>
    <col min="1287" max="1287" width="8.875" style="358" customWidth="1"/>
    <col min="1288" max="1288" width="18.875" style="358" customWidth="1"/>
    <col min="1289" max="1289" width="12.625" style="358" customWidth="1"/>
    <col min="1290" max="1290" width="22.875" style="358" customWidth="1"/>
    <col min="1291" max="1540" width="9" style="358"/>
    <col min="1541" max="1541" width="20.125" style="358" customWidth="1"/>
    <col min="1542" max="1542" width="18.875" style="358" customWidth="1"/>
    <col min="1543" max="1543" width="8.875" style="358" customWidth="1"/>
    <col min="1544" max="1544" width="18.875" style="358" customWidth="1"/>
    <col min="1545" max="1545" width="12.625" style="358" customWidth="1"/>
    <col min="1546" max="1546" width="22.875" style="358" customWidth="1"/>
    <col min="1547" max="1796" width="9" style="358"/>
    <col min="1797" max="1797" width="20.125" style="358" customWidth="1"/>
    <col min="1798" max="1798" width="18.875" style="358" customWidth="1"/>
    <col min="1799" max="1799" width="8.875" style="358" customWidth="1"/>
    <col min="1800" max="1800" width="18.875" style="358" customWidth="1"/>
    <col min="1801" max="1801" width="12.625" style="358" customWidth="1"/>
    <col min="1802" max="1802" width="22.875" style="358" customWidth="1"/>
    <col min="1803" max="2052" width="9" style="358"/>
    <col min="2053" max="2053" width="20.125" style="358" customWidth="1"/>
    <col min="2054" max="2054" width="18.875" style="358" customWidth="1"/>
    <col min="2055" max="2055" width="8.875" style="358" customWidth="1"/>
    <col min="2056" max="2056" width="18.875" style="358" customWidth="1"/>
    <col min="2057" max="2057" width="12.625" style="358" customWidth="1"/>
    <col min="2058" max="2058" width="22.875" style="358" customWidth="1"/>
    <col min="2059" max="2308" width="9" style="358"/>
    <col min="2309" max="2309" width="20.125" style="358" customWidth="1"/>
    <col min="2310" max="2310" width="18.875" style="358" customWidth="1"/>
    <col min="2311" max="2311" width="8.875" style="358" customWidth="1"/>
    <col min="2312" max="2312" width="18.875" style="358" customWidth="1"/>
    <col min="2313" max="2313" width="12.625" style="358" customWidth="1"/>
    <col min="2314" max="2314" width="22.875" style="358" customWidth="1"/>
    <col min="2315" max="2564" width="9" style="358"/>
    <col min="2565" max="2565" width="20.125" style="358" customWidth="1"/>
    <col min="2566" max="2566" width="18.875" style="358" customWidth="1"/>
    <col min="2567" max="2567" width="8.875" style="358" customWidth="1"/>
    <col min="2568" max="2568" width="18.875" style="358" customWidth="1"/>
    <col min="2569" max="2569" width="12.625" style="358" customWidth="1"/>
    <col min="2570" max="2570" width="22.875" style="358" customWidth="1"/>
    <col min="2571" max="2820" width="9" style="358"/>
    <col min="2821" max="2821" width="20.125" style="358" customWidth="1"/>
    <col min="2822" max="2822" width="18.875" style="358" customWidth="1"/>
    <col min="2823" max="2823" width="8.875" style="358" customWidth="1"/>
    <col min="2824" max="2824" width="18.875" style="358" customWidth="1"/>
    <col min="2825" max="2825" width="12.625" style="358" customWidth="1"/>
    <col min="2826" max="2826" width="22.875" style="358" customWidth="1"/>
    <col min="2827" max="3076" width="9" style="358"/>
    <col min="3077" max="3077" width="20.125" style="358" customWidth="1"/>
    <col min="3078" max="3078" width="18.875" style="358" customWidth="1"/>
    <col min="3079" max="3079" width="8.875" style="358" customWidth="1"/>
    <col min="3080" max="3080" width="18.875" style="358" customWidth="1"/>
    <col min="3081" max="3081" width="12.625" style="358" customWidth="1"/>
    <col min="3082" max="3082" width="22.875" style="358" customWidth="1"/>
    <col min="3083" max="3332" width="9" style="358"/>
    <col min="3333" max="3333" width="20.125" style="358" customWidth="1"/>
    <col min="3334" max="3334" width="18.875" style="358" customWidth="1"/>
    <col min="3335" max="3335" width="8.875" style="358" customWidth="1"/>
    <col min="3336" max="3336" width="18.875" style="358" customWidth="1"/>
    <col min="3337" max="3337" width="12.625" style="358" customWidth="1"/>
    <col min="3338" max="3338" width="22.875" style="358" customWidth="1"/>
    <col min="3339" max="3588" width="9" style="358"/>
    <col min="3589" max="3589" width="20.125" style="358" customWidth="1"/>
    <col min="3590" max="3590" width="18.875" style="358" customWidth="1"/>
    <col min="3591" max="3591" width="8.875" style="358" customWidth="1"/>
    <col min="3592" max="3592" width="18.875" style="358" customWidth="1"/>
    <col min="3593" max="3593" width="12.625" style="358" customWidth="1"/>
    <col min="3594" max="3594" width="22.875" style="358" customWidth="1"/>
    <col min="3595" max="3844" width="9" style="358"/>
    <col min="3845" max="3845" width="20.125" style="358" customWidth="1"/>
    <col min="3846" max="3846" width="18.875" style="358" customWidth="1"/>
    <col min="3847" max="3847" width="8.875" style="358" customWidth="1"/>
    <col min="3848" max="3848" width="18.875" style="358" customWidth="1"/>
    <col min="3849" max="3849" width="12.625" style="358" customWidth="1"/>
    <col min="3850" max="3850" width="22.875" style="358" customWidth="1"/>
    <col min="3851" max="4100" width="9" style="358"/>
    <col min="4101" max="4101" width="20.125" style="358" customWidth="1"/>
    <col min="4102" max="4102" width="18.875" style="358" customWidth="1"/>
    <col min="4103" max="4103" width="8.875" style="358" customWidth="1"/>
    <col min="4104" max="4104" width="18.875" style="358" customWidth="1"/>
    <col min="4105" max="4105" width="12.625" style="358" customWidth="1"/>
    <col min="4106" max="4106" width="22.875" style="358" customWidth="1"/>
    <col min="4107" max="4356" width="9" style="358"/>
    <col min="4357" max="4357" width="20.125" style="358" customWidth="1"/>
    <col min="4358" max="4358" width="18.875" style="358" customWidth="1"/>
    <col min="4359" max="4359" width="8.875" style="358" customWidth="1"/>
    <col min="4360" max="4360" width="18.875" style="358" customWidth="1"/>
    <col min="4361" max="4361" width="12.625" style="358" customWidth="1"/>
    <col min="4362" max="4362" width="22.875" style="358" customWidth="1"/>
    <col min="4363" max="4612" width="9" style="358"/>
    <col min="4613" max="4613" width="20.125" style="358" customWidth="1"/>
    <col min="4614" max="4614" width="18.875" style="358" customWidth="1"/>
    <col min="4615" max="4615" width="8.875" style="358" customWidth="1"/>
    <col min="4616" max="4616" width="18.875" style="358" customWidth="1"/>
    <col min="4617" max="4617" width="12.625" style="358" customWidth="1"/>
    <col min="4618" max="4618" width="22.875" style="358" customWidth="1"/>
    <col min="4619" max="4868" width="9" style="358"/>
    <col min="4869" max="4869" width="20.125" style="358" customWidth="1"/>
    <col min="4870" max="4870" width="18.875" style="358" customWidth="1"/>
    <col min="4871" max="4871" width="8.875" style="358" customWidth="1"/>
    <col min="4872" max="4872" width="18.875" style="358" customWidth="1"/>
    <col min="4873" max="4873" width="12.625" style="358" customWidth="1"/>
    <col min="4874" max="4874" width="22.875" style="358" customWidth="1"/>
    <col min="4875" max="5124" width="9" style="358"/>
    <col min="5125" max="5125" width="20.125" style="358" customWidth="1"/>
    <col min="5126" max="5126" width="18.875" style="358" customWidth="1"/>
    <col min="5127" max="5127" width="8.875" style="358" customWidth="1"/>
    <col min="5128" max="5128" width="18.875" style="358" customWidth="1"/>
    <col min="5129" max="5129" width="12.625" style="358" customWidth="1"/>
    <col min="5130" max="5130" width="22.875" style="358" customWidth="1"/>
    <col min="5131" max="5380" width="9" style="358"/>
    <col min="5381" max="5381" width="20.125" style="358" customWidth="1"/>
    <col min="5382" max="5382" width="18.875" style="358" customWidth="1"/>
    <col min="5383" max="5383" width="8.875" style="358" customWidth="1"/>
    <col min="5384" max="5384" width="18.875" style="358" customWidth="1"/>
    <col min="5385" max="5385" width="12.625" style="358" customWidth="1"/>
    <col min="5386" max="5386" width="22.875" style="358" customWidth="1"/>
    <col min="5387" max="5636" width="9" style="358"/>
    <col min="5637" max="5637" width="20.125" style="358" customWidth="1"/>
    <col min="5638" max="5638" width="18.875" style="358" customWidth="1"/>
    <col min="5639" max="5639" width="8.875" style="358" customWidth="1"/>
    <col min="5640" max="5640" width="18.875" style="358" customWidth="1"/>
    <col min="5641" max="5641" width="12.625" style="358" customWidth="1"/>
    <col min="5642" max="5642" width="22.875" style="358" customWidth="1"/>
    <col min="5643" max="5892" width="9" style="358"/>
    <col min="5893" max="5893" width="20.125" style="358" customWidth="1"/>
    <col min="5894" max="5894" width="18.875" style="358" customWidth="1"/>
    <col min="5895" max="5895" width="8.875" style="358" customWidth="1"/>
    <col min="5896" max="5896" width="18.875" style="358" customWidth="1"/>
    <col min="5897" max="5897" width="12.625" style="358" customWidth="1"/>
    <col min="5898" max="5898" width="22.875" style="358" customWidth="1"/>
    <col min="5899" max="6148" width="9" style="358"/>
    <col min="6149" max="6149" width="20.125" style="358" customWidth="1"/>
    <col min="6150" max="6150" width="18.875" style="358" customWidth="1"/>
    <col min="6151" max="6151" width="8.875" style="358" customWidth="1"/>
    <col min="6152" max="6152" width="18.875" style="358" customWidth="1"/>
    <col min="6153" max="6153" width="12.625" style="358" customWidth="1"/>
    <col min="6154" max="6154" width="22.875" style="358" customWidth="1"/>
    <col min="6155" max="6404" width="9" style="358"/>
    <col min="6405" max="6405" width="20.125" style="358" customWidth="1"/>
    <col min="6406" max="6406" width="18.875" style="358" customWidth="1"/>
    <col min="6407" max="6407" width="8.875" style="358" customWidth="1"/>
    <col min="6408" max="6408" width="18.875" style="358" customWidth="1"/>
    <col min="6409" max="6409" width="12.625" style="358" customWidth="1"/>
    <col min="6410" max="6410" width="22.875" style="358" customWidth="1"/>
    <col min="6411" max="6660" width="9" style="358"/>
    <col min="6661" max="6661" width="20.125" style="358" customWidth="1"/>
    <col min="6662" max="6662" width="18.875" style="358" customWidth="1"/>
    <col min="6663" max="6663" width="8.875" style="358" customWidth="1"/>
    <col min="6664" max="6664" width="18.875" style="358" customWidth="1"/>
    <col min="6665" max="6665" width="12.625" style="358" customWidth="1"/>
    <col min="6666" max="6666" width="22.875" style="358" customWidth="1"/>
    <col min="6667" max="6916" width="9" style="358"/>
    <col min="6917" max="6917" width="20.125" style="358" customWidth="1"/>
    <col min="6918" max="6918" width="18.875" style="358" customWidth="1"/>
    <col min="6919" max="6919" width="8.875" style="358" customWidth="1"/>
    <col min="6920" max="6920" width="18.875" style="358" customWidth="1"/>
    <col min="6921" max="6921" width="12.625" style="358" customWidth="1"/>
    <col min="6922" max="6922" width="22.875" style="358" customWidth="1"/>
    <col min="6923" max="7172" width="9" style="358"/>
    <col min="7173" max="7173" width="20.125" style="358" customWidth="1"/>
    <col min="7174" max="7174" width="18.875" style="358" customWidth="1"/>
    <col min="7175" max="7175" width="8.875" style="358" customWidth="1"/>
    <col min="7176" max="7176" width="18.875" style="358" customWidth="1"/>
    <col min="7177" max="7177" width="12.625" style="358" customWidth="1"/>
    <col min="7178" max="7178" width="22.875" style="358" customWidth="1"/>
    <col min="7179" max="7428" width="9" style="358"/>
    <col min="7429" max="7429" width="20.125" style="358" customWidth="1"/>
    <col min="7430" max="7430" width="18.875" style="358" customWidth="1"/>
    <col min="7431" max="7431" width="8.875" style="358" customWidth="1"/>
    <col min="7432" max="7432" width="18.875" style="358" customWidth="1"/>
    <col min="7433" max="7433" width="12.625" style="358" customWidth="1"/>
    <col min="7434" max="7434" width="22.875" style="358" customWidth="1"/>
    <col min="7435" max="7684" width="9" style="358"/>
    <col min="7685" max="7685" width="20.125" style="358" customWidth="1"/>
    <col min="7686" max="7686" width="18.875" style="358" customWidth="1"/>
    <col min="7687" max="7687" width="8.875" style="358" customWidth="1"/>
    <col min="7688" max="7688" width="18.875" style="358" customWidth="1"/>
    <col min="7689" max="7689" width="12.625" style="358" customWidth="1"/>
    <col min="7690" max="7690" width="22.875" style="358" customWidth="1"/>
    <col min="7691" max="7940" width="9" style="358"/>
    <col min="7941" max="7941" width="20.125" style="358" customWidth="1"/>
    <col min="7942" max="7942" width="18.875" style="358" customWidth="1"/>
    <col min="7943" max="7943" width="8.875" style="358" customWidth="1"/>
    <col min="7944" max="7944" width="18.875" style="358" customWidth="1"/>
    <col min="7945" max="7945" width="12.625" style="358" customWidth="1"/>
    <col min="7946" max="7946" width="22.875" style="358" customWidth="1"/>
    <col min="7947" max="8196" width="9" style="358"/>
    <col min="8197" max="8197" width="20.125" style="358" customWidth="1"/>
    <col min="8198" max="8198" width="18.875" style="358" customWidth="1"/>
    <col min="8199" max="8199" width="8.875" style="358" customWidth="1"/>
    <col min="8200" max="8200" width="18.875" style="358" customWidth="1"/>
    <col min="8201" max="8201" width="12.625" style="358" customWidth="1"/>
    <col min="8202" max="8202" width="22.875" style="358" customWidth="1"/>
    <col min="8203" max="8452" width="9" style="358"/>
    <col min="8453" max="8453" width="20.125" style="358" customWidth="1"/>
    <col min="8454" max="8454" width="18.875" style="358" customWidth="1"/>
    <col min="8455" max="8455" width="8.875" style="358" customWidth="1"/>
    <col min="8456" max="8456" width="18.875" style="358" customWidth="1"/>
    <col min="8457" max="8457" width="12.625" style="358" customWidth="1"/>
    <col min="8458" max="8458" width="22.875" style="358" customWidth="1"/>
    <col min="8459" max="8708" width="9" style="358"/>
    <col min="8709" max="8709" width="20.125" style="358" customWidth="1"/>
    <col min="8710" max="8710" width="18.875" style="358" customWidth="1"/>
    <col min="8711" max="8711" width="8.875" style="358" customWidth="1"/>
    <col min="8712" max="8712" width="18.875" style="358" customWidth="1"/>
    <col min="8713" max="8713" width="12.625" style="358" customWidth="1"/>
    <col min="8714" max="8714" width="22.875" style="358" customWidth="1"/>
    <col min="8715" max="8964" width="9" style="358"/>
    <col min="8965" max="8965" width="20.125" style="358" customWidth="1"/>
    <col min="8966" max="8966" width="18.875" style="358" customWidth="1"/>
    <col min="8967" max="8967" width="8.875" style="358" customWidth="1"/>
    <col min="8968" max="8968" width="18.875" style="358" customWidth="1"/>
    <col min="8969" max="8969" width="12.625" style="358" customWidth="1"/>
    <col min="8970" max="8970" width="22.875" style="358" customWidth="1"/>
    <col min="8971" max="9220" width="9" style="358"/>
    <col min="9221" max="9221" width="20.125" style="358" customWidth="1"/>
    <col min="9222" max="9222" width="18.875" style="358" customWidth="1"/>
    <col min="9223" max="9223" width="8.875" style="358" customWidth="1"/>
    <col min="9224" max="9224" width="18.875" style="358" customWidth="1"/>
    <col min="9225" max="9225" width="12.625" style="358" customWidth="1"/>
    <col min="9226" max="9226" width="22.875" style="358" customWidth="1"/>
    <col min="9227" max="9476" width="9" style="358"/>
    <col min="9477" max="9477" width="20.125" style="358" customWidth="1"/>
    <col min="9478" max="9478" width="18.875" style="358" customWidth="1"/>
    <col min="9479" max="9479" width="8.875" style="358" customWidth="1"/>
    <col min="9480" max="9480" width="18.875" style="358" customWidth="1"/>
    <col min="9481" max="9481" width="12.625" style="358" customWidth="1"/>
    <col min="9482" max="9482" width="22.875" style="358" customWidth="1"/>
    <col min="9483" max="9732" width="9" style="358"/>
    <col min="9733" max="9733" width="20.125" style="358" customWidth="1"/>
    <col min="9734" max="9734" width="18.875" style="358" customWidth="1"/>
    <col min="9735" max="9735" width="8.875" style="358" customWidth="1"/>
    <col min="9736" max="9736" width="18.875" style="358" customWidth="1"/>
    <col min="9737" max="9737" width="12.625" style="358" customWidth="1"/>
    <col min="9738" max="9738" width="22.875" style="358" customWidth="1"/>
    <col min="9739" max="9988" width="9" style="358"/>
    <col min="9989" max="9989" width="20.125" style="358" customWidth="1"/>
    <col min="9990" max="9990" width="18.875" style="358" customWidth="1"/>
    <col min="9991" max="9991" width="8.875" style="358" customWidth="1"/>
    <col min="9992" max="9992" width="18.875" style="358" customWidth="1"/>
    <col min="9993" max="9993" width="12.625" style="358" customWidth="1"/>
    <col min="9994" max="9994" width="22.875" style="358" customWidth="1"/>
    <col min="9995" max="10244" width="9" style="358"/>
    <col min="10245" max="10245" width="20.125" style="358" customWidth="1"/>
    <col min="10246" max="10246" width="18.875" style="358" customWidth="1"/>
    <col min="10247" max="10247" width="8.875" style="358" customWidth="1"/>
    <col min="10248" max="10248" width="18.875" style="358" customWidth="1"/>
    <col min="10249" max="10249" width="12.625" style="358" customWidth="1"/>
    <col min="10250" max="10250" width="22.875" style="358" customWidth="1"/>
    <col min="10251" max="10500" width="9" style="358"/>
    <col min="10501" max="10501" width="20.125" style="358" customWidth="1"/>
    <col min="10502" max="10502" width="18.875" style="358" customWidth="1"/>
    <col min="10503" max="10503" width="8.875" style="358" customWidth="1"/>
    <col min="10504" max="10504" width="18.875" style="358" customWidth="1"/>
    <col min="10505" max="10505" width="12.625" style="358" customWidth="1"/>
    <col min="10506" max="10506" width="22.875" style="358" customWidth="1"/>
    <col min="10507" max="10756" width="9" style="358"/>
    <col min="10757" max="10757" width="20.125" style="358" customWidth="1"/>
    <col min="10758" max="10758" width="18.875" style="358" customWidth="1"/>
    <col min="10759" max="10759" width="8.875" style="358" customWidth="1"/>
    <col min="10760" max="10760" width="18.875" style="358" customWidth="1"/>
    <col min="10761" max="10761" width="12.625" style="358" customWidth="1"/>
    <col min="10762" max="10762" width="22.875" style="358" customWidth="1"/>
    <col min="10763" max="11012" width="9" style="358"/>
    <col min="11013" max="11013" width="20.125" style="358" customWidth="1"/>
    <col min="11014" max="11014" width="18.875" style="358" customWidth="1"/>
    <col min="11015" max="11015" width="8.875" style="358" customWidth="1"/>
    <col min="11016" max="11016" width="18.875" style="358" customWidth="1"/>
    <col min="11017" max="11017" width="12.625" style="358" customWidth="1"/>
    <col min="11018" max="11018" width="22.875" style="358" customWidth="1"/>
    <col min="11019" max="11268" width="9" style="358"/>
    <col min="11269" max="11269" width="20.125" style="358" customWidth="1"/>
    <col min="11270" max="11270" width="18.875" style="358" customWidth="1"/>
    <col min="11271" max="11271" width="8.875" style="358" customWidth="1"/>
    <col min="11272" max="11272" width="18.875" style="358" customWidth="1"/>
    <col min="11273" max="11273" width="12.625" style="358" customWidth="1"/>
    <col min="11274" max="11274" width="22.875" style="358" customWidth="1"/>
    <col min="11275" max="11524" width="9" style="358"/>
    <col min="11525" max="11525" width="20.125" style="358" customWidth="1"/>
    <col min="11526" max="11526" width="18.875" style="358" customWidth="1"/>
    <col min="11527" max="11527" width="8.875" style="358" customWidth="1"/>
    <col min="11528" max="11528" width="18.875" style="358" customWidth="1"/>
    <col min="11529" max="11529" width="12.625" style="358" customWidth="1"/>
    <col min="11530" max="11530" width="22.875" style="358" customWidth="1"/>
    <col min="11531" max="11780" width="9" style="358"/>
    <col min="11781" max="11781" width="20.125" style="358" customWidth="1"/>
    <col min="11782" max="11782" width="18.875" style="358" customWidth="1"/>
    <col min="11783" max="11783" width="8.875" style="358" customWidth="1"/>
    <col min="11784" max="11784" width="18.875" style="358" customWidth="1"/>
    <col min="11785" max="11785" width="12.625" style="358" customWidth="1"/>
    <col min="11786" max="11786" width="22.875" style="358" customWidth="1"/>
    <col min="11787" max="12036" width="9" style="358"/>
    <col min="12037" max="12037" width="20.125" style="358" customWidth="1"/>
    <col min="12038" max="12038" width="18.875" style="358" customWidth="1"/>
    <col min="12039" max="12039" width="8.875" style="358" customWidth="1"/>
    <col min="12040" max="12040" width="18.875" style="358" customWidth="1"/>
    <col min="12041" max="12041" width="12.625" style="358" customWidth="1"/>
    <col min="12042" max="12042" width="22.875" style="358" customWidth="1"/>
    <col min="12043" max="12292" width="9" style="358"/>
    <col min="12293" max="12293" width="20.125" style="358" customWidth="1"/>
    <col min="12294" max="12294" width="18.875" style="358" customWidth="1"/>
    <col min="12295" max="12295" width="8.875" style="358" customWidth="1"/>
    <col min="12296" max="12296" width="18.875" style="358" customWidth="1"/>
    <col min="12297" max="12297" width="12.625" style="358" customWidth="1"/>
    <col min="12298" max="12298" width="22.875" style="358" customWidth="1"/>
    <col min="12299" max="12548" width="9" style="358"/>
    <col min="12549" max="12549" width="20.125" style="358" customWidth="1"/>
    <col min="12550" max="12550" width="18.875" style="358" customWidth="1"/>
    <col min="12551" max="12551" width="8.875" style="358" customWidth="1"/>
    <col min="12552" max="12552" width="18.875" style="358" customWidth="1"/>
    <col min="12553" max="12553" width="12.625" style="358" customWidth="1"/>
    <col min="12554" max="12554" width="22.875" style="358" customWidth="1"/>
    <col min="12555" max="12804" width="9" style="358"/>
    <col min="12805" max="12805" width="20.125" style="358" customWidth="1"/>
    <col min="12806" max="12806" width="18.875" style="358" customWidth="1"/>
    <col min="12807" max="12807" width="8.875" style="358" customWidth="1"/>
    <col min="12808" max="12808" width="18.875" style="358" customWidth="1"/>
    <col min="12809" max="12809" width="12.625" style="358" customWidth="1"/>
    <col min="12810" max="12810" width="22.875" style="358" customWidth="1"/>
    <col min="12811" max="13060" width="9" style="358"/>
    <col min="13061" max="13061" width="20.125" style="358" customWidth="1"/>
    <col min="13062" max="13062" width="18.875" style="358" customWidth="1"/>
    <col min="13063" max="13063" width="8.875" style="358" customWidth="1"/>
    <col min="13064" max="13064" width="18.875" style="358" customWidth="1"/>
    <col min="13065" max="13065" width="12.625" style="358" customWidth="1"/>
    <col min="13066" max="13066" width="22.875" style="358" customWidth="1"/>
    <col min="13067" max="13316" width="9" style="358"/>
    <col min="13317" max="13317" width="20.125" style="358" customWidth="1"/>
    <col min="13318" max="13318" width="18.875" style="358" customWidth="1"/>
    <col min="13319" max="13319" width="8.875" style="358" customWidth="1"/>
    <col min="13320" max="13320" width="18.875" style="358" customWidth="1"/>
    <col min="13321" max="13321" width="12.625" style="358" customWidth="1"/>
    <col min="13322" max="13322" width="22.875" style="358" customWidth="1"/>
    <col min="13323" max="13572" width="9" style="358"/>
    <col min="13573" max="13573" width="20.125" style="358" customWidth="1"/>
    <col min="13574" max="13574" width="18.875" style="358" customWidth="1"/>
    <col min="13575" max="13575" width="8.875" style="358" customWidth="1"/>
    <col min="13576" max="13576" width="18.875" style="358" customWidth="1"/>
    <col min="13577" max="13577" width="12.625" style="358" customWidth="1"/>
    <col min="13578" max="13578" width="22.875" style="358" customWidth="1"/>
    <col min="13579" max="13828" width="9" style="358"/>
    <col min="13829" max="13829" width="20.125" style="358" customWidth="1"/>
    <col min="13830" max="13830" width="18.875" style="358" customWidth="1"/>
    <col min="13831" max="13831" width="8.875" style="358" customWidth="1"/>
    <col min="13832" max="13832" width="18.875" style="358" customWidth="1"/>
    <col min="13833" max="13833" width="12.625" style="358" customWidth="1"/>
    <col min="13834" max="13834" width="22.875" style="358" customWidth="1"/>
    <col min="13835" max="14084" width="9" style="358"/>
    <col min="14085" max="14085" width="20.125" style="358" customWidth="1"/>
    <col min="14086" max="14086" width="18.875" style="358" customWidth="1"/>
    <col min="14087" max="14087" width="8.875" style="358" customWidth="1"/>
    <col min="14088" max="14088" width="18.875" style="358" customWidth="1"/>
    <col min="14089" max="14089" width="12.625" style="358" customWidth="1"/>
    <col min="14090" max="14090" width="22.875" style="358" customWidth="1"/>
    <col min="14091" max="14340" width="9" style="358"/>
    <col min="14341" max="14341" width="20.125" style="358" customWidth="1"/>
    <col min="14342" max="14342" width="18.875" style="358" customWidth="1"/>
    <col min="14343" max="14343" width="8.875" style="358" customWidth="1"/>
    <col min="14344" max="14344" width="18.875" style="358" customWidth="1"/>
    <col min="14345" max="14345" width="12.625" style="358" customWidth="1"/>
    <col min="14346" max="14346" width="22.875" style="358" customWidth="1"/>
    <col min="14347" max="14596" width="9" style="358"/>
    <col min="14597" max="14597" width="20.125" style="358" customWidth="1"/>
    <col min="14598" max="14598" width="18.875" style="358" customWidth="1"/>
    <col min="14599" max="14599" width="8.875" style="358" customWidth="1"/>
    <col min="14600" max="14600" width="18.875" style="358" customWidth="1"/>
    <col min="14601" max="14601" width="12.625" style="358" customWidth="1"/>
    <col min="14602" max="14602" width="22.875" style="358" customWidth="1"/>
    <col min="14603" max="14852" width="9" style="358"/>
    <col min="14853" max="14853" width="20.125" style="358" customWidth="1"/>
    <col min="14854" max="14854" width="18.875" style="358" customWidth="1"/>
    <col min="14855" max="14855" width="8.875" style="358" customWidth="1"/>
    <col min="14856" max="14856" width="18.875" style="358" customWidth="1"/>
    <col min="14857" max="14857" width="12.625" style="358" customWidth="1"/>
    <col min="14858" max="14858" width="22.875" style="358" customWidth="1"/>
    <col min="14859" max="15108" width="9" style="358"/>
    <col min="15109" max="15109" width="20.125" style="358" customWidth="1"/>
    <col min="15110" max="15110" width="18.875" style="358" customWidth="1"/>
    <col min="15111" max="15111" width="8.875" style="358" customWidth="1"/>
    <col min="15112" max="15112" width="18.875" style="358" customWidth="1"/>
    <col min="15113" max="15113" width="12.625" style="358" customWidth="1"/>
    <col min="15114" max="15114" width="22.875" style="358" customWidth="1"/>
    <col min="15115" max="15364" width="9" style="358"/>
    <col min="15365" max="15365" width="20.125" style="358" customWidth="1"/>
    <col min="15366" max="15366" width="18.875" style="358" customWidth="1"/>
    <col min="15367" max="15367" width="8.875" style="358" customWidth="1"/>
    <col min="15368" max="15368" width="18.875" style="358" customWidth="1"/>
    <col min="15369" max="15369" width="12.625" style="358" customWidth="1"/>
    <col min="15370" max="15370" width="22.875" style="358" customWidth="1"/>
    <col min="15371" max="15620" width="9" style="358"/>
    <col min="15621" max="15621" width="20.125" style="358" customWidth="1"/>
    <col min="15622" max="15622" width="18.875" style="358" customWidth="1"/>
    <col min="15623" max="15623" width="8.875" style="358" customWidth="1"/>
    <col min="15624" max="15624" width="18.875" style="358" customWidth="1"/>
    <col min="15625" max="15625" width="12.625" style="358" customWidth="1"/>
    <col min="15626" max="15626" width="22.875" style="358" customWidth="1"/>
    <col min="15627" max="15876" width="9" style="358"/>
    <col min="15877" max="15877" width="20.125" style="358" customWidth="1"/>
    <col min="15878" max="15878" width="18.875" style="358" customWidth="1"/>
    <col min="15879" max="15879" width="8.875" style="358" customWidth="1"/>
    <col min="15880" max="15880" width="18.875" style="358" customWidth="1"/>
    <col min="15881" max="15881" width="12.625" style="358" customWidth="1"/>
    <col min="15882" max="15882" width="22.875" style="358" customWidth="1"/>
    <col min="15883" max="16132" width="9" style="358"/>
    <col min="16133" max="16133" width="20.125" style="358" customWidth="1"/>
    <col min="16134" max="16134" width="18.875" style="358" customWidth="1"/>
    <col min="16135" max="16135" width="8.875" style="358" customWidth="1"/>
    <col min="16136" max="16136" width="18.875" style="358" customWidth="1"/>
    <col min="16137" max="16137" width="12.625" style="358" customWidth="1"/>
    <col min="16138" max="16138" width="22.875" style="358" customWidth="1"/>
    <col min="16139" max="16384" width="9" style="358"/>
  </cols>
  <sheetData>
    <row r="1" spans="1:25" s="757" customFormat="1" ht="23.25" customHeight="1" x14ac:dyDescent="0.4">
      <c r="A1" s="755"/>
      <c r="B1" s="2217" t="s">
        <v>1488</v>
      </c>
      <c r="C1" s="2217"/>
      <c r="D1" s="2217"/>
      <c r="E1" s="2217" t="s">
        <v>1489</v>
      </c>
      <c r="F1" s="2217"/>
      <c r="G1" s="2217"/>
      <c r="I1" s="761"/>
      <c r="J1" s="761"/>
      <c r="K1" s="761"/>
      <c r="Q1" s="756"/>
      <c r="R1" s="756"/>
      <c r="S1" s="756"/>
      <c r="T1" s="756"/>
      <c r="U1" s="756"/>
      <c r="V1" s="756"/>
      <c r="W1" s="756"/>
      <c r="X1" s="756"/>
      <c r="Y1" s="756"/>
    </row>
    <row r="2" spans="1:25" ht="18.75" customHeight="1" x14ac:dyDescent="0.4">
      <c r="B2" s="2185" t="s">
        <v>908</v>
      </c>
      <c r="C2" s="2185"/>
      <c r="I2" s="2158" t="s">
        <v>909</v>
      </c>
      <c r="J2" s="2158"/>
    </row>
    <row r="3" spans="1:25" s="382" customFormat="1" x14ac:dyDescent="0.4">
      <c r="A3" s="640"/>
      <c r="B3" s="2185"/>
      <c r="C3" s="2185"/>
      <c r="R3" s="2157"/>
      <c r="S3" s="2157"/>
      <c r="T3" s="2157"/>
      <c r="U3" s="2157"/>
      <c r="V3" s="2157"/>
      <c r="W3" s="2157"/>
      <c r="X3" s="2157"/>
      <c r="Y3" s="2157"/>
    </row>
    <row r="4" spans="1:25" ht="32.25" customHeight="1" x14ac:dyDescent="0.4">
      <c r="B4" s="2162" t="s">
        <v>910</v>
      </c>
      <c r="C4" s="2162"/>
      <c r="D4" s="2162"/>
      <c r="E4" s="2162"/>
      <c r="F4" s="2162"/>
      <c r="G4" s="2162"/>
      <c r="H4" s="2162"/>
      <c r="I4" s="2162"/>
      <c r="J4" s="2162"/>
    </row>
    <row r="5" spans="1:25" ht="15" customHeight="1" thickBot="1" x14ac:dyDescent="0.45"/>
    <row r="6" spans="1:25" ht="36.75" customHeight="1" x14ac:dyDescent="0.4">
      <c r="A6" s="359"/>
      <c r="B6" s="563" t="s">
        <v>568</v>
      </c>
      <c r="C6" s="2163"/>
      <c r="D6" s="2164"/>
      <c r="E6" s="2164"/>
      <c r="F6" s="2164"/>
      <c r="G6" s="2164"/>
      <c r="H6" s="2164"/>
      <c r="I6" s="2164"/>
      <c r="J6" s="2165"/>
    </row>
    <row r="7" spans="1:25" ht="36.75" customHeight="1" thickBot="1" x14ac:dyDescent="0.45">
      <c r="A7" s="359"/>
      <c r="B7" s="381" t="s">
        <v>569</v>
      </c>
      <c r="C7" s="2166" t="s">
        <v>596</v>
      </c>
      <c r="D7" s="2167"/>
      <c r="E7" s="2167"/>
      <c r="F7" s="2167"/>
      <c r="G7" s="2167"/>
      <c r="H7" s="2167"/>
      <c r="I7" s="2167"/>
      <c r="J7" s="2168"/>
    </row>
    <row r="8" spans="1:25" ht="16.5" customHeight="1" x14ac:dyDescent="0.4">
      <c r="A8" s="359"/>
      <c r="B8" s="359"/>
      <c r="C8" s="359"/>
      <c r="D8" s="359"/>
      <c r="E8" s="359"/>
      <c r="F8" s="359"/>
      <c r="G8" s="359"/>
      <c r="H8" s="359"/>
      <c r="I8" s="359"/>
      <c r="J8" s="359"/>
    </row>
    <row r="9" spans="1:25" ht="16.5" customHeight="1" thickBot="1" x14ac:dyDescent="0.45">
      <c r="A9" s="359"/>
      <c r="B9" s="359" t="s">
        <v>911</v>
      </c>
      <c r="C9" s="359"/>
      <c r="D9" s="359"/>
      <c r="E9" s="359"/>
      <c r="F9" s="359"/>
      <c r="G9" s="359"/>
      <c r="H9" s="359"/>
      <c r="I9" s="359"/>
      <c r="J9" s="359"/>
    </row>
    <row r="10" spans="1:25" ht="80.25" customHeight="1" x14ac:dyDescent="0.4">
      <c r="A10" s="359"/>
      <c r="B10" s="2181" t="s">
        <v>912</v>
      </c>
      <c r="C10" s="2182"/>
      <c r="D10" s="2182"/>
      <c r="E10" s="2182"/>
      <c r="F10" s="2182"/>
      <c r="G10" s="2182"/>
      <c r="H10" s="2182"/>
      <c r="I10" s="2182"/>
      <c r="J10" s="2183"/>
    </row>
    <row r="11" spans="1:25" ht="21" customHeight="1" x14ac:dyDescent="0.4">
      <c r="A11" s="359"/>
      <c r="B11" s="2169" t="s">
        <v>913</v>
      </c>
      <c r="C11" s="2172" t="s">
        <v>1174</v>
      </c>
      <c r="D11" s="2173"/>
      <c r="E11" s="2174"/>
      <c r="F11" s="2218" t="s">
        <v>914</v>
      </c>
      <c r="G11" s="2190" t="s">
        <v>915</v>
      </c>
      <c r="H11" s="1712"/>
      <c r="I11" s="1712"/>
      <c r="J11" s="2191"/>
    </row>
    <row r="12" spans="1:25" ht="36.75" customHeight="1" x14ac:dyDescent="0.4">
      <c r="A12" s="359"/>
      <c r="B12" s="2170"/>
      <c r="C12" s="2175"/>
      <c r="D12" s="2176"/>
      <c r="E12" s="2177"/>
      <c r="F12" s="2219"/>
      <c r="G12" s="2175"/>
      <c r="H12" s="2176"/>
      <c r="I12" s="2176"/>
      <c r="J12" s="2216"/>
    </row>
    <row r="13" spans="1:25" ht="36.75" customHeight="1" x14ac:dyDescent="0.4">
      <c r="A13" s="359"/>
      <c r="B13" s="2170"/>
      <c r="C13" s="2175"/>
      <c r="D13" s="2176"/>
      <c r="E13" s="2177"/>
      <c r="F13" s="2219"/>
      <c r="G13" s="1728" t="s">
        <v>916</v>
      </c>
      <c r="H13" s="1728"/>
      <c r="I13" s="1728" t="s">
        <v>917</v>
      </c>
      <c r="J13" s="2184"/>
    </row>
    <row r="14" spans="1:25" ht="36.75" customHeight="1" x14ac:dyDescent="0.4">
      <c r="A14" s="359"/>
      <c r="B14" s="2170"/>
      <c r="C14" s="2175"/>
      <c r="D14" s="2176"/>
      <c r="E14" s="2177"/>
      <c r="F14" s="2219"/>
      <c r="G14" s="2161" t="s">
        <v>918</v>
      </c>
      <c r="H14" s="2161"/>
      <c r="I14" s="1728" t="s">
        <v>919</v>
      </c>
      <c r="J14" s="2184"/>
    </row>
    <row r="15" spans="1:25" ht="21" customHeight="1" x14ac:dyDescent="0.4">
      <c r="A15" s="359"/>
      <c r="B15" s="2170"/>
      <c r="C15" s="2175"/>
      <c r="D15" s="2176"/>
      <c r="E15" s="2177"/>
      <c r="F15" s="2218" t="s">
        <v>920</v>
      </c>
      <c r="G15" s="2190" t="s">
        <v>915</v>
      </c>
      <c r="H15" s="1712"/>
      <c r="I15" s="1712"/>
      <c r="J15" s="2191"/>
    </row>
    <row r="16" spans="1:25" ht="36.75" customHeight="1" x14ac:dyDescent="0.4">
      <c r="A16" s="359"/>
      <c r="B16" s="2170"/>
      <c r="C16" s="2175"/>
      <c r="D16" s="2176"/>
      <c r="E16" s="2177"/>
      <c r="F16" s="2219"/>
      <c r="G16" s="2175"/>
      <c r="H16" s="2176"/>
      <c r="I16" s="2176"/>
      <c r="J16" s="2216"/>
    </row>
    <row r="17" spans="1:10" ht="36.75" customHeight="1" x14ac:dyDescent="0.4">
      <c r="A17" s="359"/>
      <c r="B17" s="2170"/>
      <c r="C17" s="2175"/>
      <c r="D17" s="2176"/>
      <c r="E17" s="2177"/>
      <c r="F17" s="2219"/>
      <c r="G17" s="1728" t="s">
        <v>916</v>
      </c>
      <c r="H17" s="1728"/>
      <c r="I17" s="1728" t="s">
        <v>917</v>
      </c>
      <c r="J17" s="2184"/>
    </row>
    <row r="18" spans="1:10" ht="36.75" customHeight="1" x14ac:dyDescent="0.4">
      <c r="A18" s="359"/>
      <c r="B18" s="2171"/>
      <c r="C18" s="2178"/>
      <c r="D18" s="2179"/>
      <c r="E18" s="2180"/>
      <c r="F18" s="2220"/>
      <c r="G18" s="2161" t="s">
        <v>918</v>
      </c>
      <c r="H18" s="2161"/>
      <c r="I18" s="1728" t="s">
        <v>919</v>
      </c>
      <c r="J18" s="2184"/>
    </row>
    <row r="19" spans="1:10" ht="29.25" customHeight="1" x14ac:dyDescent="0.4">
      <c r="A19" s="359"/>
      <c r="B19" s="2159" t="s">
        <v>921</v>
      </c>
      <c r="C19" s="2186" t="s">
        <v>922</v>
      </c>
      <c r="D19" s="2221"/>
      <c r="E19" s="2222"/>
      <c r="F19" s="2225" t="s">
        <v>923</v>
      </c>
      <c r="G19" s="2221"/>
      <c r="H19" s="2221"/>
      <c r="I19" s="2186" t="s">
        <v>924</v>
      </c>
      <c r="J19" s="2187"/>
    </row>
    <row r="20" spans="1:10" ht="30.75" customHeight="1" thickBot="1" x14ac:dyDescent="0.45">
      <c r="A20" s="359"/>
      <c r="B20" s="2160"/>
      <c r="C20" s="2188"/>
      <c r="D20" s="2223"/>
      <c r="E20" s="2224"/>
      <c r="F20" s="2223"/>
      <c r="G20" s="2223"/>
      <c r="H20" s="2223"/>
      <c r="I20" s="2188"/>
      <c r="J20" s="2189"/>
    </row>
    <row r="21" spans="1:10" ht="30.75" customHeight="1" thickBot="1" x14ac:dyDescent="0.2">
      <c r="A21" s="359"/>
      <c r="B21" s="380" t="s">
        <v>925</v>
      </c>
      <c r="C21" s="359"/>
      <c r="D21" s="359"/>
      <c r="E21" s="379" t="str" cm="1">
        <f t="array" ref="E21">IF(AND(2&gt;=I23:I25,8&lt;=I23:I25),"規定されている定員を超過しています。","")</f>
        <v/>
      </c>
      <c r="F21" s="379"/>
      <c r="G21" s="379"/>
      <c r="H21" s="379"/>
      <c r="I21" s="359"/>
      <c r="J21" s="359"/>
    </row>
    <row r="22" spans="1:10" ht="46.5" customHeight="1" thickBot="1" x14ac:dyDescent="0.45">
      <c r="A22" s="359"/>
      <c r="B22" s="2202"/>
      <c r="C22" s="2203"/>
      <c r="D22" s="2204" t="s">
        <v>926</v>
      </c>
      <c r="E22" s="2205"/>
      <c r="F22" s="2205"/>
      <c r="G22" s="2205"/>
      <c r="H22" s="2206"/>
      <c r="I22" s="378" t="s">
        <v>927</v>
      </c>
      <c r="J22" s="377" t="s">
        <v>928</v>
      </c>
    </row>
    <row r="23" spans="1:10" ht="29.25" customHeight="1" x14ac:dyDescent="0.4">
      <c r="A23" s="359"/>
      <c r="B23" s="2192" t="s">
        <v>929</v>
      </c>
      <c r="C23" s="376" t="s">
        <v>930</v>
      </c>
      <c r="D23" s="2207"/>
      <c r="E23" s="2208"/>
      <c r="F23" s="2208"/>
      <c r="G23" s="2208"/>
      <c r="H23" s="2209"/>
      <c r="I23" s="369"/>
      <c r="J23" s="564"/>
    </row>
    <row r="24" spans="1:10" ht="29.25" customHeight="1" x14ac:dyDescent="0.4">
      <c r="A24" s="359"/>
      <c r="B24" s="2193"/>
      <c r="C24" s="375" t="s">
        <v>931</v>
      </c>
      <c r="D24" s="2210"/>
      <c r="E24" s="2211"/>
      <c r="F24" s="2211"/>
      <c r="G24" s="2211"/>
      <c r="H24" s="2212"/>
      <c r="I24" s="367"/>
      <c r="J24" s="366"/>
    </row>
    <row r="25" spans="1:10" ht="29.25" customHeight="1" thickBot="1" x14ac:dyDescent="0.45">
      <c r="A25" s="359"/>
      <c r="B25" s="2193"/>
      <c r="C25" s="374" t="s">
        <v>932</v>
      </c>
      <c r="D25" s="2213"/>
      <c r="E25" s="2214"/>
      <c r="F25" s="2214"/>
      <c r="G25" s="2214"/>
      <c r="H25" s="2215"/>
      <c r="I25" s="364"/>
      <c r="J25" s="363"/>
    </row>
    <row r="26" spans="1:10" ht="29.25" customHeight="1" thickBot="1" x14ac:dyDescent="0.45">
      <c r="A26" s="359"/>
      <c r="B26" s="2194"/>
      <c r="C26" s="2201" t="s">
        <v>933</v>
      </c>
      <c r="D26" s="2201"/>
      <c r="E26" s="2201"/>
      <c r="F26" s="2201"/>
      <c r="G26" s="2201"/>
      <c r="H26" s="2201"/>
      <c r="I26" s="362">
        <f>SUM(I23:I25)</f>
        <v>0</v>
      </c>
      <c r="J26" s="361">
        <f>SUM(J23:J25)</f>
        <v>0</v>
      </c>
    </row>
    <row r="27" spans="1:10" ht="29.25" customHeight="1" thickBot="1" x14ac:dyDescent="0.45">
      <c r="A27" s="359"/>
      <c r="B27" s="373"/>
      <c r="C27" s="373"/>
      <c r="D27" s="372"/>
      <c r="E27" s="372"/>
      <c r="F27" s="372"/>
      <c r="G27" s="372"/>
      <c r="H27" s="372"/>
      <c r="I27" s="360" t="str">
        <f>(IF(OR(I26&lt;=1,I26&gt;=8),"↑住居の定員が規定の定員数を満たしていません。",""))</f>
        <v>↑住居の定員が規定の定員数を満たしていません。</v>
      </c>
      <c r="J27" s="371"/>
    </row>
    <row r="28" spans="1:10" ht="29.25" customHeight="1" x14ac:dyDescent="0.4">
      <c r="A28" s="359"/>
      <c r="B28" s="2192" t="s">
        <v>934</v>
      </c>
      <c r="C28" s="370" t="s">
        <v>930</v>
      </c>
      <c r="D28" s="2207"/>
      <c r="E28" s="2208"/>
      <c r="F28" s="2208"/>
      <c r="G28" s="2208"/>
      <c r="H28" s="2209"/>
      <c r="I28" s="369"/>
      <c r="J28" s="564">
        <v>1</v>
      </c>
    </row>
    <row r="29" spans="1:10" ht="29.25" customHeight="1" x14ac:dyDescent="0.4">
      <c r="A29" s="359"/>
      <c r="B29" s="2193"/>
      <c r="C29" s="368" t="s">
        <v>931</v>
      </c>
      <c r="D29" s="2210"/>
      <c r="E29" s="2211"/>
      <c r="F29" s="2211"/>
      <c r="G29" s="2211"/>
      <c r="H29" s="2212"/>
      <c r="I29" s="367"/>
      <c r="J29" s="366"/>
    </row>
    <row r="30" spans="1:10" ht="29.25" customHeight="1" thickBot="1" x14ac:dyDescent="0.45">
      <c r="A30" s="359"/>
      <c r="B30" s="2193"/>
      <c r="C30" s="365" t="s">
        <v>932</v>
      </c>
      <c r="D30" s="2213"/>
      <c r="E30" s="2214"/>
      <c r="F30" s="2214"/>
      <c r="G30" s="2214"/>
      <c r="H30" s="2215"/>
      <c r="I30" s="364"/>
      <c r="J30" s="363"/>
    </row>
    <row r="31" spans="1:10" ht="29.25" customHeight="1" thickBot="1" x14ac:dyDescent="0.45">
      <c r="A31" s="359"/>
      <c r="B31" s="2194"/>
      <c r="C31" s="2201" t="s">
        <v>933</v>
      </c>
      <c r="D31" s="2201"/>
      <c r="E31" s="2201"/>
      <c r="F31" s="2201"/>
      <c r="G31" s="2201"/>
      <c r="H31" s="2201"/>
      <c r="I31" s="362">
        <f>SUM(I28:I30)</f>
        <v>0</v>
      </c>
      <c r="J31" s="361">
        <f>SUM(J28:J30)</f>
        <v>1</v>
      </c>
    </row>
    <row r="32" spans="1:10" ht="29.25" customHeight="1" thickBot="1" x14ac:dyDescent="0.45">
      <c r="A32" s="359"/>
      <c r="B32" s="373"/>
      <c r="C32" s="373"/>
      <c r="D32" s="372"/>
      <c r="E32" s="372"/>
      <c r="F32" s="372"/>
      <c r="G32" s="372"/>
      <c r="H32" s="372"/>
      <c r="I32" s="360" t="str">
        <f>(IF(OR(I31&lt;=1,I31&gt;=8),"↑住居の定員が規定の定員数を満たしていません。",""))</f>
        <v>↑住居の定員が規定の定員数を満たしていません。</v>
      </c>
      <c r="J32" s="371"/>
    </row>
    <row r="33" spans="1:10" ht="29.25" customHeight="1" x14ac:dyDescent="0.4">
      <c r="A33" s="359"/>
      <c r="B33" s="2192" t="s">
        <v>935</v>
      </c>
      <c r="C33" s="370" t="s">
        <v>930</v>
      </c>
      <c r="D33" s="2195"/>
      <c r="E33" s="2196"/>
      <c r="F33" s="2196"/>
      <c r="G33" s="2196"/>
      <c r="H33" s="2196"/>
      <c r="I33" s="369"/>
      <c r="J33" s="564">
        <v>1</v>
      </c>
    </row>
    <row r="34" spans="1:10" ht="29.25" customHeight="1" x14ac:dyDescent="0.4">
      <c r="A34" s="359"/>
      <c r="B34" s="2193"/>
      <c r="C34" s="368" t="s">
        <v>931</v>
      </c>
      <c r="D34" s="2197"/>
      <c r="E34" s="2198"/>
      <c r="F34" s="2198"/>
      <c r="G34" s="2198"/>
      <c r="H34" s="2198"/>
      <c r="I34" s="367"/>
      <c r="J34" s="366"/>
    </row>
    <row r="35" spans="1:10" ht="29.25" customHeight="1" thickBot="1" x14ac:dyDescent="0.45">
      <c r="A35" s="359"/>
      <c r="B35" s="2193"/>
      <c r="C35" s="365" t="s">
        <v>932</v>
      </c>
      <c r="D35" s="2199"/>
      <c r="E35" s="2200"/>
      <c r="F35" s="2200"/>
      <c r="G35" s="2200"/>
      <c r="H35" s="2200"/>
      <c r="I35" s="364"/>
      <c r="J35" s="363"/>
    </row>
    <row r="36" spans="1:10" ht="29.25" customHeight="1" thickBot="1" x14ac:dyDescent="0.45">
      <c r="A36" s="359"/>
      <c r="B36" s="2194"/>
      <c r="C36" s="2201" t="s">
        <v>933</v>
      </c>
      <c r="D36" s="2201"/>
      <c r="E36" s="2201"/>
      <c r="F36" s="2201"/>
      <c r="G36" s="2201"/>
      <c r="H36" s="2201"/>
      <c r="I36" s="362">
        <f>SUM(I33:I35)</f>
        <v>0</v>
      </c>
      <c r="J36" s="361">
        <f>SUM(J33:J35)</f>
        <v>1</v>
      </c>
    </row>
    <row r="37" spans="1:10" ht="29.25" customHeight="1" thickBot="1" x14ac:dyDescent="0.45">
      <c r="A37" s="359"/>
      <c r="B37" s="373"/>
      <c r="C37" s="373"/>
      <c r="D37" s="372"/>
      <c r="E37" s="372"/>
      <c r="F37" s="372"/>
      <c r="G37" s="372"/>
      <c r="H37" s="372"/>
      <c r="I37" s="360" t="str">
        <f>(IF(OR(I36&lt;=1,I36&gt;=8),"↑住居の定員が規定の定員数を満たしていません。",""))</f>
        <v>↑住居の定員が規定の定員数を満たしていません。</v>
      </c>
      <c r="J37" s="371"/>
    </row>
    <row r="38" spans="1:10" ht="29.25" customHeight="1" x14ac:dyDescent="0.4">
      <c r="A38" s="359"/>
      <c r="B38" s="2192" t="s">
        <v>936</v>
      </c>
      <c r="C38" s="370" t="s">
        <v>930</v>
      </c>
      <c r="D38" s="2195"/>
      <c r="E38" s="2196"/>
      <c r="F38" s="2196"/>
      <c r="G38" s="2196"/>
      <c r="H38" s="2196"/>
      <c r="I38" s="369"/>
      <c r="J38" s="564">
        <v>1</v>
      </c>
    </row>
    <row r="39" spans="1:10" ht="29.25" customHeight="1" x14ac:dyDescent="0.4">
      <c r="A39" s="359"/>
      <c r="B39" s="2193"/>
      <c r="C39" s="368" t="s">
        <v>931</v>
      </c>
      <c r="D39" s="2197"/>
      <c r="E39" s="2198"/>
      <c r="F39" s="2198"/>
      <c r="G39" s="2198"/>
      <c r="H39" s="2198"/>
      <c r="I39" s="367"/>
      <c r="J39" s="366"/>
    </row>
    <row r="40" spans="1:10" ht="29.25" customHeight="1" thickBot="1" x14ac:dyDescent="0.45">
      <c r="A40" s="359"/>
      <c r="B40" s="2193"/>
      <c r="C40" s="365" t="s">
        <v>932</v>
      </c>
      <c r="D40" s="2199"/>
      <c r="E40" s="2200"/>
      <c r="F40" s="2200"/>
      <c r="G40" s="2200"/>
      <c r="H40" s="2200"/>
      <c r="I40" s="364"/>
      <c r="J40" s="363"/>
    </row>
    <row r="41" spans="1:10" ht="29.25" customHeight="1" thickBot="1" x14ac:dyDescent="0.45">
      <c r="A41" s="359"/>
      <c r="B41" s="2194"/>
      <c r="C41" s="2201" t="s">
        <v>933</v>
      </c>
      <c r="D41" s="2201"/>
      <c r="E41" s="2201"/>
      <c r="F41" s="2201"/>
      <c r="G41" s="2201"/>
      <c r="H41" s="2201"/>
      <c r="I41" s="362">
        <f>SUM(I38:I40)</f>
        <v>0</v>
      </c>
      <c r="J41" s="361">
        <f>SUM(J38:J40)</f>
        <v>1</v>
      </c>
    </row>
    <row r="42" spans="1:10" ht="29.25" customHeight="1" x14ac:dyDescent="0.4">
      <c r="B42" s="359"/>
      <c r="C42" s="359"/>
      <c r="D42" s="359"/>
      <c r="E42" s="359"/>
      <c r="F42" s="359"/>
      <c r="G42" s="359"/>
      <c r="H42" s="359"/>
      <c r="I42" s="360" t="str">
        <f>(IF(OR(I41&lt;=1,I41&gt;=8),"↑住居の定員が規定の定員数を満たしていません。",""))</f>
        <v>↑住居の定員が規定の定員数を満たしていません。</v>
      </c>
      <c r="J42" s="359"/>
    </row>
    <row r="43" spans="1:10" ht="14.25" x14ac:dyDescent="0.4">
      <c r="B43" s="359" t="s">
        <v>937</v>
      </c>
      <c r="C43" s="359"/>
      <c r="D43" s="359"/>
      <c r="E43" s="359"/>
      <c r="F43" s="359"/>
      <c r="G43" s="359"/>
      <c r="H43" s="359"/>
      <c r="I43" s="359"/>
      <c r="J43" s="359"/>
    </row>
  </sheetData>
  <mergeCells count="51">
    <mergeCell ref="B1:D1"/>
    <mergeCell ref="E1:G1"/>
    <mergeCell ref="D33:H33"/>
    <mergeCell ref="F11:F14"/>
    <mergeCell ref="F15:F18"/>
    <mergeCell ref="G18:H18"/>
    <mergeCell ref="C19:E20"/>
    <mergeCell ref="F19:H20"/>
    <mergeCell ref="B28:B31"/>
    <mergeCell ref="D28:H28"/>
    <mergeCell ref="D29:H29"/>
    <mergeCell ref="D30:H30"/>
    <mergeCell ref="C31:H31"/>
    <mergeCell ref="B33:B36"/>
    <mergeCell ref="G12:J12"/>
    <mergeCell ref="G13:H13"/>
    <mergeCell ref="G17:H17"/>
    <mergeCell ref="G15:J15"/>
    <mergeCell ref="I14:J14"/>
    <mergeCell ref="G16:J16"/>
    <mergeCell ref="D34:H34"/>
    <mergeCell ref="D35:H35"/>
    <mergeCell ref="C36:H36"/>
    <mergeCell ref="B22:C22"/>
    <mergeCell ref="D22:H22"/>
    <mergeCell ref="B23:B26"/>
    <mergeCell ref="D23:H23"/>
    <mergeCell ref="D24:H24"/>
    <mergeCell ref="D25:H25"/>
    <mergeCell ref="C26:H26"/>
    <mergeCell ref="B38:B41"/>
    <mergeCell ref="D38:H38"/>
    <mergeCell ref="D39:H39"/>
    <mergeCell ref="D40:H40"/>
    <mergeCell ref="C41:H41"/>
    <mergeCell ref="R3:Y3"/>
    <mergeCell ref="I2:J2"/>
    <mergeCell ref="B19:B20"/>
    <mergeCell ref="G14:H14"/>
    <mergeCell ref="B4:J4"/>
    <mergeCell ref="C6:J6"/>
    <mergeCell ref="C7:J7"/>
    <mergeCell ref="B11:B18"/>
    <mergeCell ref="C11:E18"/>
    <mergeCell ref="B10:J10"/>
    <mergeCell ref="I18:J18"/>
    <mergeCell ref="B2:C3"/>
    <mergeCell ref="I19:J20"/>
    <mergeCell ref="I13:J13"/>
    <mergeCell ref="I17:J17"/>
    <mergeCell ref="G11:J11"/>
  </mergeCells>
  <phoneticPr fontId="11"/>
  <conditionalFormatting sqref="I23">
    <cfRule type="cellIs" dxfId="92" priority="4" operator="notBetween">
      <formula>2</formula>
      <formula>7</formula>
    </cfRule>
  </conditionalFormatting>
  <conditionalFormatting sqref="I28">
    <cfRule type="cellIs" dxfId="91" priority="3" operator="notBetween">
      <formula>2</formula>
      <formula>7</formula>
    </cfRule>
  </conditionalFormatting>
  <conditionalFormatting sqref="I33">
    <cfRule type="cellIs" dxfId="90" priority="2" operator="notBetween">
      <formula>2</formula>
      <formula>7</formula>
    </cfRule>
  </conditionalFormatting>
  <conditionalFormatting sqref="I38">
    <cfRule type="cellIs" dxfId="89" priority="1" operator="notBetween">
      <formula>2</formula>
      <formula>7</formula>
    </cfRule>
  </conditionalFormatting>
  <hyperlinks>
    <hyperlink ref="B1" location="'別紙１-１(R8.4.1～5.31)'!A1" display="一覧表に戻る" xr:uid="{F553C1C9-75E8-42AC-8CFA-F8BA0E17A2E3}"/>
    <hyperlink ref="E1" location="'別紙１-１(R8.6.1～)'!A1" display="別紙1-1(R8.6.1～)へ戻る" xr:uid="{9134FE07-E74B-447F-8F0C-E1DAFD5FFA98}"/>
  </hyperlinks>
  <pageMargins left="0.75" right="0.75" top="1" bottom="1" header="0.51200000000000001" footer="0.51200000000000001"/>
  <pageSetup paperSize="9" scale="53"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tabColor rgb="FFFFFF00"/>
    <pageSetUpPr fitToPage="1"/>
  </sheetPr>
  <dimension ref="A1:Z350"/>
  <sheetViews>
    <sheetView view="pageBreakPreview" zoomScaleNormal="100" zoomScaleSheetLayoutView="100" workbookViewId="0">
      <selection activeCell="Q1" sqref="Q1:W1"/>
    </sheetView>
  </sheetViews>
  <sheetFormatPr defaultRowHeight="13.5" x14ac:dyDescent="0.4"/>
  <cols>
    <col min="1" max="1" width="1.125" style="383" customWidth="1"/>
    <col min="2" max="6" width="3.125" style="383" customWidth="1"/>
    <col min="7" max="14" width="3.625" style="383" customWidth="1"/>
    <col min="15" max="26" width="4.625" style="383" customWidth="1"/>
    <col min="27" max="27" width="1" style="383" customWidth="1"/>
    <col min="28" max="55" width="2.625" style="383" customWidth="1"/>
    <col min="56" max="266" width="9" style="383"/>
    <col min="267" max="267" width="1.125" style="383" customWidth="1"/>
    <col min="268" max="280" width="2.625" style="383" customWidth="1"/>
    <col min="281" max="282" width="26.625" style="383" customWidth="1"/>
    <col min="283" max="311" width="2.625" style="383" customWidth="1"/>
    <col min="312" max="522" width="9" style="383"/>
    <col min="523" max="523" width="1.125" style="383" customWidth="1"/>
    <col min="524" max="536" width="2.625" style="383" customWidth="1"/>
    <col min="537" max="538" width="26.625" style="383" customWidth="1"/>
    <col min="539" max="567" width="2.625" style="383" customWidth="1"/>
    <col min="568" max="778" width="9" style="383"/>
    <col min="779" max="779" width="1.125" style="383" customWidth="1"/>
    <col min="780" max="792" width="2.625" style="383" customWidth="1"/>
    <col min="793" max="794" width="26.625" style="383" customWidth="1"/>
    <col min="795" max="823" width="2.625" style="383" customWidth="1"/>
    <col min="824" max="1034" width="9" style="383"/>
    <col min="1035" max="1035" width="1.125" style="383" customWidth="1"/>
    <col min="1036" max="1048" width="2.625" style="383" customWidth="1"/>
    <col min="1049" max="1050" width="26.625" style="383" customWidth="1"/>
    <col min="1051" max="1079" width="2.625" style="383" customWidth="1"/>
    <col min="1080" max="1290" width="9" style="383"/>
    <col min="1291" max="1291" width="1.125" style="383" customWidth="1"/>
    <col min="1292" max="1304" width="2.625" style="383" customWidth="1"/>
    <col min="1305" max="1306" width="26.625" style="383" customWidth="1"/>
    <col min="1307" max="1335" width="2.625" style="383" customWidth="1"/>
    <col min="1336" max="1546" width="9" style="383"/>
    <col min="1547" max="1547" width="1.125" style="383" customWidth="1"/>
    <col min="1548" max="1560" width="2.625" style="383" customWidth="1"/>
    <col min="1561" max="1562" width="26.625" style="383" customWidth="1"/>
    <col min="1563" max="1591" width="2.625" style="383" customWidth="1"/>
    <col min="1592" max="1802" width="9" style="383"/>
    <col min="1803" max="1803" width="1.125" style="383" customWidth="1"/>
    <col min="1804" max="1816" width="2.625" style="383" customWidth="1"/>
    <col min="1817" max="1818" width="26.625" style="383" customWidth="1"/>
    <col min="1819" max="1847" width="2.625" style="383" customWidth="1"/>
    <col min="1848" max="2058" width="9" style="383"/>
    <col min="2059" max="2059" width="1.125" style="383" customWidth="1"/>
    <col min="2060" max="2072" width="2.625" style="383" customWidth="1"/>
    <col min="2073" max="2074" width="26.625" style="383" customWidth="1"/>
    <col min="2075" max="2103" width="2.625" style="383" customWidth="1"/>
    <col min="2104" max="2314" width="9" style="383"/>
    <col min="2315" max="2315" width="1.125" style="383" customWidth="1"/>
    <col min="2316" max="2328" width="2.625" style="383" customWidth="1"/>
    <col min="2329" max="2330" width="26.625" style="383" customWidth="1"/>
    <col min="2331" max="2359" width="2.625" style="383" customWidth="1"/>
    <col min="2360" max="2570" width="9" style="383"/>
    <col min="2571" max="2571" width="1.125" style="383" customWidth="1"/>
    <col min="2572" max="2584" width="2.625" style="383" customWidth="1"/>
    <col min="2585" max="2586" width="26.625" style="383" customWidth="1"/>
    <col min="2587" max="2615" width="2.625" style="383" customWidth="1"/>
    <col min="2616" max="2826" width="9" style="383"/>
    <col min="2827" max="2827" width="1.125" style="383" customWidth="1"/>
    <col min="2828" max="2840" width="2.625" style="383" customWidth="1"/>
    <col min="2841" max="2842" width="26.625" style="383" customWidth="1"/>
    <col min="2843" max="2871" width="2.625" style="383" customWidth="1"/>
    <col min="2872" max="3082" width="9" style="383"/>
    <col min="3083" max="3083" width="1.125" style="383" customWidth="1"/>
    <col min="3084" max="3096" width="2.625" style="383" customWidth="1"/>
    <col min="3097" max="3098" width="26.625" style="383" customWidth="1"/>
    <col min="3099" max="3127" width="2.625" style="383" customWidth="1"/>
    <col min="3128" max="3338" width="9" style="383"/>
    <col min="3339" max="3339" width="1.125" style="383" customWidth="1"/>
    <col min="3340" max="3352" width="2.625" style="383" customWidth="1"/>
    <col min="3353" max="3354" width="26.625" style="383" customWidth="1"/>
    <col min="3355" max="3383" width="2.625" style="383" customWidth="1"/>
    <col min="3384" max="3594" width="9" style="383"/>
    <col min="3595" max="3595" width="1.125" style="383" customWidth="1"/>
    <col min="3596" max="3608" width="2.625" style="383" customWidth="1"/>
    <col min="3609" max="3610" width="26.625" style="383" customWidth="1"/>
    <col min="3611" max="3639" width="2.625" style="383" customWidth="1"/>
    <col min="3640" max="3850" width="9" style="383"/>
    <col min="3851" max="3851" width="1.125" style="383" customWidth="1"/>
    <col min="3852" max="3864" width="2.625" style="383" customWidth="1"/>
    <col min="3865" max="3866" width="26.625" style="383" customWidth="1"/>
    <col min="3867" max="3895" width="2.625" style="383" customWidth="1"/>
    <col min="3896" max="4106" width="9" style="383"/>
    <col min="4107" max="4107" width="1.125" style="383" customWidth="1"/>
    <col min="4108" max="4120" width="2.625" style="383" customWidth="1"/>
    <col min="4121" max="4122" width="26.625" style="383" customWidth="1"/>
    <col min="4123" max="4151" width="2.625" style="383" customWidth="1"/>
    <col min="4152" max="4362" width="9" style="383"/>
    <col min="4363" max="4363" width="1.125" style="383" customWidth="1"/>
    <col min="4364" max="4376" width="2.625" style="383" customWidth="1"/>
    <col min="4377" max="4378" width="26.625" style="383" customWidth="1"/>
    <col min="4379" max="4407" width="2.625" style="383" customWidth="1"/>
    <col min="4408" max="4618" width="9" style="383"/>
    <col min="4619" max="4619" width="1.125" style="383" customWidth="1"/>
    <col min="4620" max="4632" width="2.625" style="383" customWidth="1"/>
    <col min="4633" max="4634" width="26.625" style="383" customWidth="1"/>
    <col min="4635" max="4663" width="2.625" style="383" customWidth="1"/>
    <col min="4664" max="4874" width="9" style="383"/>
    <col min="4875" max="4875" width="1.125" style="383" customWidth="1"/>
    <col min="4876" max="4888" width="2.625" style="383" customWidth="1"/>
    <col min="4889" max="4890" width="26.625" style="383" customWidth="1"/>
    <col min="4891" max="4919" width="2.625" style="383" customWidth="1"/>
    <col min="4920" max="5130" width="9" style="383"/>
    <col min="5131" max="5131" width="1.125" style="383" customWidth="1"/>
    <col min="5132" max="5144" width="2.625" style="383" customWidth="1"/>
    <col min="5145" max="5146" width="26.625" style="383" customWidth="1"/>
    <col min="5147" max="5175" width="2.625" style="383" customWidth="1"/>
    <col min="5176" max="5386" width="9" style="383"/>
    <col min="5387" max="5387" width="1.125" style="383" customWidth="1"/>
    <col min="5388" max="5400" width="2.625" style="383" customWidth="1"/>
    <col min="5401" max="5402" width="26.625" style="383" customWidth="1"/>
    <col min="5403" max="5431" width="2.625" style="383" customWidth="1"/>
    <col min="5432" max="5642" width="9" style="383"/>
    <col min="5643" max="5643" width="1.125" style="383" customWidth="1"/>
    <col min="5644" max="5656" width="2.625" style="383" customWidth="1"/>
    <col min="5657" max="5658" width="26.625" style="383" customWidth="1"/>
    <col min="5659" max="5687" width="2.625" style="383" customWidth="1"/>
    <col min="5688" max="5898" width="9" style="383"/>
    <col min="5899" max="5899" width="1.125" style="383" customWidth="1"/>
    <col min="5900" max="5912" width="2.625" style="383" customWidth="1"/>
    <col min="5913" max="5914" width="26.625" style="383" customWidth="1"/>
    <col min="5915" max="5943" width="2.625" style="383" customWidth="1"/>
    <col min="5944" max="6154" width="9" style="383"/>
    <col min="6155" max="6155" width="1.125" style="383" customWidth="1"/>
    <col min="6156" max="6168" width="2.625" style="383" customWidth="1"/>
    <col min="6169" max="6170" width="26.625" style="383" customWidth="1"/>
    <col min="6171" max="6199" width="2.625" style="383" customWidth="1"/>
    <col min="6200" max="6410" width="9" style="383"/>
    <col min="6411" max="6411" width="1.125" style="383" customWidth="1"/>
    <col min="6412" max="6424" width="2.625" style="383" customWidth="1"/>
    <col min="6425" max="6426" width="26.625" style="383" customWidth="1"/>
    <col min="6427" max="6455" width="2.625" style="383" customWidth="1"/>
    <col min="6456" max="6666" width="9" style="383"/>
    <col min="6667" max="6667" width="1.125" style="383" customWidth="1"/>
    <col min="6668" max="6680" width="2.625" style="383" customWidth="1"/>
    <col min="6681" max="6682" width="26.625" style="383" customWidth="1"/>
    <col min="6683" max="6711" width="2.625" style="383" customWidth="1"/>
    <col min="6712" max="6922" width="9" style="383"/>
    <col min="6923" max="6923" width="1.125" style="383" customWidth="1"/>
    <col min="6924" max="6936" width="2.625" style="383" customWidth="1"/>
    <col min="6937" max="6938" width="26.625" style="383" customWidth="1"/>
    <col min="6939" max="6967" width="2.625" style="383" customWidth="1"/>
    <col min="6968" max="7178" width="9" style="383"/>
    <col min="7179" max="7179" width="1.125" style="383" customWidth="1"/>
    <col min="7180" max="7192" width="2.625" style="383" customWidth="1"/>
    <col min="7193" max="7194" width="26.625" style="383" customWidth="1"/>
    <col min="7195" max="7223" width="2.625" style="383" customWidth="1"/>
    <col min="7224" max="7434" width="9" style="383"/>
    <col min="7435" max="7435" width="1.125" style="383" customWidth="1"/>
    <col min="7436" max="7448" width="2.625" style="383" customWidth="1"/>
    <col min="7449" max="7450" width="26.625" style="383" customWidth="1"/>
    <col min="7451" max="7479" width="2.625" style="383" customWidth="1"/>
    <col min="7480" max="7690" width="9" style="383"/>
    <col min="7691" max="7691" width="1.125" style="383" customWidth="1"/>
    <col min="7692" max="7704" width="2.625" style="383" customWidth="1"/>
    <col min="7705" max="7706" width="26.625" style="383" customWidth="1"/>
    <col min="7707" max="7735" width="2.625" style="383" customWidth="1"/>
    <col min="7736" max="7946" width="9" style="383"/>
    <col min="7947" max="7947" width="1.125" style="383" customWidth="1"/>
    <col min="7948" max="7960" width="2.625" style="383" customWidth="1"/>
    <col min="7961" max="7962" width="26.625" style="383" customWidth="1"/>
    <col min="7963" max="7991" width="2.625" style="383" customWidth="1"/>
    <col min="7992" max="8202" width="9" style="383"/>
    <col min="8203" max="8203" width="1.125" style="383" customWidth="1"/>
    <col min="8204" max="8216" width="2.625" style="383" customWidth="1"/>
    <col min="8217" max="8218" width="26.625" style="383" customWidth="1"/>
    <col min="8219" max="8247" width="2.625" style="383" customWidth="1"/>
    <col min="8248" max="8458" width="9" style="383"/>
    <col min="8459" max="8459" width="1.125" style="383" customWidth="1"/>
    <col min="8460" max="8472" width="2.625" style="383" customWidth="1"/>
    <col min="8473" max="8474" width="26.625" style="383" customWidth="1"/>
    <col min="8475" max="8503" width="2.625" style="383" customWidth="1"/>
    <col min="8504" max="8714" width="9" style="383"/>
    <col min="8715" max="8715" width="1.125" style="383" customWidth="1"/>
    <col min="8716" max="8728" width="2.625" style="383" customWidth="1"/>
    <col min="8729" max="8730" width="26.625" style="383" customWidth="1"/>
    <col min="8731" max="8759" width="2.625" style="383" customWidth="1"/>
    <col min="8760" max="8970" width="9" style="383"/>
    <col min="8971" max="8971" width="1.125" style="383" customWidth="1"/>
    <col min="8972" max="8984" width="2.625" style="383" customWidth="1"/>
    <col min="8985" max="8986" width="26.625" style="383" customWidth="1"/>
    <col min="8987" max="9015" width="2.625" style="383" customWidth="1"/>
    <col min="9016" max="9226" width="9" style="383"/>
    <col min="9227" max="9227" width="1.125" style="383" customWidth="1"/>
    <col min="9228" max="9240" width="2.625" style="383" customWidth="1"/>
    <col min="9241" max="9242" width="26.625" style="383" customWidth="1"/>
    <col min="9243" max="9271" width="2.625" style="383" customWidth="1"/>
    <col min="9272" max="9482" width="9" style="383"/>
    <col min="9483" max="9483" width="1.125" style="383" customWidth="1"/>
    <col min="9484" max="9496" width="2.625" style="383" customWidth="1"/>
    <col min="9497" max="9498" width="26.625" style="383" customWidth="1"/>
    <col min="9499" max="9527" width="2.625" style="383" customWidth="1"/>
    <col min="9528" max="9738" width="9" style="383"/>
    <col min="9739" max="9739" width="1.125" style="383" customWidth="1"/>
    <col min="9740" max="9752" width="2.625" style="383" customWidth="1"/>
    <col min="9753" max="9754" width="26.625" style="383" customWidth="1"/>
    <col min="9755" max="9783" width="2.625" style="383" customWidth="1"/>
    <col min="9784" max="9994" width="9" style="383"/>
    <col min="9995" max="9995" width="1.125" style="383" customWidth="1"/>
    <col min="9996" max="10008" width="2.625" style="383" customWidth="1"/>
    <col min="10009" max="10010" width="26.625" style="383" customWidth="1"/>
    <col min="10011" max="10039" width="2.625" style="383" customWidth="1"/>
    <col min="10040" max="10250" width="9" style="383"/>
    <col min="10251" max="10251" width="1.125" style="383" customWidth="1"/>
    <col min="10252" max="10264" width="2.625" style="383" customWidth="1"/>
    <col min="10265" max="10266" width="26.625" style="383" customWidth="1"/>
    <col min="10267" max="10295" width="2.625" style="383" customWidth="1"/>
    <col min="10296" max="10506" width="9" style="383"/>
    <col min="10507" max="10507" width="1.125" style="383" customWidth="1"/>
    <col min="10508" max="10520" width="2.625" style="383" customWidth="1"/>
    <col min="10521" max="10522" width="26.625" style="383" customWidth="1"/>
    <col min="10523" max="10551" width="2.625" style="383" customWidth="1"/>
    <col min="10552" max="10762" width="9" style="383"/>
    <col min="10763" max="10763" width="1.125" style="383" customWidth="1"/>
    <col min="10764" max="10776" width="2.625" style="383" customWidth="1"/>
    <col min="10777" max="10778" width="26.625" style="383" customWidth="1"/>
    <col min="10779" max="10807" width="2.625" style="383" customWidth="1"/>
    <col min="10808" max="11018" width="9" style="383"/>
    <col min="11019" max="11019" width="1.125" style="383" customWidth="1"/>
    <col min="11020" max="11032" width="2.625" style="383" customWidth="1"/>
    <col min="11033" max="11034" width="26.625" style="383" customWidth="1"/>
    <col min="11035" max="11063" width="2.625" style="383" customWidth="1"/>
    <col min="11064" max="11274" width="9" style="383"/>
    <col min="11275" max="11275" width="1.125" style="383" customWidth="1"/>
    <col min="11276" max="11288" width="2.625" style="383" customWidth="1"/>
    <col min="11289" max="11290" width="26.625" style="383" customWidth="1"/>
    <col min="11291" max="11319" width="2.625" style="383" customWidth="1"/>
    <col min="11320" max="11530" width="9" style="383"/>
    <col min="11531" max="11531" width="1.125" style="383" customWidth="1"/>
    <col min="11532" max="11544" width="2.625" style="383" customWidth="1"/>
    <col min="11545" max="11546" width="26.625" style="383" customWidth="1"/>
    <col min="11547" max="11575" width="2.625" style="383" customWidth="1"/>
    <col min="11576" max="11786" width="9" style="383"/>
    <col min="11787" max="11787" width="1.125" style="383" customWidth="1"/>
    <col min="11788" max="11800" width="2.625" style="383" customWidth="1"/>
    <col min="11801" max="11802" width="26.625" style="383" customWidth="1"/>
    <col min="11803" max="11831" width="2.625" style="383" customWidth="1"/>
    <col min="11832" max="12042" width="9" style="383"/>
    <col min="12043" max="12043" width="1.125" style="383" customWidth="1"/>
    <col min="12044" max="12056" width="2.625" style="383" customWidth="1"/>
    <col min="12057" max="12058" width="26.625" style="383" customWidth="1"/>
    <col min="12059" max="12087" width="2.625" style="383" customWidth="1"/>
    <col min="12088" max="12298" width="9" style="383"/>
    <col min="12299" max="12299" width="1.125" style="383" customWidth="1"/>
    <col min="12300" max="12312" width="2.625" style="383" customWidth="1"/>
    <col min="12313" max="12314" width="26.625" style="383" customWidth="1"/>
    <col min="12315" max="12343" width="2.625" style="383" customWidth="1"/>
    <col min="12344" max="12554" width="9" style="383"/>
    <col min="12555" max="12555" width="1.125" style="383" customWidth="1"/>
    <col min="12556" max="12568" width="2.625" style="383" customWidth="1"/>
    <col min="12569" max="12570" width="26.625" style="383" customWidth="1"/>
    <col min="12571" max="12599" width="2.625" style="383" customWidth="1"/>
    <col min="12600" max="12810" width="9" style="383"/>
    <col min="12811" max="12811" width="1.125" style="383" customWidth="1"/>
    <col min="12812" max="12824" width="2.625" style="383" customWidth="1"/>
    <col min="12825" max="12826" width="26.625" style="383" customWidth="1"/>
    <col min="12827" max="12855" width="2.625" style="383" customWidth="1"/>
    <col min="12856" max="13066" width="9" style="383"/>
    <col min="13067" max="13067" width="1.125" style="383" customWidth="1"/>
    <col min="13068" max="13080" width="2.625" style="383" customWidth="1"/>
    <col min="13081" max="13082" width="26.625" style="383" customWidth="1"/>
    <col min="13083" max="13111" width="2.625" style="383" customWidth="1"/>
    <col min="13112" max="13322" width="9" style="383"/>
    <col min="13323" max="13323" width="1.125" style="383" customWidth="1"/>
    <col min="13324" max="13336" width="2.625" style="383" customWidth="1"/>
    <col min="13337" max="13338" width="26.625" style="383" customWidth="1"/>
    <col min="13339" max="13367" width="2.625" style="383" customWidth="1"/>
    <col min="13368" max="13578" width="9" style="383"/>
    <col min="13579" max="13579" width="1.125" style="383" customWidth="1"/>
    <col min="13580" max="13592" width="2.625" style="383" customWidth="1"/>
    <col min="13593" max="13594" width="26.625" style="383" customWidth="1"/>
    <col min="13595" max="13623" width="2.625" style="383" customWidth="1"/>
    <col min="13624" max="13834" width="9" style="383"/>
    <col min="13835" max="13835" width="1.125" style="383" customWidth="1"/>
    <col min="13836" max="13848" width="2.625" style="383" customWidth="1"/>
    <col min="13849" max="13850" width="26.625" style="383" customWidth="1"/>
    <col min="13851" max="13879" width="2.625" style="383" customWidth="1"/>
    <col min="13880" max="14090" width="9" style="383"/>
    <col min="14091" max="14091" width="1.125" style="383" customWidth="1"/>
    <col min="14092" max="14104" width="2.625" style="383" customWidth="1"/>
    <col min="14105" max="14106" width="26.625" style="383" customWidth="1"/>
    <col min="14107" max="14135" width="2.625" style="383" customWidth="1"/>
    <col min="14136" max="14346" width="9" style="383"/>
    <col min="14347" max="14347" width="1.125" style="383" customWidth="1"/>
    <col min="14348" max="14360" width="2.625" style="383" customWidth="1"/>
    <col min="14361" max="14362" width="26.625" style="383" customWidth="1"/>
    <col min="14363" max="14391" width="2.625" style="383" customWidth="1"/>
    <col min="14392" max="14602" width="9" style="383"/>
    <col min="14603" max="14603" width="1.125" style="383" customWidth="1"/>
    <col min="14604" max="14616" width="2.625" style="383" customWidth="1"/>
    <col min="14617" max="14618" width="26.625" style="383" customWidth="1"/>
    <col min="14619" max="14647" width="2.625" style="383" customWidth="1"/>
    <col min="14648" max="14858" width="9" style="383"/>
    <col min="14859" max="14859" width="1.125" style="383" customWidth="1"/>
    <col min="14860" max="14872" width="2.625" style="383" customWidth="1"/>
    <col min="14873" max="14874" width="26.625" style="383" customWidth="1"/>
    <col min="14875" max="14903" width="2.625" style="383" customWidth="1"/>
    <col min="14904" max="15114" width="9" style="383"/>
    <col min="15115" max="15115" width="1.125" style="383" customWidth="1"/>
    <col min="15116" max="15128" width="2.625" style="383" customWidth="1"/>
    <col min="15129" max="15130" width="26.625" style="383" customWidth="1"/>
    <col min="15131" max="15159" width="2.625" style="383" customWidth="1"/>
    <col min="15160" max="15370" width="9" style="383"/>
    <col min="15371" max="15371" width="1.125" style="383" customWidth="1"/>
    <col min="15372" max="15384" width="2.625" style="383" customWidth="1"/>
    <col min="15385" max="15386" width="26.625" style="383" customWidth="1"/>
    <col min="15387" max="15415" width="2.625" style="383" customWidth="1"/>
    <col min="15416" max="15626" width="9" style="383"/>
    <col min="15627" max="15627" width="1.125" style="383" customWidth="1"/>
    <col min="15628" max="15640" width="2.625" style="383" customWidth="1"/>
    <col min="15641" max="15642" width="26.625" style="383" customWidth="1"/>
    <col min="15643" max="15671" width="2.625" style="383" customWidth="1"/>
    <col min="15672" max="15882" width="9" style="383"/>
    <col min="15883" max="15883" width="1.125" style="383" customWidth="1"/>
    <col min="15884" max="15896" width="2.625" style="383" customWidth="1"/>
    <col min="15897" max="15898" width="26.625" style="383" customWidth="1"/>
    <col min="15899" max="15927" width="2.625" style="383" customWidth="1"/>
    <col min="15928" max="16138" width="9" style="383"/>
    <col min="16139" max="16139" width="1.125" style="383" customWidth="1"/>
    <col min="16140" max="16152" width="2.625" style="383" customWidth="1"/>
    <col min="16153" max="16154" width="26.625" style="383" customWidth="1"/>
    <col min="16155" max="16183" width="2.625" style="383" customWidth="1"/>
    <col min="16184" max="16383" width="9" style="383"/>
    <col min="16384" max="16384" width="9" style="383" customWidth="1"/>
  </cols>
  <sheetData>
    <row r="1" spans="1:26" s="757" customFormat="1" ht="23.25" customHeight="1" x14ac:dyDescent="0.4">
      <c r="A1" s="755"/>
      <c r="B1" s="1387" t="s">
        <v>1488</v>
      </c>
      <c r="C1" s="1387"/>
      <c r="D1" s="1387"/>
      <c r="E1" s="1387"/>
      <c r="F1" s="1387"/>
      <c r="G1" s="1387"/>
      <c r="H1" s="1387"/>
      <c r="I1" s="1387"/>
      <c r="J1" s="1387"/>
      <c r="K1" s="1387"/>
      <c r="L1" s="1387"/>
      <c r="M1" s="1387"/>
      <c r="Q1" s="1387" t="s">
        <v>1489</v>
      </c>
      <c r="R1" s="1387"/>
      <c r="S1" s="1387"/>
      <c r="T1" s="1387"/>
      <c r="U1" s="1387"/>
      <c r="V1" s="1387"/>
      <c r="W1" s="1387"/>
      <c r="X1" s="756"/>
      <c r="Y1" s="756"/>
    </row>
    <row r="2" spans="1:26" s="197" customFormat="1" ht="20.100000000000001" customHeight="1" x14ac:dyDescent="0.4">
      <c r="A2" s="398"/>
      <c r="B2" s="2278" t="s">
        <v>938</v>
      </c>
      <c r="C2" s="2278"/>
      <c r="D2" s="2278"/>
      <c r="E2" s="2278"/>
      <c r="F2" s="301"/>
      <c r="G2" s="301"/>
      <c r="H2" s="301"/>
      <c r="I2" s="301"/>
      <c r="J2" s="301"/>
      <c r="K2" s="301"/>
      <c r="L2" s="301"/>
      <c r="M2" s="301"/>
      <c r="N2" s="301"/>
      <c r="O2" s="301"/>
      <c r="P2" s="301"/>
      <c r="Q2" s="301"/>
      <c r="R2" s="301"/>
      <c r="S2" s="301"/>
      <c r="T2" s="301"/>
      <c r="U2" s="2277" t="s">
        <v>939</v>
      </c>
      <c r="V2" s="2277"/>
      <c r="W2" s="2277"/>
      <c r="X2" s="2277"/>
      <c r="Y2" s="2277"/>
      <c r="Z2" s="2277"/>
    </row>
    <row r="3" spans="1:26" s="197" customFormat="1" ht="20.100000000000001" customHeight="1" x14ac:dyDescent="0.4">
      <c r="A3" s="398"/>
      <c r="B3" s="2278"/>
      <c r="C3" s="2278"/>
      <c r="D3" s="2278"/>
      <c r="E3" s="2278"/>
      <c r="F3" s="2278"/>
      <c r="G3" s="2278"/>
      <c r="H3" s="2278"/>
      <c r="I3" s="2278"/>
      <c r="J3" s="2278"/>
      <c r="K3" s="2278"/>
      <c r="L3" s="2278"/>
      <c r="M3" s="2278"/>
      <c r="N3" s="2278"/>
      <c r="O3" s="2278"/>
      <c r="P3" s="2278"/>
      <c r="Q3" s="2278"/>
      <c r="R3" s="2278"/>
      <c r="S3" s="2278"/>
      <c r="T3" s="2278"/>
      <c r="U3" s="2278"/>
      <c r="V3" s="2278"/>
      <c r="W3" s="2278"/>
      <c r="X3" s="2278"/>
      <c r="Y3" s="2278"/>
      <c r="Z3" s="2278"/>
    </row>
    <row r="4" spans="1:26" s="396" customFormat="1" ht="20.100000000000001" customHeight="1" x14ac:dyDescent="0.4">
      <c r="A4" s="397"/>
      <c r="B4" s="1756" t="s">
        <v>940</v>
      </c>
      <c r="C4" s="1756"/>
      <c r="D4" s="1756"/>
      <c r="E4" s="1756"/>
      <c r="F4" s="1756"/>
      <c r="G4" s="1756"/>
      <c r="H4" s="1756"/>
      <c r="I4" s="1756"/>
      <c r="J4" s="1756"/>
      <c r="K4" s="1756"/>
      <c r="L4" s="1756"/>
      <c r="M4" s="1756"/>
      <c r="N4" s="1756"/>
      <c r="O4" s="1756"/>
      <c r="P4" s="1756"/>
      <c r="Q4" s="1756"/>
      <c r="R4" s="1756"/>
      <c r="S4" s="1756"/>
      <c r="T4" s="1756"/>
      <c r="U4" s="1756"/>
      <c r="V4" s="1756"/>
      <c r="W4" s="1756"/>
      <c r="X4" s="1756"/>
      <c r="Y4" s="1756"/>
      <c r="Z4" s="1756"/>
    </row>
    <row r="5" spans="1:26" s="197" customFormat="1" ht="20.100000000000001" customHeight="1" thickBot="1" x14ac:dyDescent="0.45">
      <c r="A5" s="395"/>
      <c r="B5" s="2267"/>
      <c r="C5" s="2268"/>
      <c r="D5" s="2268"/>
      <c r="E5" s="2268"/>
      <c r="F5" s="2268"/>
      <c r="G5" s="2268"/>
      <c r="H5" s="2268"/>
      <c r="I5" s="2268"/>
      <c r="J5" s="2268"/>
      <c r="K5" s="2268"/>
      <c r="L5" s="2268"/>
      <c r="M5" s="2268"/>
      <c r="N5" s="2268"/>
      <c r="O5" s="2268"/>
      <c r="P5" s="2268"/>
      <c r="Q5" s="2268"/>
      <c r="R5" s="2268"/>
      <c r="S5" s="2268"/>
      <c r="T5" s="2268"/>
      <c r="U5" s="2268"/>
      <c r="V5" s="2268"/>
      <c r="W5" s="2268"/>
      <c r="X5" s="2268"/>
      <c r="Y5" s="2268"/>
      <c r="Z5" s="2268"/>
    </row>
    <row r="6" spans="1:26" s="197" customFormat="1" ht="30" customHeight="1" x14ac:dyDescent="0.4">
      <c r="A6" s="395"/>
      <c r="B6" s="2269" t="s">
        <v>402</v>
      </c>
      <c r="C6" s="2270"/>
      <c r="D6" s="2270"/>
      <c r="E6" s="2270"/>
      <c r="F6" s="2270"/>
      <c r="G6" s="2270"/>
      <c r="H6" s="2270"/>
      <c r="I6" s="2270"/>
      <c r="J6" s="2270"/>
      <c r="K6" s="2270"/>
      <c r="L6" s="2270"/>
      <c r="M6" s="2270"/>
      <c r="N6" s="2271"/>
      <c r="O6" s="2272"/>
      <c r="P6" s="2273"/>
      <c r="Q6" s="2273"/>
      <c r="R6" s="2273"/>
      <c r="S6" s="2273"/>
      <c r="T6" s="2273"/>
      <c r="U6" s="2273"/>
      <c r="V6" s="2273"/>
      <c r="W6" s="2273"/>
      <c r="X6" s="2273"/>
      <c r="Y6" s="2273"/>
      <c r="Z6" s="2274"/>
    </row>
    <row r="7" spans="1:26" s="197" customFormat="1" ht="30" customHeight="1" x14ac:dyDescent="0.4">
      <c r="A7" s="301"/>
      <c r="B7" s="2275" t="s">
        <v>403</v>
      </c>
      <c r="C7" s="2007"/>
      <c r="D7" s="2007"/>
      <c r="E7" s="2007"/>
      <c r="F7" s="2007"/>
      <c r="G7" s="2007"/>
      <c r="H7" s="2007"/>
      <c r="I7" s="2007"/>
      <c r="J7" s="2007"/>
      <c r="K7" s="2007"/>
      <c r="L7" s="2007"/>
      <c r="M7" s="2007"/>
      <c r="N7" s="2008"/>
      <c r="O7" s="1841" t="s">
        <v>941</v>
      </c>
      <c r="P7" s="2006"/>
      <c r="Q7" s="2006"/>
      <c r="R7" s="2006"/>
      <c r="S7" s="2006"/>
      <c r="T7" s="2006"/>
      <c r="U7" s="2006"/>
      <c r="V7" s="2006"/>
      <c r="W7" s="2006"/>
      <c r="X7" s="2006"/>
      <c r="Y7" s="2006"/>
      <c r="Z7" s="2276"/>
    </row>
    <row r="8" spans="1:26" ht="30" customHeight="1" x14ac:dyDescent="0.4">
      <c r="A8" s="387"/>
      <c r="B8" s="2252" t="s">
        <v>571</v>
      </c>
      <c r="C8" s="2253"/>
      <c r="D8" s="2253"/>
      <c r="E8" s="2253"/>
      <c r="F8" s="2253"/>
      <c r="G8" s="2253"/>
      <c r="H8" s="2253"/>
      <c r="I8" s="2253"/>
      <c r="J8" s="2253"/>
      <c r="K8" s="2253"/>
      <c r="L8" s="2253"/>
      <c r="M8" s="2253"/>
      <c r="N8" s="2254"/>
      <c r="O8" s="2255" t="s">
        <v>572</v>
      </c>
      <c r="P8" s="2256"/>
      <c r="Q8" s="2256"/>
      <c r="R8" s="2256"/>
      <c r="S8" s="2256"/>
      <c r="T8" s="2256"/>
      <c r="U8" s="2256"/>
      <c r="V8" s="2256"/>
      <c r="W8" s="2256"/>
      <c r="X8" s="2256"/>
      <c r="Y8" s="2256"/>
      <c r="Z8" s="2257"/>
    </row>
    <row r="9" spans="1:26" ht="30" customHeight="1" x14ac:dyDescent="0.4">
      <c r="A9" s="387"/>
      <c r="B9" s="1769" t="s">
        <v>573</v>
      </c>
      <c r="C9" s="1770"/>
      <c r="D9" s="1770"/>
      <c r="E9" s="1770"/>
      <c r="F9" s="1770"/>
      <c r="G9" s="1770" t="s">
        <v>574</v>
      </c>
      <c r="H9" s="1770"/>
      <c r="I9" s="1770"/>
      <c r="J9" s="1770"/>
      <c r="K9" s="1770"/>
      <c r="L9" s="1770"/>
      <c r="M9" s="1770"/>
      <c r="N9" s="1770"/>
      <c r="O9" s="1771" t="s">
        <v>656</v>
      </c>
      <c r="P9" s="2258"/>
      <c r="Q9" s="2258"/>
      <c r="R9" s="2258"/>
      <c r="S9" s="2258"/>
      <c r="T9" s="2264"/>
      <c r="U9" s="1771" t="s">
        <v>657</v>
      </c>
      <c r="V9" s="2258"/>
      <c r="W9" s="2258"/>
      <c r="X9" s="2258"/>
      <c r="Y9" s="2258"/>
      <c r="Z9" s="2259"/>
    </row>
    <row r="10" spans="1:26" ht="30" customHeight="1" x14ac:dyDescent="0.4">
      <c r="A10" s="387"/>
      <c r="B10" s="1769"/>
      <c r="C10" s="1770"/>
      <c r="D10" s="1770"/>
      <c r="E10" s="1770"/>
      <c r="F10" s="1770"/>
      <c r="G10" s="1770"/>
      <c r="H10" s="1770"/>
      <c r="I10" s="1770"/>
      <c r="J10" s="1770"/>
      <c r="K10" s="1770"/>
      <c r="L10" s="1770"/>
      <c r="M10" s="1770"/>
      <c r="N10" s="1770"/>
      <c r="O10" s="1772"/>
      <c r="P10" s="2260"/>
      <c r="Q10" s="2260"/>
      <c r="R10" s="2260"/>
      <c r="S10" s="2260"/>
      <c r="T10" s="2265"/>
      <c r="U10" s="1772"/>
      <c r="V10" s="2260"/>
      <c r="W10" s="2260"/>
      <c r="X10" s="2260"/>
      <c r="Y10" s="2260"/>
      <c r="Z10" s="2261"/>
    </row>
    <row r="11" spans="1:26" ht="30" customHeight="1" x14ac:dyDescent="0.4">
      <c r="A11" s="387"/>
      <c r="B11" s="1769"/>
      <c r="C11" s="1770"/>
      <c r="D11" s="1770"/>
      <c r="E11" s="1770"/>
      <c r="F11" s="1770"/>
      <c r="G11" s="1770"/>
      <c r="H11" s="1770"/>
      <c r="I11" s="1770"/>
      <c r="J11" s="1770"/>
      <c r="K11" s="1770"/>
      <c r="L11" s="1770"/>
      <c r="M11" s="1770"/>
      <c r="N11" s="1770"/>
      <c r="O11" s="1773"/>
      <c r="P11" s="2262"/>
      <c r="Q11" s="2262"/>
      <c r="R11" s="2262"/>
      <c r="S11" s="2262"/>
      <c r="T11" s="2266"/>
      <c r="U11" s="1773"/>
      <c r="V11" s="2262"/>
      <c r="W11" s="2262"/>
      <c r="X11" s="2262"/>
      <c r="Y11" s="2262"/>
      <c r="Z11" s="2263"/>
    </row>
    <row r="12" spans="1:26" ht="30" customHeight="1" x14ac:dyDescent="0.4">
      <c r="A12" s="387"/>
      <c r="B12" s="1778"/>
      <c r="C12" s="1779"/>
      <c r="D12" s="1779"/>
      <c r="E12" s="1779"/>
      <c r="F12" s="1779"/>
      <c r="G12" s="1779"/>
      <c r="H12" s="1779"/>
      <c r="I12" s="1779"/>
      <c r="J12" s="1779"/>
      <c r="K12" s="1779"/>
      <c r="L12" s="1779"/>
      <c r="M12" s="1779"/>
      <c r="N12" s="1779"/>
      <c r="O12" s="2226"/>
      <c r="P12" s="2227"/>
      <c r="Q12" s="2227"/>
      <c r="R12" s="2227"/>
      <c r="S12" s="2227"/>
      <c r="T12" s="2228"/>
      <c r="U12" s="2226"/>
      <c r="V12" s="2227"/>
      <c r="W12" s="2227"/>
      <c r="X12" s="2227"/>
      <c r="Y12" s="2227"/>
      <c r="Z12" s="2229"/>
    </row>
    <row r="13" spans="1:26" ht="30" customHeight="1" x14ac:dyDescent="0.4">
      <c r="A13" s="387"/>
      <c r="B13" s="1778"/>
      <c r="C13" s="1779"/>
      <c r="D13" s="1779"/>
      <c r="E13" s="1779"/>
      <c r="F13" s="1779"/>
      <c r="G13" s="1779"/>
      <c r="H13" s="1779"/>
      <c r="I13" s="1779"/>
      <c r="J13" s="1779"/>
      <c r="K13" s="1779"/>
      <c r="L13" s="1779"/>
      <c r="M13" s="1779"/>
      <c r="N13" s="1779"/>
      <c r="O13" s="2226"/>
      <c r="P13" s="2227"/>
      <c r="Q13" s="2227"/>
      <c r="R13" s="2227"/>
      <c r="S13" s="2227"/>
      <c r="T13" s="2228"/>
      <c r="U13" s="2226"/>
      <c r="V13" s="2227"/>
      <c r="W13" s="2227"/>
      <c r="X13" s="2227"/>
      <c r="Y13" s="2227"/>
      <c r="Z13" s="2229"/>
    </row>
    <row r="14" spans="1:26" ht="30" customHeight="1" x14ac:dyDescent="0.4">
      <c r="A14" s="387"/>
      <c r="B14" s="1778"/>
      <c r="C14" s="1779"/>
      <c r="D14" s="1779"/>
      <c r="E14" s="1779"/>
      <c r="F14" s="1779"/>
      <c r="G14" s="1779"/>
      <c r="H14" s="1779"/>
      <c r="I14" s="1779"/>
      <c r="J14" s="1779"/>
      <c r="K14" s="1779"/>
      <c r="L14" s="1779"/>
      <c r="M14" s="1779"/>
      <c r="N14" s="1779"/>
      <c r="O14" s="2226"/>
      <c r="P14" s="2227"/>
      <c r="Q14" s="2227"/>
      <c r="R14" s="2227"/>
      <c r="S14" s="2227"/>
      <c r="T14" s="2228"/>
      <c r="U14" s="2226"/>
      <c r="V14" s="2227"/>
      <c r="W14" s="2227"/>
      <c r="X14" s="2227"/>
      <c r="Y14" s="2227"/>
      <c r="Z14" s="2229"/>
    </row>
    <row r="15" spans="1:26" ht="30" customHeight="1" x14ac:dyDescent="0.4">
      <c r="A15" s="387"/>
      <c r="B15" s="1778"/>
      <c r="C15" s="1779"/>
      <c r="D15" s="1779"/>
      <c r="E15" s="1779"/>
      <c r="F15" s="1779"/>
      <c r="G15" s="1779"/>
      <c r="H15" s="1779"/>
      <c r="I15" s="1779"/>
      <c r="J15" s="1779"/>
      <c r="K15" s="1779"/>
      <c r="L15" s="1779"/>
      <c r="M15" s="1779"/>
      <c r="N15" s="1779"/>
      <c r="O15" s="2226"/>
      <c r="P15" s="2227"/>
      <c r="Q15" s="2227"/>
      <c r="R15" s="2227"/>
      <c r="S15" s="2227"/>
      <c r="T15" s="2228"/>
      <c r="U15" s="2226"/>
      <c r="V15" s="2227"/>
      <c r="W15" s="2227"/>
      <c r="X15" s="2227"/>
      <c r="Y15" s="2227"/>
      <c r="Z15" s="2229"/>
    </row>
    <row r="16" spans="1:26" ht="30" customHeight="1" x14ac:dyDescent="0.4">
      <c r="A16" s="387"/>
      <c r="B16" s="1778"/>
      <c r="C16" s="1779"/>
      <c r="D16" s="1779"/>
      <c r="E16" s="1779"/>
      <c r="F16" s="1779"/>
      <c r="G16" s="1779"/>
      <c r="H16" s="1779"/>
      <c r="I16" s="1779"/>
      <c r="J16" s="1779"/>
      <c r="K16" s="1779"/>
      <c r="L16" s="1779"/>
      <c r="M16" s="1779"/>
      <c r="N16" s="1779"/>
      <c r="O16" s="2226"/>
      <c r="P16" s="2227"/>
      <c r="Q16" s="2227"/>
      <c r="R16" s="2227"/>
      <c r="S16" s="2227"/>
      <c r="T16" s="2228"/>
      <c r="U16" s="2226"/>
      <c r="V16" s="2227"/>
      <c r="W16" s="2227"/>
      <c r="X16" s="2227"/>
      <c r="Y16" s="2227"/>
      <c r="Z16" s="2229"/>
    </row>
    <row r="17" spans="1:26" ht="30" customHeight="1" x14ac:dyDescent="0.4">
      <c r="A17" s="387"/>
      <c r="B17" s="1778"/>
      <c r="C17" s="1779"/>
      <c r="D17" s="1779"/>
      <c r="E17" s="1779"/>
      <c r="F17" s="1779"/>
      <c r="G17" s="1779"/>
      <c r="H17" s="1779"/>
      <c r="I17" s="1779"/>
      <c r="J17" s="1779"/>
      <c r="K17" s="1779"/>
      <c r="L17" s="1779"/>
      <c r="M17" s="1779"/>
      <c r="N17" s="1779"/>
      <c r="O17" s="2226"/>
      <c r="P17" s="2227"/>
      <c r="Q17" s="2227"/>
      <c r="R17" s="2227"/>
      <c r="S17" s="2227"/>
      <c r="T17" s="2228"/>
      <c r="U17" s="2226"/>
      <c r="V17" s="2227"/>
      <c r="W17" s="2227"/>
      <c r="X17" s="2227"/>
      <c r="Y17" s="2227"/>
      <c r="Z17" s="2229"/>
    </row>
    <row r="18" spans="1:26" ht="30" customHeight="1" x14ac:dyDescent="0.4">
      <c r="A18" s="387"/>
      <c r="B18" s="1778"/>
      <c r="C18" s="1779"/>
      <c r="D18" s="1779"/>
      <c r="E18" s="1779"/>
      <c r="F18" s="1779"/>
      <c r="G18" s="1779"/>
      <c r="H18" s="1779"/>
      <c r="I18" s="1779"/>
      <c r="J18" s="1779"/>
      <c r="K18" s="1779"/>
      <c r="L18" s="1779"/>
      <c r="M18" s="1779"/>
      <c r="N18" s="1779"/>
      <c r="O18" s="2226"/>
      <c r="P18" s="2227"/>
      <c r="Q18" s="2227"/>
      <c r="R18" s="2227"/>
      <c r="S18" s="2227"/>
      <c r="T18" s="2228"/>
      <c r="U18" s="2226"/>
      <c r="V18" s="2227"/>
      <c r="W18" s="2227"/>
      <c r="X18" s="2227"/>
      <c r="Y18" s="2227"/>
      <c r="Z18" s="2229"/>
    </row>
    <row r="19" spans="1:26" ht="30" customHeight="1" x14ac:dyDescent="0.4">
      <c r="A19" s="387"/>
      <c r="B19" s="1778"/>
      <c r="C19" s="1779"/>
      <c r="D19" s="1779"/>
      <c r="E19" s="1779"/>
      <c r="F19" s="1779"/>
      <c r="G19" s="1779"/>
      <c r="H19" s="1779"/>
      <c r="I19" s="1779"/>
      <c r="J19" s="1779"/>
      <c r="K19" s="1779"/>
      <c r="L19" s="1779"/>
      <c r="M19" s="1779"/>
      <c r="N19" s="1779"/>
      <c r="O19" s="2226"/>
      <c r="P19" s="2227"/>
      <c r="Q19" s="2227"/>
      <c r="R19" s="2227"/>
      <c r="S19" s="2227"/>
      <c r="T19" s="2228"/>
      <c r="U19" s="2226"/>
      <c r="V19" s="2227"/>
      <c r="W19" s="2227"/>
      <c r="X19" s="2227"/>
      <c r="Y19" s="2227"/>
      <c r="Z19" s="2229"/>
    </row>
    <row r="20" spans="1:26" ht="30" customHeight="1" x14ac:dyDescent="0.4">
      <c r="A20" s="387"/>
      <c r="B20" s="1778"/>
      <c r="C20" s="1779"/>
      <c r="D20" s="1779"/>
      <c r="E20" s="1779"/>
      <c r="F20" s="1779"/>
      <c r="G20" s="1779"/>
      <c r="H20" s="1779"/>
      <c r="I20" s="1779"/>
      <c r="J20" s="1779"/>
      <c r="K20" s="1779"/>
      <c r="L20" s="1779"/>
      <c r="M20" s="1779"/>
      <c r="N20" s="1779"/>
      <c r="O20" s="2226"/>
      <c r="P20" s="2227"/>
      <c r="Q20" s="2227"/>
      <c r="R20" s="2227"/>
      <c r="S20" s="2227"/>
      <c r="T20" s="2228"/>
      <c r="U20" s="2226"/>
      <c r="V20" s="2227"/>
      <c r="W20" s="2227"/>
      <c r="X20" s="2227"/>
      <c r="Y20" s="2227"/>
      <c r="Z20" s="2229"/>
    </row>
    <row r="21" spans="1:26" ht="30" customHeight="1" x14ac:dyDescent="0.4">
      <c r="A21" s="387"/>
      <c r="B21" s="1778"/>
      <c r="C21" s="1779"/>
      <c r="D21" s="1779"/>
      <c r="E21" s="1779"/>
      <c r="F21" s="1779"/>
      <c r="G21" s="1779"/>
      <c r="H21" s="1779"/>
      <c r="I21" s="1779"/>
      <c r="J21" s="1779"/>
      <c r="K21" s="1779"/>
      <c r="L21" s="1779"/>
      <c r="M21" s="1779"/>
      <c r="N21" s="1779"/>
      <c r="O21" s="2226"/>
      <c r="P21" s="2227"/>
      <c r="Q21" s="2227"/>
      <c r="R21" s="2227"/>
      <c r="S21" s="2227"/>
      <c r="T21" s="2228"/>
      <c r="U21" s="2226"/>
      <c r="V21" s="2227"/>
      <c r="W21" s="2227"/>
      <c r="X21" s="2227"/>
      <c r="Y21" s="2227"/>
      <c r="Z21" s="2229"/>
    </row>
    <row r="22" spans="1:26" ht="30" customHeight="1" x14ac:dyDescent="0.4">
      <c r="A22" s="387"/>
      <c r="B22" s="1778"/>
      <c r="C22" s="1779"/>
      <c r="D22" s="1779"/>
      <c r="E22" s="1779"/>
      <c r="F22" s="1779"/>
      <c r="G22" s="1779"/>
      <c r="H22" s="1779"/>
      <c r="I22" s="1779"/>
      <c r="J22" s="1779"/>
      <c r="K22" s="1779"/>
      <c r="L22" s="1779"/>
      <c r="M22" s="1779"/>
      <c r="N22" s="1779"/>
      <c r="O22" s="2226"/>
      <c r="P22" s="2227"/>
      <c r="Q22" s="2227"/>
      <c r="R22" s="2227"/>
      <c r="S22" s="2227"/>
      <c r="T22" s="2228"/>
      <c r="U22" s="2226"/>
      <c r="V22" s="2227"/>
      <c r="W22" s="2227"/>
      <c r="X22" s="2227"/>
      <c r="Y22" s="2227"/>
      <c r="Z22" s="2229"/>
    </row>
    <row r="23" spans="1:26" ht="30" customHeight="1" thickBot="1" x14ac:dyDescent="0.45">
      <c r="A23" s="387"/>
      <c r="B23" s="1780"/>
      <c r="C23" s="1781"/>
      <c r="D23" s="1781"/>
      <c r="E23" s="1781"/>
      <c r="F23" s="1781"/>
      <c r="G23" s="1781"/>
      <c r="H23" s="1781"/>
      <c r="I23" s="1781"/>
      <c r="J23" s="1781"/>
      <c r="K23" s="1781"/>
      <c r="L23" s="1781"/>
      <c r="M23" s="1781"/>
      <c r="N23" s="1781"/>
      <c r="O23" s="2230"/>
      <c r="P23" s="1790"/>
      <c r="Q23" s="1790"/>
      <c r="R23" s="1790"/>
      <c r="S23" s="1790"/>
      <c r="T23" s="2231"/>
      <c r="U23" s="2230"/>
      <c r="V23" s="1790"/>
      <c r="W23" s="1790"/>
      <c r="X23" s="1790"/>
      <c r="Y23" s="1790"/>
      <c r="Z23" s="2241"/>
    </row>
    <row r="24" spans="1:26" ht="30" customHeight="1" thickBot="1" x14ac:dyDescent="0.45">
      <c r="A24" s="387"/>
      <c r="B24" s="163"/>
      <c r="C24" s="163"/>
      <c r="D24" s="163"/>
      <c r="E24" s="163"/>
      <c r="F24" s="163"/>
      <c r="G24" s="163"/>
      <c r="H24" s="163"/>
      <c r="I24" s="163"/>
      <c r="J24" s="163"/>
      <c r="K24" s="163"/>
      <c r="L24" s="163"/>
      <c r="M24" s="163"/>
      <c r="N24" s="163"/>
      <c r="O24" s="163"/>
      <c r="P24" s="163"/>
      <c r="Q24" s="163"/>
      <c r="R24" s="163"/>
      <c r="S24" s="163"/>
      <c r="T24" s="163"/>
      <c r="U24" s="163"/>
      <c r="V24" s="163"/>
      <c r="W24" s="163"/>
      <c r="X24" s="163"/>
      <c r="Y24" s="163"/>
      <c r="Z24" s="163"/>
    </row>
    <row r="25" spans="1:26" ht="30" customHeight="1" x14ac:dyDescent="0.4">
      <c r="A25" s="387"/>
      <c r="B25" s="1782" t="s">
        <v>942</v>
      </c>
      <c r="C25" s="1783"/>
      <c r="D25" s="1783"/>
      <c r="E25" s="1783"/>
      <c r="F25" s="1783"/>
      <c r="G25" s="1783"/>
      <c r="H25" s="1783"/>
      <c r="I25" s="1783"/>
      <c r="J25" s="2248"/>
      <c r="K25" s="2248"/>
      <c r="L25" s="2248"/>
      <c r="M25" s="2248"/>
      <c r="N25" s="2249"/>
      <c r="O25" s="1788" t="s">
        <v>659</v>
      </c>
      <c r="P25" s="1783"/>
      <c r="Q25" s="1783"/>
      <c r="R25" s="1783"/>
      <c r="S25" s="1783"/>
      <c r="T25" s="1783"/>
      <c r="U25" s="394"/>
      <c r="V25" s="394"/>
      <c r="W25" s="394"/>
      <c r="X25" s="394"/>
      <c r="Y25" s="394"/>
      <c r="Z25" s="393"/>
    </row>
    <row r="26" spans="1:26" ht="30" customHeight="1" x14ac:dyDescent="0.4">
      <c r="A26" s="387"/>
      <c r="B26" s="1786"/>
      <c r="C26" s="1787"/>
      <c r="D26" s="1787"/>
      <c r="E26" s="1787"/>
      <c r="F26" s="1787"/>
      <c r="G26" s="1787"/>
      <c r="H26" s="1787"/>
      <c r="I26" s="1787"/>
      <c r="J26" s="2250"/>
      <c r="K26" s="2250"/>
      <c r="L26" s="2250"/>
      <c r="M26" s="2250"/>
      <c r="N26" s="2251"/>
      <c r="O26" s="2238"/>
      <c r="P26" s="1787"/>
      <c r="Q26" s="1787"/>
      <c r="R26" s="1787"/>
      <c r="S26" s="1787"/>
      <c r="T26" s="1787"/>
      <c r="U26" s="2242" t="s">
        <v>943</v>
      </c>
      <c r="V26" s="2243"/>
      <c r="W26" s="2243"/>
      <c r="X26" s="2243"/>
      <c r="Y26" s="2243"/>
      <c r="Z26" s="2244"/>
    </row>
    <row r="27" spans="1:26" ht="30" customHeight="1" thickBot="1" x14ac:dyDescent="0.45">
      <c r="A27" s="387"/>
      <c r="B27" s="2236">
        <f>COUNTIFS(O12:T23,"有")</f>
        <v>0</v>
      </c>
      <c r="C27" s="2237"/>
      <c r="D27" s="2237"/>
      <c r="E27" s="2237"/>
      <c r="F27" s="2237"/>
      <c r="G27" s="2237"/>
      <c r="H27" s="2237"/>
      <c r="I27" s="2237"/>
      <c r="J27" s="2237"/>
      <c r="K27" s="2237"/>
      <c r="L27" s="2237"/>
      <c r="M27" s="2234" t="s">
        <v>944</v>
      </c>
      <c r="N27" s="2235"/>
      <c r="O27" s="2239">
        <f>COUNTIFS(B12:F23,"生活支援員")</f>
        <v>0</v>
      </c>
      <c r="P27" s="2240"/>
      <c r="Q27" s="2240"/>
      <c r="R27" s="2240"/>
      <c r="S27" s="2240"/>
      <c r="T27" s="165" t="s">
        <v>944</v>
      </c>
      <c r="U27" s="2245" t="e">
        <f>COUNTIFS(B12:F23,"生活支援員",U12:Z23,"有")</f>
        <v>#VALUE!</v>
      </c>
      <c r="V27" s="2246"/>
      <c r="W27" s="392" t="s">
        <v>944</v>
      </c>
      <c r="X27" s="2247" t="e">
        <f>U27/O27</f>
        <v>#VALUE!</v>
      </c>
      <c r="Y27" s="2247"/>
      <c r="Z27" s="391" t="s">
        <v>945</v>
      </c>
    </row>
    <row r="28" spans="1:26" ht="13.5" customHeight="1" x14ac:dyDescent="0.4">
      <c r="A28" s="387"/>
      <c r="B28" s="163"/>
      <c r="C28" s="163"/>
      <c r="D28" s="163"/>
      <c r="E28" s="163"/>
      <c r="F28" s="163"/>
      <c r="G28" s="163"/>
      <c r="H28" s="163"/>
      <c r="I28" s="163"/>
      <c r="J28" s="390"/>
      <c r="K28" s="390"/>
      <c r="L28" s="390"/>
      <c r="M28" s="390"/>
      <c r="N28" s="390"/>
      <c r="O28" s="161"/>
      <c r="P28" s="161"/>
      <c r="Q28" s="161"/>
      <c r="R28" s="161"/>
      <c r="S28" s="161"/>
      <c r="T28" s="161"/>
      <c r="U28" s="161"/>
      <c r="V28" s="161"/>
      <c r="W28" s="161"/>
      <c r="X28" s="161"/>
      <c r="Y28" s="161"/>
      <c r="Z28" s="161"/>
    </row>
    <row r="29" spans="1:26" ht="27" customHeight="1" x14ac:dyDescent="0.4">
      <c r="A29" s="387"/>
      <c r="B29" s="2232" t="s">
        <v>946</v>
      </c>
      <c r="C29" s="2233"/>
      <c r="D29" s="2233"/>
      <c r="E29" s="2233"/>
      <c r="F29" s="2233"/>
      <c r="G29" s="2233"/>
      <c r="H29" s="2233"/>
      <c r="I29" s="2233"/>
      <c r="J29" s="2233"/>
      <c r="K29" s="2233"/>
      <c r="L29" s="2233"/>
      <c r="M29" s="2233"/>
      <c r="N29" s="2233"/>
      <c r="O29" s="2233"/>
      <c r="P29" s="2233"/>
      <c r="Q29" s="2233"/>
      <c r="R29" s="2233"/>
      <c r="S29" s="2233"/>
      <c r="T29" s="2233"/>
      <c r="U29" s="2233"/>
      <c r="V29" s="2233"/>
      <c r="W29" s="2233"/>
      <c r="X29" s="2233"/>
      <c r="Y29" s="2233"/>
      <c r="Z29" s="2233"/>
    </row>
    <row r="30" spans="1:26" ht="20.25" customHeight="1" x14ac:dyDescent="0.4">
      <c r="A30" s="387"/>
      <c r="B30" s="2232" t="s">
        <v>662</v>
      </c>
      <c r="C30" s="2233"/>
      <c r="D30" s="2233"/>
      <c r="E30" s="2233"/>
      <c r="F30" s="2233"/>
      <c r="G30" s="2233"/>
      <c r="H30" s="2233"/>
      <c r="I30" s="2233"/>
      <c r="J30" s="2233"/>
      <c r="K30" s="2233"/>
      <c r="L30" s="2233"/>
      <c r="M30" s="2233"/>
      <c r="N30" s="2233"/>
      <c r="O30" s="2233"/>
      <c r="P30" s="2233"/>
      <c r="Q30" s="2233"/>
      <c r="R30" s="2233"/>
      <c r="S30" s="2233"/>
      <c r="T30" s="2233"/>
      <c r="U30" s="2233"/>
      <c r="V30" s="2233"/>
      <c r="W30" s="2233"/>
      <c r="X30" s="2233"/>
      <c r="Y30" s="2233"/>
      <c r="Z30" s="2233"/>
    </row>
    <row r="31" spans="1:26" ht="13.5" customHeight="1" x14ac:dyDescent="0.4">
      <c r="A31" s="387"/>
      <c r="B31" s="389"/>
      <c r="C31" s="388"/>
      <c r="D31" s="388"/>
      <c r="E31" s="388"/>
      <c r="F31" s="388"/>
      <c r="G31" s="388"/>
      <c r="H31" s="388"/>
      <c r="I31" s="388"/>
      <c r="J31" s="388"/>
      <c r="K31" s="388"/>
      <c r="L31" s="388"/>
      <c r="M31" s="388"/>
      <c r="N31" s="388"/>
      <c r="O31" s="388"/>
      <c r="P31" s="388"/>
      <c r="Q31" s="388"/>
      <c r="R31" s="388"/>
      <c r="S31" s="388"/>
      <c r="T31" s="388"/>
      <c r="U31" s="388"/>
      <c r="V31" s="388"/>
      <c r="W31" s="388"/>
      <c r="X31" s="388"/>
      <c r="Y31" s="388"/>
      <c r="Z31" s="388"/>
    </row>
    <row r="32" spans="1:26" ht="21" customHeight="1" x14ac:dyDescent="0.4">
      <c r="A32" s="387"/>
      <c r="B32" s="386" t="s">
        <v>947</v>
      </c>
      <c r="C32" s="386"/>
      <c r="D32" s="385"/>
      <c r="E32" s="385"/>
      <c r="F32" s="385"/>
      <c r="G32" s="385"/>
      <c r="H32" s="385"/>
      <c r="I32" s="385"/>
      <c r="J32" s="385"/>
      <c r="K32" s="385"/>
      <c r="L32" s="385"/>
      <c r="M32" s="385"/>
      <c r="N32" s="385"/>
      <c r="O32" s="385"/>
      <c r="P32" s="385"/>
      <c r="Q32" s="385"/>
      <c r="R32" s="385"/>
      <c r="S32" s="385"/>
      <c r="T32" s="385"/>
      <c r="U32" s="385"/>
      <c r="V32" s="385"/>
      <c r="W32" s="385"/>
      <c r="X32" s="385"/>
      <c r="Y32" s="385"/>
      <c r="Z32" s="385"/>
    </row>
    <row r="33" spans="1:26" ht="21" customHeight="1" x14ac:dyDescent="0.4">
      <c r="A33" s="387"/>
      <c r="B33" s="386" t="s">
        <v>948</v>
      </c>
      <c r="C33" s="385"/>
      <c r="D33" s="385"/>
      <c r="E33" s="385"/>
      <c r="F33" s="385"/>
      <c r="G33" s="385"/>
      <c r="H33" s="385"/>
      <c r="I33" s="385"/>
      <c r="J33" s="385"/>
      <c r="K33" s="385"/>
      <c r="L33" s="385"/>
      <c r="M33" s="385"/>
      <c r="N33" s="385"/>
      <c r="O33" s="385"/>
      <c r="P33" s="385"/>
      <c r="Q33" s="385"/>
      <c r="R33" s="385"/>
      <c r="S33" s="385"/>
      <c r="T33" s="385"/>
      <c r="U33" s="385"/>
      <c r="V33" s="385"/>
      <c r="W33" s="385"/>
      <c r="X33" s="385"/>
      <c r="Y33" s="385"/>
      <c r="Z33" s="385"/>
    </row>
    <row r="34" spans="1:26" ht="21" customHeight="1" x14ac:dyDescent="0.4">
      <c r="A34" s="387"/>
      <c r="B34" s="386" t="s">
        <v>949</v>
      </c>
      <c r="C34" s="385"/>
      <c r="D34" s="385"/>
      <c r="E34" s="385"/>
      <c r="F34" s="385"/>
      <c r="G34" s="385"/>
      <c r="H34" s="385"/>
      <c r="I34" s="385"/>
      <c r="J34" s="385"/>
      <c r="K34" s="385"/>
      <c r="L34" s="385"/>
      <c r="M34" s="385"/>
      <c r="N34" s="385"/>
      <c r="O34" s="385"/>
      <c r="P34" s="385"/>
      <c r="Q34" s="385"/>
      <c r="R34" s="385"/>
      <c r="S34" s="385"/>
      <c r="T34" s="385"/>
      <c r="U34" s="385"/>
      <c r="V34" s="385"/>
      <c r="W34" s="385"/>
      <c r="X34" s="385"/>
      <c r="Y34" s="385"/>
      <c r="Z34" s="385"/>
    </row>
    <row r="35" spans="1:26" ht="21" customHeight="1" x14ac:dyDescent="0.4">
      <c r="A35" s="387"/>
      <c r="B35" s="386" t="s">
        <v>950</v>
      </c>
      <c r="C35" s="385"/>
      <c r="D35" s="385"/>
      <c r="E35" s="385"/>
      <c r="F35" s="385"/>
      <c r="G35" s="385"/>
      <c r="H35" s="385"/>
      <c r="I35" s="385"/>
      <c r="J35" s="385"/>
      <c r="K35" s="385"/>
      <c r="L35" s="385"/>
      <c r="M35" s="385"/>
      <c r="N35" s="385"/>
      <c r="O35" s="385"/>
      <c r="P35" s="385"/>
      <c r="Q35" s="385"/>
      <c r="R35" s="385"/>
      <c r="S35" s="385"/>
      <c r="T35" s="385"/>
      <c r="U35" s="385"/>
      <c r="V35" s="385"/>
      <c r="W35" s="385"/>
      <c r="X35" s="385"/>
      <c r="Y35" s="385"/>
      <c r="Z35" s="385"/>
    </row>
    <row r="36" spans="1:26" ht="21" customHeight="1" x14ac:dyDescent="0.4">
      <c r="A36" s="387"/>
      <c r="B36" s="386" t="s">
        <v>951</v>
      </c>
      <c r="C36" s="385"/>
      <c r="D36" s="385"/>
      <c r="E36" s="385"/>
      <c r="F36" s="385"/>
      <c r="G36" s="385"/>
      <c r="H36" s="385"/>
      <c r="I36" s="385"/>
      <c r="J36" s="385"/>
      <c r="K36" s="385"/>
      <c r="L36" s="385"/>
      <c r="M36" s="385"/>
      <c r="N36" s="385"/>
      <c r="O36" s="385"/>
      <c r="P36" s="385"/>
      <c r="Q36" s="385"/>
      <c r="R36" s="385"/>
      <c r="S36" s="385"/>
      <c r="T36" s="385"/>
      <c r="U36" s="385"/>
      <c r="V36" s="385"/>
      <c r="W36" s="385"/>
      <c r="X36" s="385"/>
      <c r="Y36" s="385"/>
      <c r="Z36" s="385"/>
    </row>
    <row r="37" spans="1:26" ht="3.75" customHeight="1" x14ac:dyDescent="0.4">
      <c r="B37" s="384"/>
      <c r="C37" s="384"/>
      <c r="D37" s="384"/>
      <c r="E37" s="384"/>
      <c r="F37" s="384"/>
      <c r="G37" s="384"/>
      <c r="H37" s="384"/>
      <c r="I37" s="384"/>
      <c r="J37" s="384"/>
      <c r="K37" s="384"/>
      <c r="L37" s="384"/>
      <c r="M37" s="384"/>
      <c r="N37" s="384"/>
      <c r="O37" s="384"/>
      <c r="P37" s="384"/>
      <c r="Q37" s="384"/>
      <c r="R37" s="384"/>
      <c r="S37" s="384"/>
      <c r="T37" s="384"/>
      <c r="U37" s="384"/>
      <c r="V37" s="384"/>
      <c r="W37" s="384"/>
      <c r="X37" s="384"/>
      <c r="Y37" s="384"/>
      <c r="Z37" s="384"/>
    </row>
    <row r="38" spans="1:26" ht="21" customHeight="1" x14ac:dyDescent="0.4">
      <c r="B38" s="384"/>
      <c r="C38" s="384"/>
      <c r="D38" s="384"/>
      <c r="E38" s="384"/>
      <c r="F38" s="384"/>
      <c r="G38" s="384"/>
      <c r="H38" s="384"/>
      <c r="I38" s="384"/>
      <c r="J38" s="384"/>
      <c r="K38" s="384"/>
      <c r="L38" s="384"/>
      <c r="M38" s="384"/>
      <c r="N38" s="384"/>
      <c r="O38" s="384"/>
      <c r="P38" s="384"/>
      <c r="Q38" s="384"/>
      <c r="R38" s="384"/>
      <c r="S38" s="384"/>
      <c r="T38" s="384"/>
      <c r="U38" s="384"/>
      <c r="V38" s="384"/>
      <c r="W38" s="384"/>
      <c r="X38" s="384"/>
      <c r="Y38" s="384"/>
      <c r="Z38" s="384"/>
    </row>
    <row r="39" spans="1:26" ht="21" customHeight="1" x14ac:dyDescent="0.4">
      <c r="B39" s="384"/>
      <c r="C39" s="384"/>
      <c r="D39" s="384"/>
      <c r="E39" s="384"/>
      <c r="F39" s="384"/>
      <c r="G39" s="384"/>
      <c r="H39" s="384"/>
      <c r="I39" s="384"/>
      <c r="J39" s="384"/>
      <c r="K39" s="384"/>
      <c r="L39" s="384"/>
      <c r="M39" s="384"/>
      <c r="N39" s="384"/>
      <c r="O39" s="384"/>
      <c r="P39" s="384"/>
      <c r="Q39" s="384"/>
      <c r="R39" s="384"/>
      <c r="S39" s="384"/>
      <c r="T39" s="384"/>
      <c r="U39" s="384"/>
      <c r="V39" s="384"/>
      <c r="W39" s="384"/>
      <c r="X39" s="384"/>
      <c r="Y39" s="384"/>
      <c r="Z39" s="384"/>
    </row>
    <row r="40" spans="1:26" ht="21" customHeight="1" x14ac:dyDescent="0.4">
      <c r="B40" s="384"/>
      <c r="C40" s="384"/>
      <c r="D40" s="384"/>
      <c r="E40" s="384"/>
      <c r="F40" s="384"/>
      <c r="G40" s="384"/>
      <c r="H40" s="384"/>
      <c r="I40" s="384"/>
      <c r="J40" s="384"/>
      <c r="K40" s="384"/>
      <c r="L40" s="384"/>
      <c r="M40" s="384"/>
      <c r="N40" s="384"/>
      <c r="O40" s="384"/>
      <c r="P40" s="384"/>
      <c r="Q40" s="384"/>
      <c r="R40" s="384"/>
      <c r="S40" s="384"/>
      <c r="T40" s="384"/>
      <c r="U40" s="384"/>
      <c r="V40" s="384"/>
      <c r="W40" s="384"/>
      <c r="X40" s="384"/>
      <c r="Y40" s="384"/>
      <c r="Z40" s="384"/>
    </row>
    <row r="41" spans="1:26" ht="21" customHeight="1" x14ac:dyDescent="0.4">
      <c r="B41" s="384"/>
      <c r="C41" s="384"/>
      <c r="D41" s="384"/>
      <c r="E41" s="384"/>
      <c r="F41" s="384"/>
      <c r="G41" s="384"/>
      <c r="H41" s="384"/>
      <c r="I41" s="384"/>
      <c r="J41" s="384"/>
      <c r="K41" s="384"/>
      <c r="L41" s="384"/>
      <c r="M41" s="384"/>
      <c r="N41" s="384"/>
      <c r="O41" s="384"/>
      <c r="P41" s="384"/>
      <c r="Q41" s="384"/>
      <c r="R41" s="384"/>
      <c r="S41" s="384"/>
      <c r="T41" s="384"/>
      <c r="U41" s="384"/>
      <c r="V41" s="384"/>
      <c r="W41" s="384"/>
      <c r="X41" s="384"/>
      <c r="Y41" s="384"/>
      <c r="Z41" s="384"/>
    </row>
    <row r="42" spans="1:26" ht="16.5" customHeight="1" x14ac:dyDescent="0.4">
      <c r="B42" s="384"/>
      <c r="C42" s="384"/>
      <c r="D42" s="384"/>
      <c r="E42" s="384"/>
      <c r="F42" s="384"/>
      <c r="G42" s="384"/>
      <c r="H42" s="384"/>
      <c r="I42" s="384"/>
      <c r="J42" s="384"/>
      <c r="K42" s="384"/>
      <c r="L42" s="384"/>
      <c r="M42" s="384"/>
      <c r="N42" s="384"/>
      <c r="O42" s="384"/>
      <c r="P42" s="384"/>
      <c r="Q42" s="384"/>
      <c r="R42" s="384"/>
      <c r="S42" s="384"/>
      <c r="T42" s="384"/>
      <c r="U42" s="384"/>
      <c r="V42" s="384"/>
      <c r="W42" s="384"/>
      <c r="X42" s="384"/>
      <c r="Y42" s="384"/>
      <c r="Z42" s="384"/>
    </row>
    <row r="43" spans="1:26" ht="21" customHeight="1" x14ac:dyDescent="0.4"/>
    <row r="44" spans="1:26" ht="21" customHeight="1" x14ac:dyDescent="0.4"/>
    <row r="45" spans="1:26" ht="21" customHeight="1" x14ac:dyDescent="0.4"/>
    <row r="46" spans="1:26" ht="21" customHeight="1" x14ac:dyDescent="0.4"/>
    <row r="47" spans="1:26" ht="21" customHeight="1" x14ac:dyDescent="0.4"/>
    <row r="48" spans="1:26"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row r="349" ht="21" customHeight="1" x14ac:dyDescent="0.4"/>
    <row r="350" ht="21" customHeight="1" x14ac:dyDescent="0.4"/>
  </sheetData>
  <mergeCells count="75">
    <mergeCell ref="B1:M1"/>
    <mergeCell ref="Q1:W1"/>
    <mergeCell ref="U2:Z2"/>
    <mergeCell ref="B2:E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U12:Z12"/>
    <mergeCell ref="B13:F13"/>
    <mergeCell ref="G13:N13"/>
    <mergeCell ref="O12:T12"/>
    <mergeCell ref="O13:T13"/>
    <mergeCell ref="U13:Z13"/>
    <mergeCell ref="B14:F14"/>
    <mergeCell ref="G14:N14"/>
    <mergeCell ref="B15:F15"/>
    <mergeCell ref="G15:N15"/>
    <mergeCell ref="B16:F16"/>
    <mergeCell ref="G16:N16"/>
    <mergeCell ref="U23:Z23"/>
    <mergeCell ref="U26:Z26"/>
    <mergeCell ref="U27:V27"/>
    <mergeCell ref="X27:Y27"/>
    <mergeCell ref="B20:F20"/>
    <mergeCell ref="G20:N20"/>
    <mergeCell ref="B21:F21"/>
    <mergeCell ref="G21:N21"/>
    <mergeCell ref="B22:F22"/>
    <mergeCell ref="G22:N22"/>
    <mergeCell ref="B25:N26"/>
    <mergeCell ref="U22:Z22"/>
    <mergeCell ref="B29:Z29"/>
    <mergeCell ref="B30:Z30"/>
    <mergeCell ref="M27:N27"/>
    <mergeCell ref="B27:L27"/>
    <mergeCell ref="O25:T26"/>
    <mergeCell ref="O27:S27"/>
    <mergeCell ref="O17:T17"/>
    <mergeCell ref="O18:T18"/>
    <mergeCell ref="B23:F23"/>
    <mergeCell ref="G23:N23"/>
    <mergeCell ref="O23:T23"/>
    <mergeCell ref="B17:F17"/>
    <mergeCell ref="G17:N17"/>
    <mergeCell ref="B18:F18"/>
    <mergeCell ref="G18:N18"/>
    <mergeCell ref="B19:F19"/>
    <mergeCell ref="G19:N19"/>
    <mergeCell ref="O19:T19"/>
    <mergeCell ref="O20:T20"/>
    <mergeCell ref="O22:T22"/>
    <mergeCell ref="O21:T21"/>
    <mergeCell ref="U17:Z17"/>
    <mergeCell ref="U18:Z18"/>
    <mergeCell ref="U19:Z19"/>
    <mergeCell ref="U20:Z20"/>
    <mergeCell ref="U21:Z21"/>
    <mergeCell ref="O14:T14"/>
    <mergeCell ref="O15:T15"/>
    <mergeCell ref="U14:Z14"/>
    <mergeCell ref="U15:Z15"/>
    <mergeCell ref="U16:Z16"/>
    <mergeCell ref="O16:T16"/>
  </mergeCells>
  <phoneticPr fontId="11"/>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hyperlinks>
    <hyperlink ref="B1" location="'別紙１-１(R8.4.1～5.31)'!A1" display="一覧表に戻る" xr:uid="{EFF9D9A8-15F7-48AA-A7F3-FB8189990F6F}"/>
    <hyperlink ref="Q1" location="'別紙１-１(R8.6.1～)'!A1" display="別紙1-1(R8.6.1～)へ戻る" xr:uid="{CAE21FE5-8481-4B48-93FB-D609C7245ED5}"/>
  </hyperlinks>
  <pageMargins left="0.7" right="0.7" top="0.75" bottom="0.75" header="0.3" footer="0.3"/>
  <pageSetup paperSize="9" scale="81"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sheetPr>
    <tabColor rgb="FFFFFF00"/>
  </sheetPr>
  <dimension ref="A1:AY298"/>
  <sheetViews>
    <sheetView view="pageBreakPreview" zoomScaleNormal="90" zoomScaleSheetLayoutView="100" workbookViewId="0">
      <selection activeCell="E1" sqref="E1:G1"/>
    </sheetView>
  </sheetViews>
  <sheetFormatPr defaultRowHeight="12" x14ac:dyDescent="0.4"/>
  <cols>
    <col min="1" max="37" width="2.875" style="399" customWidth="1"/>
    <col min="38" max="38" width="2.125" style="399" customWidth="1"/>
    <col min="39" max="43" width="2.875" style="399" customWidth="1"/>
    <col min="44" max="49" width="2.125" style="399" customWidth="1"/>
    <col min="50" max="16384" width="9" style="399"/>
  </cols>
  <sheetData>
    <row r="1" spans="1:49" ht="21.75" customHeight="1" x14ac:dyDescent="0.4">
      <c r="A1" s="2279" t="s">
        <v>952</v>
      </c>
      <c r="B1" s="2279"/>
      <c r="C1" s="2279"/>
      <c r="D1" s="2279"/>
    </row>
    <row r="2" spans="1:49" ht="24.75" customHeight="1" x14ac:dyDescent="0.4">
      <c r="B2" s="2285" t="s">
        <v>953</v>
      </c>
      <c r="C2" s="2285"/>
      <c r="D2" s="2285"/>
      <c r="E2" s="2285"/>
      <c r="F2" s="2285"/>
      <c r="G2" s="2285"/>
      <c r="H2" s="2285"/>
      <c r="I2" s="2285"/>
      <c r="J2" s="2285"/>
      <c r="K2" s="2285"/>
      <c r="L2" s="2285"/>
      <c r="M2" s="2285"/>
      <c r="N2" s="2285"/>
      <c r="O2" s="2285"/>
      <c r="P2" s="2285"/>
      <c r="Q2" s="2285"/>
      <c r="R2" s="2285"/>
      <c r="S2" s="2285"/>
      <c r="T2" s="2285"/>
      <c r="U2" s="2285"/>
      <c r="V2" s="2285"/>
      <c r="W2" s="2285"/>
      <c r="X2" s="2285"/>
      <c r="Y2" s="2285"/>
      <c r="Z2" s="2285"/>
      <c r="AA2" s="2285"/>
      <c r="AB2" s="2285"/>
      <c r="AC2" s="2285"/>
      <c r="AD2" s="2285"/>
      <c r="AE2" s="2285"/>
      <c r="AF2" s="2285"/>
      <c r="AG2" s="2285"/>
      <c r="AH2" s="2285"/>
      <c r="AI2" s="2285"/>
      <c r="AJ2" s="2285"/>
      <c r="AK2" s="424"/>
      <c r="AL2" s="423"/>
      <c r="AM2" s="423"/>
      <c r="AN2" s="423"/>
      <c r="AO2" s="424"/>
      <c r="AP2" s="424"/>
      <c r="AQ2" s="424"/>
      <c r="AR2" s="423"/>
      <c r="AS2" s="423"/>
      <c r="AT2" s="423"/>
      <c r="AU2" s="423"/>
      <c r="AV2" s="423"/>
      <c r="AW2" s="423"/>
    </row>
    <row r="3" spans="1:49" s="400" customFormat="1" ht="6.75" customHeight="1" x14ac:dyDescent="0.4"/>
    <row r="4" spans="1:49" s="400" customFormat="1" ht="18.75" customHeight="1" x14ac:dyDescent="0.4">
      <c r="B4" s="417" t="s">
        <v>954</v>
      </c>
      <c r="C4" s="417"/>
      <c r="D4" s="417"/>
      <c r="E4" s="422"/>
      <c r="F4" s="422"/>
      <c r="G4" s="422" t="s">
        <v>547</v>
      </c>
      <c r="H4" s="422"/>
      <c r="I4" s="422"/>
      <c r="J4" s="422" t="s">
        <v>955</v>
      </c>
      <c r="K4" s="418"/>
      <c r="L4" s="418"/>
      <c r="M4" s="418" t="s">
        <v>956</v>
      </c>
      <c r="O4" s="399" t="s">
        <v>957</v>
      </c>
      <c r="R4" s="399"/>
      <c r="S4" s="399" t="s">
        <v>958</v>
      </c>
      <c r="T4" s="399"/>
      <c r="V4" s="399" t="s">
        <v>959</v>
      </c>
      <c r="W4" s="399"/>
    </row>
    <row r="5" spans="1:49" s="400" customFormat="1" ht="4.5" customHeight="1" x14ac:dyDescent="0.4">
      <c r="B5" s="417"/>
      <c r="C5" s="417"/>
      <c r="D5" s="417"/>
      <c r="E5" s="421"/>
      <c r="F5" s="421"/>
      <c r="G5" s="421"/>
      <c r="H5" s="421"/>
      <c r="I5" s="421"/>
      <c r="J5" s="421"/>
      <c r="W5" s="399"/>
    </row>
    <row r="6" spans="1:49" s="400" customFormat="1" ht="19.5" customHeight="1" x14ac:dyDescent="0.4">
      <c r="B6" s="2286" t="s">
        <v>838</v>
      </c>
      <c r="C6" s="2287"/>
      <c r="D6" s="2288"/>
      <c r="E6" s="2289"/>
      <c r="F6" s="2289"/>
      <c r="G6" s="2289"/>
      <c r="H6" s="2289"/>
      <c r="I6" s="2289"/>
      <c r="J6" s="2289"/>
      <c r="K6" s="2289"/>
      <c r="L6" s="2289"/>
      <c r="M6" s="2289"/>
      <c r="N6" s="2289"/>
      <c r="O6" s="2289"/>
      <c r="P6" s="2290" t="s">
        <v>960</v>
      </c>
      <c r="Q6" s="2290"/>
      <c r="R6" s="2290"/>
      <c r="S6" s="2289"/>
      <c r="T6" s="2289"/>
      <c r="U6" s="2289"/>
      <c r="V6" s="2289"/>
      <c r="W6" s="2289"/>
      <c r="X6" s="2289"/>
      <c r="Y6" s="2289"/>
      <c r="Z6" s="565" t="s">
        <v>961</v>
      </c>
      <c r="AA6" s="565"/>
      <c r="AB6" s="2289"/>
      <c r="AC6" s="2289"/>
      <c r="AD6" s="2289"/>
      <c r="AE6" s="2289"/>
      <c r="AF6" s="2289"/>
      <c r="AG6" s="2289"/>
      <c r="AH6" s="2289"/>
      <c r="AI6" s="2289"/>
      <c r="AJ6" s="2289"/>
    </row>
    <row r="7" spans="1:49" s="400" customFormat="1" ht="5.25" customHeight="1" x14ac:dyDescent="0.4"/>
    <row r="8" spans="1:49" s="400" customFormat="1" ht="18.75" customHeight="1" x14ac:dyDescent="0.4">
      <c r="B8" s="420" t="s">
        <v>962</v>
      </c>
    </row>
    <row r="9" spans="1:49" s="400" customFormat="1" ht="6" customHeight="1" x14ac:dyDescent="0.4"/>
    <row r="10" spans="1:49" s="400" customFormat="1" ht="18.75" customHeight="1" x14ac:dyDescent="0.4">
      <c r="B10" s="419" t="s">
        <v>963</v>
      </c>
    </row>
    <row r="11" spans="1:49" s="400" customFormat="1" ht="18.75" customHeight="1" x14ac:dyDescent="0.4">
      <c r="B11" s="2290" t="s">
        <v>915</v>
      </c>
      <c r="C11" s="2290"/>
      <c r="D11" s="2290"/>
      <c r="E11" s="2297"/>
      <c r="F11" s="2298"/>
      <c r="G11" s="2298"/>
      <c r="H11" s="2298"/>
      <c r="I11" s="2298"/>
      <c r="J11" s="2298"/>
      <c r="K11" s="2298"/>
      <c r="L11" s="2298"/>
      <c r="M11" s="2298"/>
      <c r="N11" s="2298"/>
      <c r="O11" s="2298"/>
      <c r="P11" s="2298"/>
      <c r="Q11" s="2299"/>
      <c r="R11" s="2300" t="s">
        <v>964</v>
      </c>
      <c r="S11" s="2301"/>
      <c r="T11" s="2304"/>
      <c r="U11" s="2305"/>
      <c r="V11" s="2305"/>
      <c r="W11" s="2305"/>
      <c r="X11" s="2305"/>
      <c r="Y11" s="2305"/>
      <c r="Z11" s="2305"/>
      <c r="AA11" s="2305"/>
      <c r="AB11" s="2305"/>
      <c r="AC11" s="2305"/>
      <c r="AD11" s="2305"/>
      <c r="AE11" s="2305"/>
      <c r="AF11" s="2305"/>
      <c r="AG11" s="2305"/>
      <c r="AH11" s="2305"/>
      <c r="AI11" s="2305"/>
      <c r="AJ11" s="2305"/>
      <c r="AK11" s="2306"/>
    </row>
    <row r="12" spans="1:49" s="400" customFormat="1" ht="18.75" customHeight="1" x14ac:dyDescent="0.4">
      <c r="B12" s="2310" t="s">
        <v>965</v>
      </c>
      <c r="C12" s="2310"/>
      <c r="D12" s="2310"/>
      <c r="E12" s="2297"/>
      <c r="F12" s="2298"/>
      <c r="G12" s="2298"/>
      <c r="H12" s="566" t="s">
        <v>547</v>
      </c>
      <c r="I12" s="2298"/>
      <c r="J12" s="2298"/>
      <c r="K12" s="566" t="s">
        <v>966</v>
      </c>
      <c r="L12" s="2298"/>
      <c r="M12" s="2298"/>
      <c r="N12" s="566" t="s">
        <v>967</v>
      </c>
      <c r="O12" s="2311"/>
      <c r="P12" s="2311"/>
      <c r="Q12" s="566" t="s">
        <v>968</v>
      </c>
      <c r="R12" s="2302"/>
      <c r="S12" s="2303"/>
      <c r="T12" s="2307"/>
      <c r="U12" s="2308"/>
      <c r="V12" s="2308"/>
      <c r="W12" s="2308"/>
      <c r="X12" s="2308"/>
      <c r="Y12" s="2308"/>
      <c r="Z12" s="2308"/>
      <c r="AA12" s="2308"/>
      <c r="AB12" s="2308"/>
      <c r="AC12" s="2308"/>
      <c r="AD12" s="2308"/>
      <c r="AE12" s="2308"/>
      <c r="AF12" s="2308"/>
      <c r="AG12" s="2308"/>
      <c r="AH12" s="2308"/>
      <c r="AI12" s="2308"/>
      <c r="AJ12" s="2308"/>
      <c r="AK12" s="2309"/>
    </row>
    <row r="13" spans="1:49" s="400" customFormat="1" ht="35.25" customHeight="1" x14ac:dyDescent="0.4">
      <c r="B13" s="2291" t="s">
        <v>969</v>
      </c>
      <c r="C13" s="2292"/>
      <c r="D13" s="2293"/>
      <c r="E13" s="2294"/>
      <c r="F13" s="2295"/>
      <c r="G13" s="2295"/>
      <c r="H13" s="2295"/>
      <c r="I13" s="2295"/>
      <c r="J13" s="2295"/>
      <c r="K13" s="2295"/>
      <c r="L13" s="2295"/>
      <c r="M13" s="2295"/>
      <c r="N13" s="2295"/>
      <c r="O13" s="2295"/>
      <c r="P13" s="2295"/>
      <c r="Q13" s="2295"/>
      <c r="R13" s="2295"/>
      <c r="S13" s="2295"/>
      <c r="T13" s="2295"/>
      <c r="U13" s="2295"/>
      <c r="V13" s="2295"/>
      <c r="W13" s="2295"/>
      <c r="X13" s="2295"/>
      <c r="Y13" s="2295"/>
      <c r="Z13" s="2295"/>
      <c r="AA13" s="2295"/>
      <c r="AB13" s="2295"/>
      <c r="AC13" s="2295"/>
      <c r="AD13" s="2295"/>
      <c r="AE13" s="2295"/>
      <c r="AF13" s="2295"/>
      <c r="AG13" s="2295"/>
      <c r="AH13" s="2295"/>
      <c r="AI13" s="2295"/>
      <c r="AJ13" s="2295"/>
      <c r="AK13" s="2296"/>
    </row>
    <row r="14" spans="1:49" s="400" customFormat="1" ht="51" customHeight="1" x14ac:dyDescent="0.4">
      <c r="B14" s="2291" t="s">
        <v>970</v>
      </c>
      <c r="C14" s="2292"/>
      <c r="D14" s="2293"/>
      <c r="E14" s="2294"/>
      <c r="F14" s="2295"/>
      <c r="G14" s="2295"/>
      <c r="H14" s="2295"/>
      <c r="I14" s="2295"/>
      <c r="J14" s="2295"/>
      <c r="K14" s="2295"/>
      <c r="L14" s="2295"/>
      <c r="M14" s="2295"/>
      <c r="N14" s="2295"/>
      <c r="O14" s="2295"/>
      <c r="P14" s="2295"/>
      <c r="Q14" s="2295"/>
      <c r="R14" s="2295"/>
      <c r="S14" s="2295"/>
      <c r="T14" s="2295"/>
      <c r="U14" s="2295"/>
      <c r="V14" s="2295"/>
      <c r="W14" s="2295"/>
      <c r="X14" s="2295"/>
      <c r="Y14" s="2295"/>
      <c r="Z14" s="2295"/>
      <c r="AA14" s="2295"/>
      <c r="AB14" s="2295"/>
      <c r="AC14" s="2295"/>
      <c r="AD14" s="2295"/>
      <c r="AE14" s="2295"/>
      <c r="AF14" s="2295"/>
      <c r="AG14" s="2295"/>
      <c r="AH14" s="2295"/>
      <c r="AI14" s="2295"/>
      <c r="AJ14" s="2295"/>
      <c r="AK14" s="2296"/>
    </row>
    <row r="15" spans="1:49" s="400" customFormat="1" ht="18.75" customHeight="1" x14ac:dyDescent="0.4">
      <c r="B15" s="2280" t="s">
        <v>971</v>
      </c>
      <c r="C15" s="2281"/>
      <c r="D15" s="2281"/>
      <c r="E15" s="2282"/>
      <c r="F15" s="641"/>
      <c r="G15" s="399" t="s">
        <v>959</v>
      </c>
      <c r="H15" s="399"/>
      <c r="I15" s="399"/>
      <c r="J15" s="399" t="s">
        <v>972</v>
      </c>
      <c r="K15" s="399"/>
      <c r="L15" s="399"/>
      <c r="M15" s="399"/>
      <c r="N15" s="2283"/>
      <c r="O15" s="2283"/>
      <c r="P15" s="2283"/>
      <c r="Q15" s="2283"/>
      <c r="R15" s="2283"/>
      <c r="S15" s="2283"/>
      <c r="T15" s="2283"/>
      <c r="U15" s="2283"/>
      <c r="V15" s="2283"/>
      <c r="W15" s="2283"/>
      <c r="X15" s="2283"/>
      <c r="Y15" s="2283"/>
      <c r="Z15" s="2283"/>
      <c r="AA15" s="2283"/>
      <c r="AB15" s="2284"/>
      <c r="AC15" s="2284"/>
      <c r="AD15" s="2284"/>
      <c r="AE15" s="2284"/>
      <c r="AF15" s="2284"/>
      <c r="AG15" s="2284"/>
      <c r="AH15" s="2284"/>
      <c r="AI15" s="2284"/>
      <c r="AJ15" s="2284"/>
      <c r="AK15" s="416" t="s">
        <v>973</v>
      </c>
    </row>
    <row r="16" spans="1:49" s="400" customFormat="1" ht="18.75" customHeight="1" x14ac:dyDescent="0.4">
      <c r="B16" s="2330" t="s">
        <v>974</v>
      </c>
      <c r="C16" s="2331"/>
      <c r="D16" s="2331"/>
      <c r="E16" s="2331"/>
      <c r="F16" s="2332"/>
      <c r="G16" s="404"/>
      <c r="H16" s="402" t="s">
        <v>959</v>
      </c>
      <c r="I16" s="411"/>
      <c r="J16" s="402"/>
      <c r="K16" s="402" t="s">
        <v>975</v>
      </c>
      <c r="L16" s="402"/>
      <c r="M16" s="402"/>
      <c r="N16" s="402" t="s">
        <v>976</v>
      </c>
      <c r="O16" s="402"/>
      <c r="P16" s="402"/>
      <c r="Q16" s="411"/>
      <c r="R16" s="411" t="s">
        <v>977</v>
      </c>
      <c r="S16" s="411"/>
      <c r="T16" s="411" t="s">
        <v>978</v>
      </c>
      <c r="U16" s="411"/>
      <c r="V16" s="411" t="s">
        <v>979</v>
      </c>
      <c r="W16" s="411"/>
      <c r="X16" s="411" t="s">
        <v>980</v>
      </c>
      <c r="Y16" s="411"/>
      <c r="Z16" s="411" t="s">
        <v>981</v>
      </c>
      <c r="AA16" s="409"/>
      <c r="AB16" s="2331" t="s">
        <v>982</v>
      </c>
      <c r="AC16" s="2331"/>
      <c r="AD16" s="2331"/>
      <c r="AE16" s="404"/>
      <c r="AF16" s="402" t="s">
        <v>959</v>
      </c>
      <c r="AG16" s="402"/>
      <c r="AH16" s="402"/>
      <c r="AI16" s="402" t="s">
        <v>983</v>
      </c>
      <c r="AJ16" s="402"/>
      <c r="AK16" s="409"/>
    </row>
    <row r="17" spans="2:51" s="400" customFormat="1" ht="18.75" customHeight="1" x14ac:dyDescent="0.4">
      <c r="B17" s="2333"/>
      <c r="C17" s="2334"/>
      <c r="D17" s="2334"/>
      <c r="E17" s="2334"/>
      <c r="F17" s="2335"/>
      <c r="G17" s="414"/>
      <c r="H17" s="417" t="s">
        <v>983</v>
      </c>
      <c r="I17" s="418"/>
      <c r="J17" s="417"/>
      <c r="K17" s="417" t="s">
        <v>984</v>
      </c>
      <c r="L17" s="417"/>
      <c r="M17" s="2284"/>
      <c r="N17" s="2284"/>
      <c r="O17" s="418" t="s">
        <v>973</v>
      </c>
      <c r="P17" s="417"/>
      <c r="Q17" s="417" t="s">
        <v>985</v>
      </c>
      <c r="R17" s="417"/>
      <c r="S17" s="417"/>
      <c r="T17" s="417"/>
      <c r="U17" s="417" t="s">
        <v>986</v>
      </c>
      <c r="V17" s="417"/>
      <c r="W17" s="417"/>
      <c r="X17" s="417"/>
      <c r="Y17" s="417"/>
      <c r="Z17" s="417"/>
      <c r="AA17" s="416"/>
      <c r="AB17" s="2334"/>
      <c r="AC17" s="2334"/>
      <c r="AD17" s="2334"/>
      <c r="AE17" s="414"/>
      <c r="AF17" s="417" t="s">
        <v>987</v>
      </c>
      <c r="AG17" s="417"/>
      <c r="AH17" s="417"/>
      <c r="AI17" s="2284"/>
      <c r="AJ17" s="2284"/>
      <c r="AK17" s="416" t="s">
        <v>973</v>
      </c>
    </row>
    <row r="18" spans="2:51" s="400" customFormat="1" ht="11.25" customHeight="1" x14ac:dyDescent="0.4"/>
    <row r="19" spans="2:51" s="400" customFormat="1" ht="18.75" customHeight="1" x14ac:dyDescent="0.4">
      <c r="B19" s="408" t="s">
        <v>988</v>
      </c>
    </row>
    <row r="20" spans="2:51" s="400" customFormat="1" ht="15.75" customHeight="1" x14ac:dyDescent="0.4">
      <c r="B20" s="2336" t="s">
        <v>989</v>
      </c>
      <c r="C20" s="2336"/>
      <c r="D20" s="2336"/>
      <c r="E20" s="2336"/>
      <c r="F20" s="2336"/>
      <c r="G20" s="2336"/>
      <c r="H20" s="2336"/>
      <c r="I20" s="2336"/>
      <c r="J20" s="2336"/>
      <c r="K20" s="2336"/>
      <c r="L20" s="2336"/>
      <c r="M20" s="2336"/>
      <c r="N20" s="2336"/>
      <c r="O20" s="2336"/>
      <c r="P20" s="2336"/>
      <c r="Q20" s="2336"/>
      <c r="R20" s="2336"/>
      <c r="S20" s="2336"/>
      <c r="T20" s="2336"/>
      <c r="U20" s="2336"/>
      <c r="V20" s="2336"/>
      <c r="W20" s="2336"/>
      <c r="X20" s="2336"/>
      <c r="Y20" s="2336"/>
      <c r="Z20" s="2336"/>
      <c r="AA20" s="2336"/>
      <c r="AB20" s="2336"/>
      <c r="AC20" s="2336"/>
      <c r="AD20" s="2336"/>
      <c r="AE20" s="2336"/>
      <c r="AF20" s="2336"/>
      <c r="AG20" s="2336"/>
      <c r="AH20" s="2336"/>
      <c r="AI20" s="2336"/>
      <c r="AJ20" s="2336"/>
      <c r="AK20" s="415"/>
    </row>
    <row r="21" spans="2:51" s="400" customFormat="1" ht="35.25" customHeight="1" x14ac:dyDescent="0.4">
      <c r="B21" s="2337" t="s">
        <v>990</v>
      </c>
      <c r="C21" s="2338"/>
      <c r="D21" s="2338"/>
      <c r="E21" s="2338"/>
      <c r="F21" s="2338"/>
      <c r="G21" s="2338"/>
      <c r="H21" s="2338"/>
      <c r="I21" s="2338"/>
      <c r="J21" s="2338"/>
      <c r="K21" s="2338"/>
      <c r="L21" s="2338"/>
      <c r="M21" s="2338"/>
      <c r="N21" s="2338"/>
      <c r="O21" s="2338"/>
      <c r="P21" s="2338"/>
      <c r="Q21" s="2338"/>
      <c r="R21" s="2338"/>
      <c r="S21" s="2338"/>
      <c r="T21" s="2338"/>
      <c r="U21" s="2338"/>
      <c r="V21" s="2338"/>
      <c r="W21" s="2338"/>
      <c r="X21" s="2338"/>
      <c r="Y21" s="2338"/>
      <c r="Z21" s="2338"/>
      <c r="AA21" s="2338"/>
      <c r="AB21" s="2338"/>
      <c r="AC21" s="2338"/>
      <c r="AD21" s="2338"/>
      <c r="AE21" s="2338"/>
      <c r="AF21" s="2338"/>
      <c r="AG21" s="2338"/>
      <c r="AH21" s="2338"/>
      <c r="AI21" s="2338"/>
      <c r="AJ21" s="2338"/>
      <c r="AK21" s="2339"/>
      <c r="AL21" s="399"/>
      <c r="AM21" s="399"/>
      <c r="AN21" s="399"/>
      <c r="AO21" s="399"/>
      <c r="AP21" s="399"/>
      <c r="AQ21" s="399"/>
      <c r="AR21" s="399"/>
      <c r="AS21" s="399"/>
      <c r="AT21" s="399"/>
      <c r="AU21" s="399"/>
      <c r="AV21" s="399"/>
      <c r="AW21" s="399"/>
      <c r="AX21" s="399"/>
      <c r="AY21" s="399"/>
    </row>
    <row r="22" spans="2:51" s="400" customFormat="1" ht="18.75" customHeight="1" x14ac:dyDescent="0.4">
      <c r="B22" s="404"/>
      <c r="C22" s="402" t="s">
        <v>991</v>
      </c>
      <c r="D22" s="402"/>
      <c r="E22" s="402"/>
      <c r="F22" s="402"/>
      <c r="G22" s="402"/>
      <c r="H22" s="402"/>
      <c r="I22" s="402"/>
      <c r="J22" s="402"/>
      <c r="K22" s="402"/>
      <c r="L22" s="402"/>
      <c r="M22" s="400" t="s">
        <v>992</v>
      </c>
      <c r="S22" s="402"/>
      <c r="T22" s="402" t="s">
        <v>959</v>
      </c>
      <c r="U22" s="402"/>
      <c r="V22" s="402"/>
      <c r="W22" s="402"/>
      <c r="X22" s="402"/>
      <c r="Y22" s="402"/>
      <c r="Z22" s="402" t="s">
        <v>993</v>
      </c>
      <c r="AA22" s="411"/>
      <c r="AB22" s="402"/>
      <c r="AC22" s="402"/>
      <c r="AD22" s="402"/>
      <c r="AE22" s="402"/>
      <c r="AF22" s="402"/>
      <c r="AG22" s="402"/>
      <c r="AH22" s="402"/>
      <c r="AI22" s="402"/>
      <c r="AJ22" s="402"/>
      <c r="AK22" s="413"/>
      <c r="AL22" s="399"/>
      <c r="AM22" s="399"/>
      <c r="AN22" s="399"/>
      <c r="AO22" s="399"/>
      <c r="AP22" s="399"/>
      <c r="AQ22" s="399"/>
      <c r="AR22" s="399"/>
      <c r="AS22" s="399"/>
      <c r="AT22" s="399"/>
      <c r="AU22" s="399"/>
      <c r="AV22" s="399"/>
      <c r="AW22" s="399"/>
      <c r="AX22" s="399"/>
      <c r="AY22" s="399"/>
    </row>
    <row r="23" spans="2:51" s="400" customFormat="1" ht="18.75" customHeight="1" x14ac:dyDescent="0.4">
      <c r="B23" s="2312"/>
      <c r="C23" s="2313"/>
      <c r="D23" s="2313"/>
      <c r="E23" s="2313"/>
      <c r="F23" s="2313"/>
      <c r="G23" s="2313"/>
      <c r="H23" s="2313"/>
      <c r="I23" s="2313"/>
      <c r="J23" s="2313"/>
      <c r="K23" s="2313"/>
      <c r="L23" s="2313"/>
      <c r="M23" s="2313"/>
      <c r="N23" s="2313"/>
      <c r="O23" s="2313"/>
      <c r="P23" s="2313"/>
      <c r="Q23" s="2313"/>
      <c r="R23" s="2313"/>
      <c r="S23" s="2313"/>
      <c r="T23" s="2313"/>
      <c r="U23" s="2313"/>
      <c r="V23" s="2313"/>
      <c r="W23" s="2313"/>
      <c r="X23" s="2313"/>
      <c r="Y23" s="2313"/>
      <c r="Z23" s="2313"/>
      <c r="AA23" s="2313"/>
      <c r="AB23" s="2313"/>
      <c r="AC23" s="2313"/>
      <c r="AD23" s="2313"/>
      <c r="AE23" s="2313"/>
      <c r="AF23" s="2313"/>
      <c r="AG23" s="2313"/>
      <c r="AH23" s="2313"/>
      <c r="AI23" s="2313"/>
      <c r="AJ23" s="2313"/>
      <c r="AK23" s="2314"/>
      <c r="AL23" s="399"/>
      <c r="AM23" s="399"/>
      <c r="AN23" s="399"/>
      <c r="AO23" s="399"/>
      <c r="AP23" s="399"/>
      <c r="AQ23" s="399"/>
      <c r="AR23" s="399"/>
      <c r="AS23" s="399"/>
      <c r="AT23" s="399"/>
      <c r="AU23" s="399"/>
      <c r="AV23" s="399"/>
      <c r="AW23" s="399"/>
      <c r="AX23" s="399"/>
      <c r="AY23" s="399"/>
    </row>
    <row r="24" spans="2:51" s="400" customFormat="1" ht="18.75" customHeight="1" x14ac:dyDescent="0.4">
      <c r="B24" s="2312"/>
      <c r="C24" s="2313"/>
      <c r="D24" s="2313"/>
      <c r="E24" s="2313"/>
      <c r="F24" s="2313"/>
      <c r="G24" s="2313"/>
      <c r="H24" s="2313"/>
      <c r="I24" s="2313"/>
      <c r="J24" s="2313"/>
      <c r="K24" s="2313"/>
      <c r="L24" s="2313"/>
      <c r="M24" s="2313"/>
      <c r="N24" s="2313"/>
      <c r="O24" s="2313"/>
      <c r="P24" s="2313"/>
      <c r="Q24" s="2313"/>
      <c r="R24" s="2313"/>
      <c r="S24" s="2313"/>
      <c r="T24" s="2313"/>
      <c r="U24" s="2313"/>
      <c r="V24" s="2313"/>
      <c r="W24" s="2313"/>
      <c r="X24" s="2313"/>
      <c r="Y24" s="2313"/>
      <c r="Z24" s="2313"/>
      <c r="AA24" s="2313"/>
      <c r="AB24" s="2313"/>
      <c r="AC24" s="2313"/>
      <c r="AD24" s="2313"/>
      <c r="AE24" s="2313"/>
      <c r="AF24" s="2313"/>
      <c r="AG24" s="2313"/>
      <c r="AH24" s="2313"/>
      <c r="AI24" s="2313"/>
      <c r="AJ24" s="2313"/>
      <c r="AK24" s="2314"/>
      <c r="AL24" s="399"/>
      <c r="AM24" s="399"/>
      <c r="AN24" s="399"/>
      <c r="AO24" s="399"/>
      <c r="AP24" s="399"/>
      <c r="AQ24" s="399"/>
      <c r="AR24" s="399"/>
      <c r="AS24" s="399"/>
      <c r="AT24" s="399"/>
      <c r="AU24" s="399"/>
      <c r="AV24" s="399"/>
      <c r="AW24" s="399"/>
      <c r="AX24" s="399"/>
      <c r="AY24" s="399"/>
    </row>
    <row r="25" spans="2:51" s="400" customFormat="1" ht="18.75" customHeight="1" x14ac:dyDescent="0.4">
      <c r="B25" s="2312"/>
      <c r="C25" s="2313"/>
      <c r="D25" s="2313"/>
      <c r="E25" s="2313"/>
      <c r="F25" s="2313"/>
      <c r="G25" s="2313"/>
      <c r="H25" s="2313"/>
      <c r="I25" s="2313"/>
      <c r="J25" s="2313"/>
      <c r="K25" s="2313"/>
      <c r="L25" s="2313"/>
      <c r="M25" s="2313"/>
      <c r="N25" s="2313"/>
      <c r="O25" s="2313"/>
      <c r="P25" s="2313"/>
      <c r="Q25" s="2313"/>
      <c r="R25" s="2313"/>
      <c r="S25" s="2313"/>
      <c r="T25" s="2313"/>
      <c r="U25" s="2313"/>
      <c r="V25" s="2313"/>
      <c r="W25" s="2313"/>
      <c r="X25" s="2313"/>
      <c r="Y25" s="2313"/>
      <c r="Z25" s="2313"/>
      <c r="AA25" s="2313"/>
      <c r="AB25" s="2313"/>
      <c r="AC25" s="2313"/>
      <c r="AD25" s="2313"/>
      <c r="AE25" s="2313"/>
      <c r="AF25" s="2313"/>
      <c r="AG25" s="2313"/>
      <c r="AH25" s="2313"/>
      <c r="AI25" s="2313"/>
      <c r="AJ25" s="2313"/>
      <c r="AK25" s="2314"/>
      <c r="AL25" s="399"/>
      <c r="AM25" s="399"/>
      <c r="AN25" s="399"/>
      <c r="AO25" s="399"/>
      <c r="AP25" s="399"/>
      <c r="AQ25" s="399"/>
      <c r="AR25" s="399"/>
      <c r="AS25" s="399"/>
      <c r="AT25" s="399"/>
      <c r="AU25" s="399"/>
      <c r="AV25" s="399"/>
      <c r="AW25" s="399"/>
      <c r="AX25" s="399"/>
      <c r="AY25" s="399"/>
    </row>
    <row r="26" spans="2:51" s="400" customFormat="1" ht="18.75" customHeight="1" x14ac:dyDescent="0.4">
      <c r="B26" s="641"/>
      <c r="C26" s="2315" t="s">
        <v>994</v>
      </c>
      <c r="D26" s="2316"/>
      <c r="E26" s="2316"/>
      <c r="F26" s="2316"/>
      <c r="G26" s="2316"/>
      <c r="H26" s="2316"/>
      <c r="I26" s="2316"/>
      <c r="J26" s="2316"/>
      <c r="K26" s="2316"/>
      <c r="L26" s="2316"/>
      <c r="M26" s="2316"/>
      <c r="N26" s="2316"/>
      <c r="O26" s="2316"/>
      <c r="P26" s="2316"/>
      <c r="Q26" s="2316"/>
      <c r="R26" s="2316"/>
      <c r="S26" s="2316"/>
      <c r="T26" s="2316"/>
      <c r="U26" s="2316"/>
      <c r="V26" s="2316"/>
      <c r="W26" s="2316"/>
      <c r="X26" s="2316"/>
      <c r="Y26" s="2316"/>
      <c r="Z26" s="2316"/>
      <c r="AA26" s="2316"/>
      <c r="AB26" s="2316"/>
      <c r="AC26" s="2316"/>
      <c r="AD26" s="2316"/>
      <c r="AE26" s="2316"/>
      <c r="AF26" s="2316"/>
      <c r="AG26" s="2316"/>
      <c r="AH26" s="2316"/>
      <c r="AI26" s="2316"/>
      <c r="AJ26" s="2316"/>
      <c r="AK26" s="2317"/>
      <c r="AL26" s="399"/>
      <c r="AM26" s="399"/>
      <c r="AN26" s="399"/>
      <c r="AO26" s="399"/>
      <c r="AP26" s="399"/>
      <c r="AQ26" s="399"/>
      <c r="AR26" s="399"/>
      <c r="AS26" s="399"/>
      <c r="AT26" s="399"/>
      <c r="AU26" s="399"/>
      <c r="AV26" s="399"/>
      <c r="AW26" s="399"/>
      <c r="AX26" s="399"/>
      <c r="AY26" s="399"/>
    </row>
    <row r="27" spans="2:51" s="400" customFormat="1" ht="15" customHeight="1" x14ac:dyDescent="0.4">
      <c r="B27" s="641"/>
      <c r="C27" s="2318" t="s">
        <v>995</v>
      </c>
      <c r="D27" s="2320" t="s">
        <v>996</v>
      </c>
      <c r="E27" s="2320"/>
      <c r="F27" s="2320"/>
      <c r="G27" s="567"/>
      <c r="H27" s="567" t="s">
        <v>997</v>
      </c>
      <c r="I27" s="567"/>
      <c r="J27" s="567"/>
      <c r="K27" s="567" t="s">
        <v>998</v>
      </c>
      <c r="L27" s="567"/>
      <c r="M27" s="567"/>
      <c r="N27" s="567" t="s">
        <v>999</v>
      </c>
      <c r="O27" s="567"/>
      <c r="P27" s="567"/>
      <c r="Q27" s="567"/>
      <c r="R27" s="567" t="s">
        <v>1000</v>
      </c>
      <c r="S27" s="567"/>
      <c r="T27" s="568"/>
      <c r="U27" s="2320" t="s">
        <v>1001</v>
      </c>
      <c r="V27" s="2320"/>
      <c r="W27" s="2320"/>
      <c r="X27" s="567"/>
      <c r="Y27" s="567" t="s">
        <v>997</v>
      </c>
      <c r="Z27" s="567"/>
      <c r="AA27" s="567"/>
      <c r="AB27" s="567" t="s">
        <v>998</v>
      </c>
      <c r="AC27" s="567"/>
      <c r="AD27" s="567"/>
      <c r="AE27" s="567" t="s">
        <v>999</v>
      </c>
      <c r="AF27" s="567"/>
      <c r="AG27" s="567"/>
      <c r="AH27" s="567"/>
      <c r="AI27" s="567" t="s">
        <v>1000</v>
      </c>
      <c r="AJ27" s="567"/>
      <c r="AK27" s="568"/>
      <c r="AL27" s="399"/>
      <c r="AM27" s="399"/>
      <c r="AN27" s="399"/>
      <c r="AO27" s="399"/>
      <c r="AP27" s="399"/>
      <c r="AQ27" s="399"/>
      <c r="AR27" s="399"/>
      <c r="AS27" s="399"/>
      <c r="AT27" s="399"/>
      <c r="AU27" s="399"/>
      <c r="AV27" s="399"/>
      <c r="AW27" s="399"/>
      <c r="AX27" s="399"/>
      <c r="AY27" s="399"/>
    </row>
    <row r="28" spans="2:51" s="400" customFormat="1" ht="15" customHeight="1" x14ac:dyDescent="0.4">
      <c r="B28" s="641"/>
      <c r="C28" s="2319"/>
      <c r="D28" s="2320" t="s">
        <v>1002</v>
      </c>
      <c r="E28" s="2320"/>
      <c r="F28" s="2320"/>
      <c r="G28" s="567"/>
      <c r="H28" s="567" t="s">
        <v>997</v>
      </c>
      <c r="I28" s="567"/>
      <c r="J28" s="567"/>
      <c r="K28" s="567" t="s">
        <v>998</v>
      </c>
      <c r="L28" s="567"/>
      <c r="M28" s="567"/>
      <c r="N28" s="567" t="s">
        <v>999</v>
      </c>
      <c r="O28" s="567"/>
      <c r="P28" s="567"/>
      <c r="Q28" s="567"/>
      <c r="R28" s="567" t="s">
        <v>1000</v>
      </c>
      <c r="S28" s="567"/>
      <c r="T28" s="568"/>
      <c r="U28" s="2320" t="s">
        <v>1003</v>
      </c>
      <c r="V28" s="2320"/>
      <c r="W28" s="2320"/>
      <c r="X28" s="567"/>
      <c r="Y28" s="567" t="s">
        <v>997</v>
      </c>
      <c r="Z28" s="567"/>
      <c r="AA28" s="567"/>
      <c r="AB28" s="567" t="s">
        <v>998</v>
      </c>
      <c r="AC28" s="567"/>
      <c r="AD28" s="567"/>
      <c r="AE28" s="567" t="s">
        <v>999</v>
      </c>
      <c r="AF28" s="567"/>
      <c r="AG28" s="567"/>
      <c r="AH28" s="567"/>
      <c r="AI28" s="567" t="s">
        <v>1000</v>
      </c>
      <c r="AJ28" s="567"/>
      <c r="AK28" s="568"/>
      <c r="AL28" s="399"/>
      <c r="AM28" s="399"/>
      <c r="AN28" s="399"/>
      <c r="AO28" s="399"/>
      <c r="AP28" s="399"/>
      <c r="AQ28" s="399"/>
      <c r="AR28" s="399"/>
      <c r="AS28" s="399"/>
      <c r="AT28" s="399"/>
      <c r="AU28" s="399"/>
      <c r="AV28" s="399"/>
      <c r="AW28" s="399"/>
      <c r="AX28" s="399"/>
      <c r="AY28" s="399"/>
    </row>
    <row r="29" spans="2:51" s="400" customFormat="1" ht="15" customHeight="1" x14ac:dyDescent="0.4">
      <c r="B29" s="641"/>
      <c r="C29" s="2319"/>
      <c r="D29" s="2320" t="s">
        <v>1004</v>
      </c>
      <c r="E29" s="2320"/>
      <c r="F29" s="567"/>
      <c r="G29" s="567" t="s">
        <v>997</v>
      </c>
      <c r="H29" s="567"/>
      <c r="I29" s="567"/>
      <c r="J29" s="567" t="s">
        <v>998</v>
      </c>
      <c r="K29" s="567"/>
      <c r="L29" s="567"/>
      <c r="M29" s="567" t="s">
        <v>999</v>
      </c>
      <c r="N29" s="567"/>
      <c r="O29" s="567"/>
      <c r="P29" s="567"/>
      <c r="Q29" s="567" t="s">
        <v>1000</v>
      </c>
      <c r="R29" s="567"/>
      <c r="S29" s="567" t="s">
        <v>1005</v>
      </c>
      <c r="T29" s="567"/>
      <c r="U29" s="567"/>
      <c r="V29" s="567"/>
      <c r="W29" s="567" t="s">
        <v>1006</v>
      </c>
      <c r="X29" s="567"/>
      <c r="Y29" s="567"/>
      <c r="Z29" s="567" t="s">
        <v>1007</v>
      </c>
      <c r="AA29" s="567"/>
      <c r="AC29" s="567"/>
      <c r="AD29" s="567" t="s">
        <v>1008</v>
      </c>
      <c r="AG29" s="567"/>
      <c r="AH29" s="567" t="s">
        <v>981</v>
      </c>
      <c r="AK29" s="568"/>
      <c r="AL29" s="399"/>
      <c r="AM29" s="399"/>
      <c r="AN29" s="399"/>
      <c r="AO29" s="399"/>
      <c r="AP29" s="399"/>
      <c r="AQ29" s="399"/>
      <c r="AR29" s="399"/>
      <c r="AS29" s="399"/>
      <c r="AT29" s="399"/>
      <c r="AU29" s="399"/>
      <c r="AV29" s="399"/>
      <c r="AW29" s="399"/>
      <c r="AX29" s="399"/>
      <c r="AY29" s="399"/>
    </row>
    <row r="30" spans="2:51" s="400" customFormat="1" ht="15" customHeight="1" x14ac:dyDescent="0.4">
      <c r="B30" s="641"/>
      <c r="C30" s="2319"/>
      <c r="D30" s="2320" t="s">
        <v>1009</v>
      </c>
      <c r="E30" s="2320"/>
      <c r="F30" s="567"/>
      <c r="G30" s="567" t="s">
        <v>997</v>
      </c>
      <c r="H30" s="567"/>
      <c r="I30" s="567"/>
      <c r="J30" s="567" t="s">
        <v>998</v>
      </c>
      <c r="K30" s="567"/>
      <c r="L30" s="567"/>
      <c r="M30" s="567" t="s">
        <v>999</v>
      </c>
      <c r="N30" s="567"/>
      <c r="O30" s="567"/>
      <c r="P30" s="567"/>
      <c r="Q30" s="567" t="s">
        <v>1000</v>
      </c>
      <c r="R30" s="567"/>
      <c r="S30" s="567" t="s">
        <v>1010</v>
      </c>
      <c r="T30" s="567"/>
      <c r="U30" s="567"/>
      <c r="V30" s="567"/>
      <c r="W30" s="567" t="s">
        <v>1011</v>
      </c>
      <c r="X30" s="567"/>
      <c r="Y30" s="567"/>
      <c r="Z30" s="567" t="s">
        <v>1012</v>
      </c>
      <c r="AA30" s="567"/>
      <c r="AB30" s="567"/>
      <c r="AC30" s="567"/>
      <c r="AD30" s="567" t="s">
        <v>1013</v>
      </c>
      <c r="AE30" s="567"/>
      <c r="AF30" s="567"/>
      <c r="AG30" s="567"/>
      <c r="AH30" s="567" t="s">
        <v>981</v>
      </c>
      <c r="AI30" s="567"/>
      <c r="AJ30" s="567"/>
      <c r="AK30" s="568"/>
      <c r="AL30" s="399"/>
      <c r="AM30" s="399"/>
      <c r="AN30" s="399"/>
      <c r="AO30" s="399"/>
      <c r="AP30" s="399"/>
      <c r="AQ30" s="399"/>
      <c r="AR30" s="399"/>
      <c r="AS30" s="399"/>
      <c r="AT30" s="399"/>
      <c r="AU30" s="399"/>
      <c r="AV30" s="399"/>
      <c r="AW30" s="399"/>
      <c r="AX30" s="399"/>
      <c r="AY30" s="399"/>
    </row>
    <row r="31" spans="2:51" s="400" customFormat="1" ht="18.75" customHeight="1" x14ac:dyDescent="0.4">
      <c r="B31" s="641"/>
      <c r="C31" s="2340"/>
      <c r="D31" s="2341"/>
      <c r="E31" s="2341"/>
      <c r="F31" s="2341"/>
      <c r="G31" s="2341"/>
      <c r="H31" s="2341"/>
      <c r="I31" s="2341"/>
      <c r="J31" s="2341"/>
      <c r="K31" s="2341"/>
      <c r="L31" s="2341"/>
      <c r="M31" s="2341"/>
      <c r="N31" s="2341"/>
      <c r="O31" s="2341"/>
      <c r="P31" s="2341"/>
      <c r="Q31" s="2341"/>
      <c r="R31" s="2341"/>
      <c r="S31" s="2341"/>
      <c r="T31" s="2341"/>
      <c r="U31" s="2341"/>
      <c r="V31" s="2341"/>
      <c r="W31" s="2341"/>
      <c r="X31" s="2341"/>
      <c r="Y31" s="2341"/>
      <c r="Z31" s="2341"/>
      <c r="AA31" s="2341"/>
      <c r="AB31" s="2341"/>
      <c r="AC31" s="2341"/>
      <c r="AD31" s="2341"/>
      <c r="AE31" s="2341"/>
      <c r="AF31" s="2341"/>
      <c r="AG31" s="2341"/>
      <c r="AH31" s="2341"/>
      <c r="AI31" s="2341"/>
      <c r="AJ31" s="2341"/>
      <c r="AK31" s="2342"/>
      <c r="AL31" s="399"/>
      <c r="AM31" s="399"/>
      <c r="AN31" s="399"/>
      <c r="AO31" s="399"/>
      <c r="AP31" s="399"/>
      <c r="AQ31" s="399"/>
      <c r="AR31" s="399"/>
      <c r="AS31" s="399"/>
      <c r="AT31" s="399"/>
      <c r="AU31" s="399"/>
      <c r="AV31" s="399"/>
      <c r="AW31" s="399"/>
      <c r="AX31" s="399"/>
      <c r="AY31" s="399"/>
    </row>
    <row r="32" spans="2:51" s="400" customFormat="1" ht="18.75" customHeight="1" x14ac:dyDescent="0.4">
      <c r="B32" s="641"/>
      <c r="C32" s="2343"/>
      <c r="D32" s="2283"/>
      <c r="E32" s="2283"/>
      <c r="F32" s="2283"/>
      <c r="G32" s="2283"/>
      <c r="H32" s="2283"/>
      <c r="I32" s="2283"/>
      <c r="J32" s="2283"/>
      <c r="K32" s="2283"/>
      <c r="L32" s="2283"/>
      <c r="M32" s="2283"/>
      <c r="N32" s="2283"/>
      <c r="O32" s="2283"/>
      <c r="P32" s="2283"/>
      <c r="Q32" s="2283"/>
      <c r="R32" s="2283"/>
      <c r="S32" s="2283"/>
      <c r="T32" s="2283"/>
      <c r="U32" s="2283"/>
      <c r="V32" s="2283"/>
      <c r="W32" s="2283"/>
      <c r="X32" s="2283"/>
      <c r="Y32" s="2283"/>
      <c r="Z32" s="2283"/>
      <c r="AA32" s="2283"/>
      <c r="AB32" s="2283"/>
      <c r="AC32" s="2283"/>
      <c r="AD32" s="2283"/>
      <c r="AE32" s="2283"/>
      <c r="AF32" s="2283"/>
      <c r="AG32" s="2283"/>
      <c r="AH32" s="2283"/>
      <c r="AI32" s="2283"/>
      <c r="AJ32" s="2283"/>
      <c r="AK32" s="2344"/>
      <c r="AL32" s="399"/>
      <c r="AM32" s="399"/>
      <c r="AN32" s="399"/>
      <c r="AO32" s="399"/>
      <c r="AP32" s="399"/>
      <c r="AQ32" s="399"/>
      <c r="AR32" s="399"/>
      <c r="AS32" s="399"/>
      <c r="AT32" s="399"/>
      <c r="AU32" s="399"/>
      <c r="AV32" s="399"/>
      <c r="AW32" s="399"/>
      <c r="AX32" s="399"/>
      <c r="AY32" s="399"/>
    </row>
    <row r="33" spans="2:51" s="400" customFormat="1" ht="18.75" customHeight="1" x14ac:dyDescent="0.4">
      <c r="B33" s="641"/>
      <c r="C33" s="2345"/>
      <c r="D33" s="2284"/>
      <c r="E33" s="2284"/>
      <c r="F33" s="2284"/>
      <c r="G33" s="2284"/>
      <c r="H33" s="2284"/>
      <c r="I33" s="2284"/>
      <c r="J33" s="2284"/>
      <c r="K33" s="2284"/>
      <c r="L33" s="2284"/>
      <c r="M33" s="2284"/>
      <c r="N33" s="2284"/>
      <c r="O33" s="2284"/>
      <c r="P33" s="2284"/>
      <c r="Q33" s="2284"/>
      <c r="R33" s="2284"/>
      <c r="S33" s="2284"/>
      <c r="T33" s="2284"/>
      <c r="U33" s="2284"/>
      <c r="V33" s="2284"/>
      <c r="W33" s="2284"/>
      <c r="X33" s="2284"/>
      <c r="Y33" s="2284"/>
      <c r="Z33" s="2284"/>
      <c r="AA33" s="2284"/>
      <c r="AB33" s="2284"/>
      <c r="AC33" s="2284"/>
      <c r="AD33" s="2284"/>
      <c r="AE33" s="2284"/>
      <c r="AF33" s="2284"/>
      <c r="AG33" s="2284"/>
      <c r="AH33" s="2284"/>
      <c r="AI33" s="2284"/>
      <c r="AJ33" s="2284"/>
      <c r="AK33" s="2346"/>
      <c r="AL33" s="399"/>
      <c r="AM33" s="399"/>
      <c r="AN33" s="399"/>
      <c r="AO33" s="399"/>
      <c r="AP33" s="399"/>
      <c r="AQ33" s="399"/>
      <c r="AR33" s="399"/>
      <c r="AS33" s="399"/>
      <c r="AT33" s="399"/>
      <c r="AU33" s="399"/>
      <c r="AV33" s="399"/>
      <c r="AW33" s="399"/>
      <c r="AX33" s="399"/>
      <c r="AY33" s="399"/>
    </row>
    <row r="34" spans="2:51" s="400" customFormat="1" ht="18.75" customHeight="1" x14ac:dyDescent="0.4">
      <c r="B34" s="641"/>
      <c r="C34" s="2315" t="s">
        <v>1014</v>
      </c>
      <c r="D34" s="2316"/>
      <c r="E34" s="2316"/>
      <c r="F34" s="2316"/>
      <c r="G34" s="2316"/>
      <c r="H34" s="2316"/>
      <c r="I34" s="2316"/>
      <c r="J34" s="2316"/>
      <c r="K34" s="2316"/>
      <c r="L34" s="2316"/>
      <c r="M34" s="2316"/>
      <c r="N34" s="2316"/>
      <c r="O34" s="2316"/>
      <c r="P34" s="2316"/>
      <c r="Q34" s="2316"/>
      <c r="R34" s="2316"/>
      <c r="S34" s="2316"/>
      <c r="T34" s="2316"/>
      <c r="U34" s="2316"/>
      <c r="V34" s="2316"/>
      <c r="W34" s="2316"/>
      <c r="X34" s="2316"/>
      <c r="Y34" s="2316"/>
      <c r="Z34" s="2316"/>
      <c r="AA34" s="2316"/>
      <c r="AB34" s="2316"/>
      <c r="AC34" s="2316"/>
      <c r="AD34" s="2316"/>
      <c r="AE34" s="2316"/>
      <c r="AF34" s="2316"/>
      <c r="AG34" s="2316"/>
      <c r="AH34" s="2316"/>
      <c r="AI34" s="2316"/>
      <c r="AJ34" s="2316"/>
      <c r="AK34" s="2317"/>
      <c r="AL34" s="399"/>
      <c r="AM34" s="399"/>
      <c r="AN34" s="399"/>
      <c r="AO34" s="399"/>
      <c r="AP34" s="399"/>
      <c r="AQ34" s="399"/>
      <c r="AR34" s="399"/>
      <c r="AS34" s="399"/>
      <c r="AT34" s="399"/>
      <c r="AU34" s="399"/>
      <c r="AV34" s="399"/>
      <c r="AW34" s="399"/>
      <c r="AX34" s="399"/>
      <c r="AY34" s="399"/>
    </row>
    <row r="35" spans="2:51" s="400" customFormat="1" ht="15" customHeight="1" x14ac:dyDescent="0.4">
      <c r="B35" s="641"/>
      <c r="C35" s="2347" t="s">
        <v>1015</v>
      </c>
      <c r="D35" s="2348"/>
      <c r="E35" s="567"/>
      <c r="F35" s="567" t="s">
        <v>1016</v>
      </c>
      <c r="G35" s="569"/>
      <c r="H35" s="567"/>
      <c r="I35" s="567"/>
      <c r="J35" s="569" t="s">
        <v>1017</v>
      </c>
      <c r="K35" s="569"/>
      <c r="L35" s="569"/>
      <c r="M35" s="567"/>
      <c r="N35" s="569" t="s">
        <v>1018</v>
      </c>
      <c r="O35" s="569"/>
      <c r="P35" s="2347" t="s">
        <v>1019</v>
      </c>
      <c r="Q35" s="2348"/>
      <c r="R35" s="567"/>
      <c r="S35" s="567" t="s">
        <v>1016</v>
      </c>
      <c r="T35" s="569"/>
      <c r="U35" s="567"/>
      <c r="V35" s="567"/>
      <c r="W35" s="569" t="s">
        <v>1017</v>
      </c>
      <c r="X35" s="569"/>
      <c r="Y35" s="569"/>
      <c r="Z35" s="567"/>
      <c r="AA35" s="569" t="s">
        <v>1018</v>
      </c>
      <c r="AB35" s="569"/>
      <c r="AC35" s="567"/>
      <c r="AD35" s="567"/>
      <c r="AE35" s="567"/>
      <c r="AF35" s="567"/>
      <c r="AG35" s="567"/>
      <c r="AH35" s="567"/>
      <c r="AI35" s="567"/>
      <c r="AJ35" s="567"/>
      <c r="AK35" s="568"/>
      <c r="AL35" s="399"/>
      <c r="AM35" s="399"/>
      <c r="AN35" s="399"/>
      <c r="AO35" s="399"/>
      <c r="AP35" s="399"/>
      <c r="AQ35" s="399"/>
      <c r="AR35" s="399"/>
      <c r="AS35" s="399"/>
      <c r="AT35" s="399"/>
      <c r="AU35" s="399"/>
      <c r="AV35" s="399"/>
      <c r="AW35" s="399"/>
      <c r="AX35" s="399"/>
    </row>
    <row r="36" spans="2:51" s="400" customFormat="1" ht="15" customHeight="1" x14ac:dyDescent="0.4">
      <c r="B36" s="641"/>
      <c r="C36" s="2347" t="s">
        <v>1020</v>
      </c>
      <c r="D36" s="2348"/>
      <c r="E36" s="567"/>
      <c r="F36" s="567" t="s">
        <v>1016</v>
      </c>
      <c r="G36" s="569"/>
      <c r="H36" s="567"/>
      <c r="I36" s="567"/>
      <c r="J36" s="569" t="s">
        <v>1017</v>
      </c>
      <c r="K36" s="569"/>
      <c r="L36" s="569"/>
      <c r="M36" s="567"/>
      <c r="N36" s="569" t="s">
        <v>1018</v>
      </c>
      <c r="O36" s="569"/>
      <c r="P36" s="2347" t="s">
        <v>1021</v>
      </c>
      <c r="Q36" s="2349"/>
      <c r="R36" s="2349"/>
      <c r="S36" s="2349"/>
      <c r="T36" s="2349"/>
      <c r="U36" s="2348"/>
      <c r="V36" s="567"/>
      <c r="W36" s="567" t="s">
        <v>1016</v>
      </c>
      <c r="X36" s="569"/>
      <c r="Y36" s="567"/>
      <c r="Z36" s="567"/>
      <c r="AA36" s="569" t="s">
        <v>1017</v>
      </c>
      <c r="AB36" s="569"/>
      <c r="AC36" s="569"/>
      <c r="AD36" s="567"/>
      <c r="AE36" s="569" t="s">
        <v>1018</v>
      </c>
      <c r="AF36" s="569"/>
      <c r="AG36" s="567"/>
      <c r="AH36" s="567"/>
      <c r="AI36" s="569"/>
      <c r="AJ36" s="569"/>
      <c r="AK36" s="570"/>
      <c r="AL36" s="399"/>
      <c r="AM36" s="399"/>
      <c r="AN36" s="399"/>
      <c r="AO36" s="399"/>
      <c r="AP36" s="399"/>
      <c r="AQ36" s="399"/>
      <c r="AR36" s="399"/>
      <c r="AS36" s="399"/>
      <c r="AT36" s="399"/>
      <c r="AU36" s="399"/>
      <c r="AV36" s="399"/>
      <c r="AW36" s="399"/>
      <c r="AX36" s="399"/>
      <c r="AY36" s="399"/>
    </row>
    <row r="37" spans="2:51" s="400" customFormat="1" ht="18.75" customHeight="1" x14ac:dyDescent="0.4">
      <c r="B37" s="641"/>
      <c r="C37" s="2321"/>
      <c r="D37" s="2322"/>
      <c r="E37" s="2322"/>
      <c r="F37" s="2322"/>
      <c r="G37" s="2322"/>
      <c r="H37" s="2322"/>
      <c r="I37" s="2322"/>
      <c r="J37" s="2322"/>
      <c r="K37" s="2322"/>
      <c r="L37" s="2322"/>
      <c r="M37" s="2322"/>
      <c r="N37" s="2322"/>
      <c r="O37" s="2322"/>
      <c r="P37" s="2322"/>
      <c r="Q37" s="2322"/>
      <c r="R37" s="2322"/>
      <c r="S37" s="2322"/>
      <c r="T37" s="2322"/>
      <c r="U37" s="2322"/>
      <c r="V37" s="2322"/>
      <c r="W37" s="2322"/>
      <c r="X37" s="2322"/>
      <c r="Y37" s="2322"/>
      <c r="Z37" s="2322"/>
      <c r="AA37" s="2322"/>
      <c r="AB37" s="2322"/>
      <c r="AC37" s="2322"/>
      <c r="AD37" s="2322"/>
      <c r="AE37" s="2322"/>
      <c r="AF37" s="2322"/>
      <c r="AG37" s="2322"/>
      <c r="AH37" s="2322"/>
      <c r="AI37" s="2322"/>
      <c r="AJ37" s="2322"/>
      <c r="AK37" s="2323"/>
      <c r="AL37" s="399"/>
      <c r="AM37" s="399"/>
      <c r="AN37" s="399"/>
      <c r="AO37" s="399"/>
      <c r="AP37" s="399"/>
      <c r="AQ37" s="399"/>
      <c r="AR37" s="399"/>
      <c r="AS37" s="399"/>
      <c r="AT37" s="399"/>
      <c r="AU37" s="399"/>
      <c r="AV37" s="399"/>
      <c r="AW37" s="399"/>
      <c r="AX37" s="399"/>
      <c r="AY37" s="399"/>
    </row>
    <row r="38" spans="2:51" s="400" customFormat="1" ht="18.75" customHeight="1" x14ac:dyDescent="0.4">
      <c r="B38" s="641"/>
      <c r="C38" s="2324"/>
      <c r="D38" s="2325"/>
      <c r="E38" s="2325"/>
      <c r="F38" s="2325"/>
      <c r="G38" s="2325"/>
      <c r="H38" s="2325"/>
      <c r="I38" s="2325"/>
      <c r="J38" s="2325"/>
      <c r="K38" s="2325"/>
      <c r="L38" s="2325"/>
      <c r="M38" s="2325"/>
      <c r="N38" s="2325"/>
      <c r="O38" s="2325"/>
      <c r="P38" s="2325"/>
      <c r="Q38" s="2325"/>
      <c r="R38" s="2325"/>
      <c r="S38" s="2325"/>
      <c r="T38" s="2325"/>
      <c r="U38" s="2325"/>
      <c r="V38" s="2325"/>
      <c r="W38" s="2325"/>
      <c r="X38" s="2325"/>
      <c r="Y38" s="2325"/>
      <c r="Z38" s="2325"/>
      <c r="AA38" s="2325"/>
      <c r="AB38" s="2325"/>
      <c r="AC38" s="2325"/>
      <c r="AD38" s="2325"/>
      <c r="AE38" s="2325"/>
      <c r="AF38" s="2325"/>
      <c r="AG38" s="2325"/>
      <c r="AH38" s="2325"/>
      <c r="AI38" s="2325"/>
      <c r="AJ38" s="2325"/>
      <c r="AK38" s="2326"/>
      <c r="AL38" s="399"/>
      <c r="AM38" s="399"/>
      <c r="AN38" s="399"/>
      <c r="AO38" s="399"/>
      <c r="AP38" s="399"/>
      <c r="AQ38" s="399"/>
      <c r="AR38" s="399"/>
      <c r="AS38" s="399"/>
      <c r="AT38" s="399"/>
      <c r="AU38" s="399"/>
      <c r="AV38" s="399"/>
      <c r="AW38" s="399"/>
      <c r="AX38" s="399"/>
      <c r="AY38" s="399"/>
    </row>
    <row r="39" spans="2:51" s="400" customFormat="1" ht="18.75" customHeight="1" x14ac:dyDescent="0.4">
      <c r="B39" s="641"/>
      <c r="C39" s="2327"/>
      <c r="D39" s="2328"/>
      <c r="E39" s="2328"/>
      <c r="F39" s="2328"/>
      <c r="G39" s="2328"/>
      <c r="H39" s="2328"/>
      <c r="I39" s="2328"/>
      <c r="J39" s="2328"/>
      <c r="K39" s="2328"/>
      <c r="L39" s="2328"/>
      <c r="M39" s="2328"/>
      <c r="N39" s="2328"/>
      <c r="O39" s="2328"/>
      <c r="P39" s="2328"/>
      <c r="Q39" s="2328"/>
      <c r="R39" s="2328"/>
      <c r="S39" s="2328"/>
      <c r="T39" s="2328"/>
      <c r="U39" s="2328"/>
      <c r="V39" s="2328"/>
      <c r="W39" s="2328"/>
      <c r="X39" s="2328"/>
      <c r="Y39" s="2328"/>
      <c r="Z39" s="2328"/>
      <c r="AA39" s="2328"/>
      <c r="AB39" s="2328"/>
      <c r="AC39" s="2328"/>
      <c r="AD39" s="2328"/>
      <c r="AE39" s="2328"/>
      <c r="AF39" s="2328"/>
      <c r="AG39" s="2328"/>
      <c r="AH39" s="2328"/>
      <c r="AI39" s="2328"/>
      <c r="AJ39" s="2328"/>
      <c r="AK39" s="2329"/>
      <c r="AL39" s="399"/>
      <c r="AM39" s="399"/>
      <c r="AN39" s="399"/>
      <c r="AO39" s="399"/>
      <c r="AP39" s="399"/>
      <c r="AQ39" s="399"/>
      <c r="AR39" s="399"/>
      <c r="AS39" s="399"/>
      <c r="AT39" s="399"/>
      <c r="AU39" s="399"/>
      <c r="AV39" s="399"/>
      <c r="AW39" s="399"/>
      <c r="AX39" s="399"/>
      <c r="AY39" s="399"/>
    </row>
    <row r="40" spans="2:51" s="400" customFormat="1" ht="18.75" customHeight="1" x14ac:dyDescent="0.4">
      <c r="B40" s="641"/>
      <c r="C40" s="2315" t="s">
        <v>1022</v>
      </c>
      <c r="D40" s="2316"/>
      <c r="E40" s="2316"/>
      <c r="F40" s="2316"/>
      <c r="G40" s="2316"/>
      <c r="H40" s="2316"/>
      <c r="I40" s="2316"/>
      <c r="J40" s="2316"/>
      <c r="K40" s="2316"/>
      <c r="L40" s="2316"/>
      <c r="M40" s="2316"/>
      <c r="N40" s="2316"/>
      <c r="O40" s="2316"/>
      <c r="P40" s="2316"/>
      <c r="Q40" s="2316"/>
      <c r="R40" s="2316"/>
      <c r="S40" s="2316"/>
      <c r="T40" s="2316"/>
      <c r="U40" s="2316"/>
      <c r="V40" s="2316"/>
      <c r="W40" s="2316"/>
      <c r="X40" s="2316"/>
      <c r="Y40" s="2316"/>
      <c r="Z40" s="2316"/>
      <c r="AA40" s="2316"/>
      <c r="AB40" s="2316"/>
      <c r="AC40" s="2316"/>
      <c r="AD40" s="2316"/>
      <c r="AE40" s="2316"/>
      <c r="AF40" s="2316"/>
      <c r="AG40" s="2316"/>
      <c r="AH40" s="2316"/>
      <c r="AI40" s="2316"/>
      <c r="AJ40" s="2316"/>
      <c r="AK40" s="2317"/>
      <c r="AL40" s="399"/>
      <c r="AM40" s="399"/>
      <c r="AN40" s="399"/>
      <c r="AO40" s="399"/>
      <c r="AP40" s="399"/>
      <c r="AQ40" s="399"/>
      <c r="AR40" s="399"/>
      <c r="AS40" s="399"/>
      <c r="AT40" s="399"/>
      <c r="AU40" s="399"/>
      <c r="AV40" s="399"/>
      <c r="AW40" s="399"/>
      <c r="AX40" s="399"/>
      <c r="AY40" s="399"/>
    </row>
    <row r="41" spans="2:51" s="400" customFormat="1" ht="18.75" customHeight="1" x14ac:dyDescent="0.4">
      <c r="B41" s="641"/>
      <c r="C41" s="2321"/>
      <c r="D41" s="2322"/>
      <c r="E41" s="2322"/>
      <c r="F41" s="2322"/>
      <c r="G41" s="2322"/>
      <c r="H41" s="2322"/>
      <c r="I41" s="2322"/>
      <c r="J41" s="2322"/>
      <c r="K41" s="2322"/>
      <c r="L41" s="2322"/>
      <c r="M41" s="2322"/>
      <c r="N41" s="2322"/>
      <c r="O41" s="2322"/>
      <c r="P41" s="2322"/>
      <c r="Q41" s="2322"/>
      <c r="R41" s="2322"/>
      <c r="S41" s="2322"/>
      <c r="T41" s="2322"/>
      <c r="U41" s="2322"/>
      <c r="V41" s="2322"/>
      <c r="W41" s="2322"/>
      <c r="X41" s="2322"/>
      <c r="Y41" s="2322"/>
      <c r="Z41" s="2322"/>
      <c r="AA41" s="2322"/>
      <c r="AB41" s="2322"/>
      <c r="AC41" s="2322"/>
      <c r="AD41" s="2322"/>
      <c r="AE41" s="2322"/>
      <c r="AF41" s="2322"/>
      <c r="AG41" s="2322"/>
      <c r="AH41" s="2322"/>
      <c r="AI41" s="2322"/>
      <c r="AJ41" s="2322"/>
      <c r="AK41" s="2323"/>
      <c r="AL41" s="399"/>
      <c r="AM41" s="399"/>
      <c r="AN41" s="399"/>
      <c r="AO41" s="399"/>
      <c r="AP41" s="399"/>
      <c r="AQ41" s="399"/>
      <c r="AR41" s="399"/>
      <c r="AS41" s="399"/>
      <c r="AT41" s="399"/>
      <c r="AU41" s="399"/>
      <c r="AV41" s="399"/>
      <c r="AW41" s="399"/>
      <c r="AX41" s="399"/>
      <c r="AY41" s="399"/>
    </row>
    <row r="42" spans="2:51" s="400" customFormat="1" ht="18.75" customHeight="1" x14ac:dyDescent="0.4">
      <c r="B42" s="641"/>
      <c r="C42" s="2324"/>
      <c r="D42" s="2325"/>
      <c r="E42" s="2325"/>
      <c r="F42" s="2325"/>
      <c r="G42" s="2325"/>
      <c r="H42" s="2325"/>
      <c r="I42" s="2325"/>
      <c r="J42" s="2325"/>
      <c r="K42" s="2325"/>
      <c r="L42" s="2325"/>
      <c r="M42" s="2325"/>
      <c r="N42" s="2325"/>
      <c r="O42" s="2325"/>
      <c r="P42" s="2325"/>
      <c r="Q42" s="2325"/>
      <c r="R42" s="2325"/>
      <c r="S42" s="2325"/>
      <c r="T42" s="2325"/>
      <c r="U42" s="2325"/>
      <c r="V42" s="2325"/>
      <c r="W42" s="2325"/>
      <c r="X42" s="2325"/>
      <c r="Y42" s="2325"/>
      <c r="Z42" s="2325"/>
      <c r="AA42" s="2325"/>
      <c r="AB42" s="2325"/>
      <c r="AC42" s="2325"/>
      <c r="AD42" s="2325"/>
      <c r="AE42" s="2325"/>
      <c r="AF42" s="2325"/>
      <c r="AG42" s="2325"/>
      <c r="AH42" s="2325"/>
      <c r="AI42" s="2325"/>
      <c r="AJ42" s="2325"/>
      <c r="AK42" s="2326"/>
      <c r="AL42" s="399"/>
      <c r="AM42" s="399"/>
      <c r="AN42" s="399"/>
      <c r="AO42" s="399"/>
      <c r="AP42" s="399"/>
      <c r="AQ42" s="399"/>
      <c r="AR42" s="399"/>
      <c r="AS42" s="399"/>
      <c r="AT42" s="399"/>
      <c r="AU42" s="399"/>
      <c r="AV42" s="399"/>
      <c r="AW42" s="399"/>
      <c r="AX42" s="399"/>
      <c r="AY42" s="399"/>
    </row>
    <row r="43" spans="2:51" s="400" customFormat="1" ht="18.75" customHeight="1" x14ac:dyDescent="0.4">
      <c r="B43" s="641"/>
      <c r="C43" s="2327"/>
      <c r="D43" s="2328"/>
      <c r="E43" s="2328"/>
      <c r="F43" s="2328"/>
      <c r="G43" s="2328"/>
      <c r="H43" s="2328"/>
      <c r="I43" s="2328"/>
      <c r="J43" s="2328"/>
      <c r="K43" s="2328"/>
      <c r="L43" s="2328"/>
      <c r="M43" s="2328"/>
      <c r="N43" s="2328"/>
      <c r="O43" s="2328"/>
      <c r="P43" s="2328"/>
      <c r="Q43" s="2328"/>
      <c r="R43" s="2328"/>
      <c r="S43" s="2328"/>
      <c r="T43" s="2328"/>
      <c r="U43" s="2328"/>
      <c r="V43" s="2328"/>
      <c r="W43" s="2328"/>
      <c r="X43" s="2328"/>
      <c r="Y43" s="2328"/>
      <c r="Z43" s="2328"/>
      <c r="AA43" s="2328"/>
      <c r="AB43" s="2328"/>
      <c r="AC43" s="2328"/>
      <c r="AD43" s="2328"/>
      <c r="AE43" s="2328"/>
      <c r="AF43" s="2328"/>
      <c r="AG43" s="2328"/>
      <c r="AH43" s="2328"/>
      <c r="AI43" s="2328"/>
      <c r="AJ43" s="2328"/>
      <c r="AK43" s="2329"/>
      <c r="AL43" s="399"/>
      <c r="AM43" s="399"/>
      <c r="AN43" s="399"/>
      <c r="AO43" s="399"/>
      <c r="AP43" s="399"/>
      <c r="AQ43" s="399"/>
      <c r="AR43" s="399"/>
      <c r="AS43" s="399"/>
      <c r="AT43" s="399"/>
      <c r="AU43" s="399"/>
      <c r="AV43" s="399"/>
      <c r="AW43" s="399"/>
      <c r="AX43" s="399"/>
      <c r="AY43" s="399"/>
    </row>
    <row r="44" spans="2:51" s="400" customFormat="1" ht="18.75" customHeight="1" x14ac:dyDescent="0.4">
      <c r="B44" s="641"/>
      <c r="C44" s="2315" t="s">
        <v>1023</v>
      </c>
      <c r="D44" s="2316"/>
      <c r="E44" s="2316"/>
      <c r="F44" s="2316"/>
      <c r="G44" s="2316"/>
      <c r="H44" s="2316"/>
      <c r="I44" s="2316"/>
      <c r="J44" s="2316"/>
      <c r="K44" s="2316"/>
      <c r="L44" s="2316"/>
      <c r="M44" s="2316"/>
      <c r="N44" s="2316"/>
      <c r="O44" s="2316"/>
      <c r="P44" s="2316"/>
      <c r="Q44" s="2316"/>
      <c r="R44" s="2316"/>
      <c r="S44" s="2316"/>
      <c r="T44" s="2316"/>
      <c r="U44" s="2316"/>
      <c r="V44" s="2316"/>
      <c r="W44" s="2316"/>
      <c r="X44" s="2316"/>
      <c r="Y44" s="2316"/>
      <c r="Z44" s="2316"/>
      <c r="AA44" s="2316"/>
      <c r="AB44" s="2316"/>
      <c r="AC44" s="2316"/>
      <c r="AD44" s="2316"/>
      <c r="AE44" s="2316"/>
      <c r="AF44" s="2316"/>
      <c r="AG44" s="2316"/>
      <c r="AH44" s="2316"/>
      <c r="AI44" s="2316"/>
      <c r="AJ44" s="2316"/>
      <c r="AK44" s="2317"/>
      <c r="AL44" s="399"/>
      <c r="AM44" s="399"/>
      <c r="AN44" s="399"/>
      <c r="AO44" s="399"/>
      <c r="AP44" s="399"/>
      <c r="AQ44" s="399"/>
      <c r="AR44" s="399"/>
      <c r="AS44" s="399"/>
      <c r="AT44" s="399"/>
      <c r="AU44" s="399"/>
      <c r="AV44" s="399"/>
      <c r="AW44" s="399"/>
      <c r="AX44" s="399"/>
      <c r="AY44" s="399"/>
    </row>
    <row r="45" spans="2:51" s="400" customFormat="1" ht="18.75" customHeight="1" x14ac:dyDescent="0.4">
      <c r="B45" s="641"/>
      <c r="C45" s="2324"/>
      <c r="D45" s="2325"/>
      <c r="E45" s="2325"/>
      <c r="F45" s="2325"/>
      <c r="G45" s="2325"/>
      <c r="H45" s="2325"/>
      <c r="I45" s="2325"/>
      <c r="J45" s="2325"/>
      <c r="K45" s="2325"/>
      <c r="L45" s="2325"/>
      <c r="M45" s="2325"/>
      <c r="N45" s="2325"/>
      <c r="O45" s="2325"/>
      <c r="P45" s="2325"/>
      <c r="Q45" s="2325"/>
      <c r="R45" s="2325"/>
      <c r="S45" s="2325"/>
      <c r="T45" s="2325"/>
      <c r="U45" s="2325"/>
      <c r="V45" s="2325"/>
      <c r="W45" s="2325"/>
      <c r="X45" s="2325"/>
      <c r="Y45" s="2325"/>
      <c r="Z45" s="2325"/>
      <c r="AA45" s="2325"/>
      <c r="AB45" s="2325"/>
      <c r="AC45" s="2325"/>
      <c r="AD45" s="2325"/>
      <c r="AE45" s="2325"/>
      <c r="AF45" s="2325"/>
      <c r="AG45" s="2325"/>
      <c r="AH45" s="2325"/>
      <c r="AI45" s="2325"/>
      <c r="AJ45" s="2325"/>
      <c r="AK45" s="2326"/>
      <c r="AL45" s="399"/>
      <c r="AM45" s="399"/>
      <c r="AN45" s="399"/>
      <c r="AO45" s="399"/>
      <c r="AP45" s="399"/>
      <c r="AQ45" s="399"/>
      <c r="AR45" s="399"/>
      <c r="AS45" s="399"/>
      <c r="AT45" s="399"/>
      <c r="AU45" s="399"/>
      <c r="AV45" s="399"/>
      <c r="AW45" s="399"/>
      <c r="AX45" s="399"/>
      <c r="AY45" s="399"/>
    </row>
    <row r="46" spans="2:51" s="400" customFormat="1" ht="18.75" customHeight="1" x14ac:dyDescent="0.4">
      <c r="B46" s="641"/>
      <c r="C46" s="2324"/>
      <c r="D46" s="2325"/>
      <c r="E46" s="2325"/>
      <c r="F46" s="2325"/>
      <c r="G46" s="2325"/>
      <c r="H46" s="2325"/>
      <c r="I46" s="2325"/>
      <c r="J46" s="2325"/>
      <c r="K46" s="2325"/>
      <c r="L46" s="2325"/>
      <c r="M46" s="2325"/>
      <c r="N46" s="2325"/>
      <c r="O46" s="2325"/>
      <c r="P46" s="2325"/>
      <c r="Q46" s="2325"/>
      <c r="R46" s="2325"/>
      <c r="S46" s="2325"/>
      <c r="T46" s="2325"/>
      <c r="U46" s="2325"/>
      <c r="V46" s="2325"/>
      <c r="W46" s="2325"/>
      <c r="X46" s="2325"/>
      <c r="Y46" s="2325"/>
      <c r="Z46" s="2325"/>
      <c r="AA46" s="2325"/>
      <c r="AB46" s="2325"/>
      <c r="AC46" s="2325"/>
      <c r="AD46" s="2325"/>
      <c r="AE46" s="2325"/>
      <c r="AF46" s="2325"/>
      <c r="AG46" s="2325"/>
      <c r="AH46" s="2325"/>
      <c r="AI46" s="2325"/>
      <c r="AJ46" s="2325"/>
      <c r="AK46" s="2326"/>
      <c r="AL46" s="399"/>
      <c r="AM46" s="399"/>
      <c r="AN46" s="399"/>
      <c r="AO46" s="399"/>
      <c r="AP46" s="399"/>
      <c r="AQ46" s="399"/>
      <c r="AR46" s="399"/>
      <c r="AS46" s="399"/>
      <c r="AT46" s="399"/>
      <c r="AU46" s="399"/>
      <c r="AV46" s="399"/>
      <c r="AW46" s="399"/>
      <c r="AX46" s="399"/>
      <c r="AY46" s="399"/>
    </row>
    <row r="47" spans="2:51" s="400" customFormat="1" ht="18.75" customHeight="1" x14ac:dyDescent="0.4">
      <c r="B47" s="414"/>
      <c r="C47" s="2327"/>
      <c r="D47" s="2328"/>
      <c r="E47" s="2328"/>
      <c r="F47" s="2328"/>
      <c r="G47" s="2328"/>
      <c r="H47" s="2328"/>
      <c r="I47" s="2328"/>
      <c r="J47" s="2328"/>
      <c r="K47" s="2328"/>
      <c r="L47" s="2328"/>
      <c r="M47" s="2328"/>
      <c r="N47" s="2328"/>
      <c r="O47" s="2328"/>
      <c r="P47" s="2328"/>
      <c r="Q47" s="2328"/>
      <c r="R47" s="2328"/>
      <c r="S47" s="2328"/>
      <c r="T47" s="2328"/>
      <c r="U47" s="2328"/>
      <c r="V47" s="2328"/>
      <c r="W47" s="2328"/>
      <c r="X47" s="2328"/>
      <c r="Y47" s="2328"/>
      <c r="Z47" s="2328"/>
      <c r="AA47" s="2328"/>
      <c r="AB47" s="2328"/>
      <c r="AC47" s="2328"/>
      <c r="AD47" s="2328"/>
      <c r="AE47" s="2328"/>
      <c r="AF47" s="2328"/>
      <c r="AG47" s="2328"/>
      <c r="AH47" s="2328"/>
      <c r="AI47" s="2328"/>
      <c r="AJ47" s="2328"/>
      <c r="AK47" s="2329"/>
      <c r="AL47" s="399"/>
      <c r="AM47" s="399"/>
      <c r="AN47" s="399"/>
      <c r="AO47" s="399"/>
      <c r="AP47" s="399"/>
      <c r="AQ47" s="399"/>
      <c r="AR47" s="399"/>
      <c r="AS47" s="399"/>
      <c r="AT47" s="399"/>
      <c r="AU47" s="399"/>
      <c r="AV47" s="399"/>
      <c r="AW47" s="399"/>
      <c r="AX47" s="399"/>
      <c r="AY47" s="399"/>
    </row>
    <row r="48" spans="2:51" s="400" customFormat="1" ht="18.75" customHeight="1" x14ac:dyDescent="0.4">
      <c r="B48" s="2315" t="s">
        <v>1024</v>
      </c>
      <c r="C48" s="2316"/>
      <c r="D48" s="2316"/>
      <c r="E48" s="2316"/>
      <c r="F48" s="2316"/>
      <c r="G48" s="2316"/>
      <c r="H48" s="2316"/>
      <c r="I48" s="2316"/>
      <c r="J48" s="2316"/>
      <c r="K48" s="2316"/>
      <c r="L48" s="2316"/>
      <c r="M48" s="2316"/>
      <c r="N48" s="2316"/>
      <c r="O48" s="2316"/>
      <c r="P48" s="2316"/>
      <c r="Q48" s="2316"/>
      <c r="R48" s="2316"/>
      <c r="S48" s="2316"/>
      <c r="T48" s="2316"/>
      <c r="U48" s="2316"/>
      <c r="V48" s="2316"/>
      <c r="W48" s="2316"/>
      <c r="X48" s="2316"/>
      <c r="Y48" s="2316"/>
      <c r="Z48" s="2316"/>
      <c r="AA48" s="2316"/>
      <c r="AB48" s="2316"/>
      <c r="AC48" s="2316"/>
      <c r="AD48" s="2316"/>
      <c r="AE48" s="2316"/>
      <c r="AF48" s="2316"/>
      <c r="AG48" s="2316"/>
      <c r="AH48" s="2316"/>
      <c r="AI48" s="2316"/>
      <c r="AJ48" s="2316"/>
      <c r="AK48" s="2317"/>
      <c r="AL48" s="399"/>
      <c r="AM48" s="399"/>
      <c r="AN48" s="399"/>
      <c r="AO48" s="399"/>
      <c r="AP48" s="399"/>
      <c r="AQ48" s="399"/>
      <c r="AR48" s="399"/>
      <c r="AS48" s="399"/>
      <c r="AT48" s="399"/>
      <c r="AU48" s="399"/>
      <c r="AV48" s="399"/>
      <c r="AW48" s="399"/>
      <c r="AX48" s="399"/>
      <c r="AY48" s="399"/>
    </row>
    <row r="49" spans="2:51" s="400" customFormat="1" ht="18.75" customHeight="1" x14ac:dyDescent="0.4">
      <c r="B49" s="404"/>
      <c r="C49" s="402" t="s">
        <v>991</v>
      </c>
      <c r="D49" s="402"/>
      <c r="E49" s="402"/>
      <c r="F49" s="402"/>
      <c r="G49" s="402"/>
      <c r="H49" s="402"/>
      <c r="I49" s="402"/>
      <c r="J49" s="402"/>
      <c r="K49" s="402"/>
      <c r="L49" s="402"/>
      <c r="M49" s="400" t="s">
        <v>992</v>
      </c>
      <c r="S49" s="402"/>
      <c r="T49" s="402" t="s">
        <v>959</v>
      </c>
      <c r="U49" s="402"/>
      <c r="V49" s="402"/>
      <c r="W49" s="402"/>
      <c r="X49" s="402"/>
      <c r="Y49" s="402"/>
      <c r="Z49" s="402" t="s">
        <v>993</v>
      </c>
      <c r="AA49" s="411"/>
      <c r="AB49" s="402"/>
      <c r="AC49" s="402"/>
      <c r="AD49" s="402"/>
      <c r="AE49" s="402"/>
      <c r="AF49" s="402"/>
      <c r="AG49" s="402"/>
      <c r="AH49" s="402"/>
      <c r="AI49" s="402"/>
      <c r="AJ49" s="402"/>
      <c r="AK49" s="413"/>
      <c r="AL49" s="399"/>
      <c r="AM49" s="399"/>
      <c r="AN49" s="399"/>
      <c r="AO49" s="399"/>
      <c r="AP49" s="399"/>
      <c r="AQ49" s="399"/>
      <c r="AR49" s="399"/>
      <c r="AS49" s="399"/>
      <c r="AT49" s="399"/>
      <c r="AU49" s="399"/>
      <c r="AV49" s="399"/>
      <c r="AW49" s="399"/>
      <c r="AX49" s="399"/>
      <c r="AY49" s="399"/>
    </row>
    <row r="50" spans="2:51" s="400" customFormat="1" ht="18.75" customHeight="1" x14ac:dyDescent="0.4">
      <c r="B50" s="2350"/>
      <c r="C50" s="2351"/>
      <c r="D50" s="2351"/>
      <c r="E50" s="2351"/>
      <c r="F50" s="2351"/>
      <c r="G50" s="2351"/>
      <c r="H50" s="2351"/>
      <c r="I50" s="2351"/>
      <c r="J50" s="2351"/>
      <c r="K50" s="2351"/>
      <c r="L50" s="2351"/>
      <c r="M50" s="2351"/>
      <c r="N50" s="2351"/>
      <c r="O50" s="2351"/>
      <c r="P50" s="2351"/>
      <c r="Q50" s="2351"/>
      <c r="R50" s="2351"/>
      <c r="S50" s="2351"/>
      <c r="T50" s="2351"/>
      <c r="U50" s="2351"/>
      <c r="V50" s="2351"/>
      <c r="W50" s="2351"/>
      <c r="X50" s="2351"/>
      <c r="Y50" s="2351"/>
      <c r="Z50" s="2351"/>
      <c r="AA50" s="2351"/>
      <c r="AB50" s="2351"/>
      <c r="AC50" s="2351"/>
      <c r="AD50" s="2351"/>
      <c r="AE50" s="2351"/>
      <c r="AF50" s="2351"/>
      <c r="AG50" s="2351"/>
      <c r="AH50" s="2351"/>
      <c r="AI50" s="2351"/>
      <c r="AJ50" s="2351"/>
      <c r="AK50" s="2352"/>
      <c r="AL50" s="399"/>
      <c r="AM50" s="399"/>
      <c r="AN50" s="399"/>
      <c r="AO50" s="399"/>
      <c r="AP50" s="399"/>
      <c r="AQ50" s="399"/>
      <c r="AR50" s="399"/>
      <c r="AS50" s="399"/>
      <c r="AT50" s="399"/>
      <c r="AU50" s="399"/>
      <c r="AV50" s="399"/>
      <c r="AW50" s="399"/>
      <c r="AX50" s="399"/>
      <c r="AY50" s="399"/>
    </row>
    <row r="51" spans="2:51" s="400" customFormat="1" ht="18.75" customHeight="1" x14ac:dyDescent="0.4">
      <c r="B51" s="2350"/>
      <c r="C51" s="2351"/>
      <c r="D51" s="2351"/>
      <c r="E51" s="2351"/>
      <c r="F51" s="2351"/>
      <c r="G51" s="2351"/>
      <c r="H51" s="2351"/>
      <c r="I51" s="2351"/>
      <c r="J51" s="2351"/>
      <c r="K51" s="2351"/>
      <c r="L51" s="2351"/>
      <c r="M51" s="2351"/>
      <c r="N51" s="2351"/>
      <c r="O51" s="2351"/>
      <c r="P51" s="2351"/>
      <c r="Q51" s="2351"/>
      <c r="R51" s="2351"/>
      <c r="S51" s="2351"/>
      <c r="T51" s="2351"/>
      <c r="U51" s="2351"/>
      <c r="V51" s="2351"/>
      <c r="W51" s="2351"/>
      <c r="X51" s="2351"/>
      <c r="Y51" s="2351"/>
      <c r="Z51" s="2351"/>
      <c r="AA51" s="2351"/>
      <c r="AB51" s="2351"/>
      <c r="AC51" s="2351"/>
      <c r="AD51" s="2351"/>
      <c r="AE51" s="2351"/>
      <c r="AF51" s="2351"/>
      <c r="AG51" s="2351"/>
      <c r="AH51" s="2351"/>
      <c r="AI51" s="2351"/>
      <c r="AJ51" s="2351"/>
      <c r="AK51" s="2352"/>
      <c r="AL51" s="399"/>
      <c r="AM51" s="399"/>
      <c r="AN51" s="399"/>
      <c r="AO51" s="399"/>
      <c r="AP51" s="399"/>
      <c r="AQ51" s="399"/>
      <c r="AR51" s="399"/>
      <c r="AS51" s="399"/>
      <c r="AT51" s="399"/>
      <c r="AU51" s="399"/>
      <c r="AV51" s="399"/>
      <c r="AW51" s="399"/>
      <c r="AX51" s="399"/>
      <c r="AY51" s="399"/>
    </row>
    <row r="52" spans="2:51" s="400" customFormat="1" ht="18.75" customHeight="1" x14ac:dyDescent="0.4">
      <c r="B52" s="2353"/>
      <c r="C52" s="2354"/>
      <c r="D52" s="2354"/>
      <c r="E52" s="2354"/>
      <c r="F52" s="2354"/>
      <c r="G52" s="2354"/>
      <c r="H52" s="2354"/>
      <c r="I52" s="2354"/>
      <c r="J52" s="2354"/>
      <c r="K52" s="2354"/>
      <c r="L52" s="2354"/>
      <c r="M52" s="2354"/>
      <c r="N52" s="2354"/>
      <c r="O52" s="2354"/>
      <c r="P52" s="2351"/>
      <c r="Q52" s="2351"/>
      <c r="R52" s="2351"/>
      <c r="S52" s="2351"/>
      <c r="T52" s="2351"/>
      <c r="U52" s="2351"/>
      <c r="V52" s="2351"/>
      <c r="W52" s="2351"/>
      <c r="X52" s="2351"/>
      <c r="Y52" s="2351"/>
      <c r="Z52" s="2351"/>
      <c r="AA52" s="2351"/>
      <c r="AB52" s="2351"/>
      <c r="AC52" s="2351"/>
      <c r="AD52" s="2351"/>
      <c r="AE52" s="2351"/>
      <c r="AF52" s="2351"/>
      <c r="AG52" s="2351"/>
      <c r="AH52" s="2351"/>
      <c r="AI52" s="2351"/>
      <c r="AJ52" s="2351"/>
      <c r="AK52" s="2352"/>
      <c r="AL52" s="399"/>
      <c r="AM52" s="399"/>
      <c r="AN52" s="399"/>
      <c r="AO52" s="399"/>
      <c r="AP52" s="399"/>
      <c r="AQ52" s="399"/>
      <c r="AR52" s="399"/>
      <c r="AS52" s="399"/>
      <c r="AT52" s="399"/>
      <c r="AU52" s="399"/>
      <c r="AV52" s="399"/>
      <c r="AW52" s="399"/>
      <c r="AX52" s="399"/>
      <c r="AY52" s="399"/>
    </row>
    <row r="53" spans="2:51" s="400" customFormat="1" ht="18.75" customHeight="1" x14ac:dyDescent="0.4">
      <c r="B53" s="2355" t="s">
        <v>1025</v>
      </c>
      <c r="C53" s="2356"/>
      <c r="D53" s="2356"/>
      <c r="E53" s="2356"/>
      <c r="F53" s="2356"/>
      <c r="G53" s="2356"/>
      <c r="H53" s="2356"/>
      <c r="I53" s="2356"/>
      <c r="J53" s="2356"/>
      <c r="K53" s="2356"/>
      <c r="L53" s="2356"/>
      <c r="M53" s="2356"/>
      <c r="N53" s="2356"/>
      <c r="O53" s="2357"/>
      <c r="P53" s="571"/>
      <c r="Q53" s="566"/>
      <c r="R53" s="566" t="s">
        <v>1026</v>
      </c>
      <c r="S53" s="567"/>
      <c r="T53" s="566"/>
      <c r="U53" s="566"/>
      <c r="V53" s="566"/>
      <c r="W53" s="566"/>
      <c r="X53" s="566"/>
      <c r="Y53" s="566"/>
      <c r="Z53" s="566"/>
      <c r="AA53" s="566"/>
      <c r="AB53" s="566"/>
      <c r="AC53" s="566"/>
      <c r="AD53" s="566"/>
      <c r="AE53" s="566"/>
      <c r="AF53" s="566"/>
      <c r="AG53" s="566"/>
      <c r="AH53" s="566"/>
      <c r="AI53" s="566"/>
      <c r="AJ53" s="566"/>
      <c r="AK53" s="572"/>
      <c r="AL53" s="399"/>
      <c r="AM53" s="406"/>
      <c r="AN53" s="399"/>
      <c r="AO53" s="399"/>
      <c r="AP53" s="399"/>
      <c r="AQ53" s="399"/>
      <c r="AR53" s="399"/>
      <c r="AS53" s="399"/>
      <c r="AT53" s="399"/>
      <c r="AU53" s="399"/>
      <c r="AV53" s="399"/>
      <c r="AW53" s="399"/>
      <c r="AX53" s="399"/>
      <c r="AY53" s="399"/>
    </row>
    <row r="54" spans="2:51" s="400" customFormat="1" ht="11.25" customHeight="1" x14ac:dyDescent="0.4">
      <c r="B54" s="399"/>
      <c r="C54" s="399"/>
      <c r="D54" s="399"/>
      <c r="E54" s="399"/>
      <c r="F54" s="399"/>
      <c r="G54" s="399"/>
      <c r="H54" s="399"/>
      <c r="I54" s="399"/>
      <c r="J54" s="399"/>
      <c r="K54" s="399"/>
      <c r="L54" s="399"/>
      <c r="M54" s="399"/>
      <c r="N54" s="399"/>
      <c r="O54" s="399"/>
      <c r="P54" s="399"/>
      <c r="Q54" s="399"/>
      <c r="R54" s="399"/>
      <c r="S54" s="399"/>
      <c r="T54" s="399"/>
      <c r="U54" s="399"/>
      <c r="V54" s="399"/>
      <c r="W54" s="399"/>
      <c r="X54" s="399"/>
      <c r="Y54" s="399"/>
      <c r="Z54" s="399"/>
      <c r="AA54" s="399"/>
      <c r="AB54" s="399"/>
      <c r="AC54" s="399"/>
      <c r="AD54" s="399"/>
      <c r="AE54" s="399"/>
      <c r="AF54" s="399"/>
      <c r="AG54" s="399"/>
      <c r="AH54" s="399"/>
      <c r="AI54" s="399"/>
      <c r="AJ54" s="399"/>
      <c r="AK54" s="399"/>
      <c r="AL54" s="399"/>
      <c r="AM54" s="399"/>
      <c r="AN54" s="399"/>
      <c r="AO54" s="399"/>
      <c r="AP54" s="399"/>
      <c r="AQ54" s="399"/>
      <c r="AR54" s="399"/>
      <c r="AS54" s="399"/>
      <c r="AT54" s="399"/>
      <c r="AU54" s="399"/>
      <c r="AV54" s="399"/>
      <c r="AW54" s="399"/>
      <c r="AX54" s="399"/>
      <c r="AY54" s="399"/>
    </row>
    <row r="55" spans="2:51" s="400" customFormat="1" ht="18.75" customHeight="1" x14ac:dyDescent="0.4">
      <c r="B55" s="408" t="s">
        <v>1027</v>
      </c>
      <c r="C55" s="399"/>
      <c r="D55" s="399"/>
      <c r="E55" s="399"/>
      <c r="F55" s="399"/>
      <c r="G55" s="399"/>
      <c r="H55" s="399"/>
      <c r="I55" s="399"/>
      <c r="J55" s="399"/>
      <c r="K55" s="399"/>
      <c r="L55" s="399"/>
      <c r="M55" s="399"/>
      <c r="N55" s="399"/>
      <c r="O55" s="399"/>
      <c r="P55" s="399"/>
      <c r="Q55" s="399"/>
      <c r="R55" s="399"/>
      <c r="S55" s="399"/>
      <c r="T55" s="399"/>
      <c r="U55" s="399"/>
      <c r="V55" s="399"/>
      <c r="W55" s="399"/>
      <c r="X55" s="399"/>
      <c r="Y55" s="399"/>
      <c r="Z55" s="399"/>
      <c r="AA55" s="399"/>
      <c r="AB55" s="399"/>
      <c r="AC55" s="399"/>
      <c r="AD55" s="399"/>
      <c r="AE55" s="399"/>
      <c r="AF55" s="399"/>
      <c r="AG55" s="399"/>
      <c r="AH55" s="399"/>
      <c r="AI55" s="399"/>
      <c r="AJ55" s="399"/>
      <c r="AK55" s="399"/>
      <c r="AL55" s="399"/>
      <c r="AM55" s="399"/>
      <c r="AN55" s="399"/>
      <c r="AO55" s="399"/>
      <c r="AP55" s="399"/>
      <c r="AQ55" s="399"/>
      <c r="AR55" s="399"/>
      <c r="AS55" s="399"/>
      <c r="AT55" s="399"/>
      <c r="AU55" s="399"/>
      <c r="AV55" s="399"/>
      <c r="AW55" s="399"/>
      <c r="AX55" s="399"/>
      <c r="AY55" s="399"/>
    </row>
    <row r="56" spans="2:51" s="400" customFormat="1" ht="35.25" customHeight="1" x14ac:dyDescent="0.4">
      <c r="B56" s="2336" t="s">
        <v>1028</v>
      </c>
      <c r="C56" s="2336"/>
      <c r="D56" s="2336"/>
      <c r="E56" s="2336"/>
      <c r="F56" s="2336"/>
      <c r="G56" s="2336"/>
      <c r="H56" s="2336"/>
      <c r="I56" s="2336"/>
      <c r="J56" s="2336"/>
      <c r="K56" s="2336"/>
      <c r="L56" s="2336"/>
      <c r="M56" s="2336"/>
      <c r="N56" s="2336"/>
      <c r="O56" s="2336"/>
      <c r="P56" s="2336"/>
      <c r="Q56" s="2336"/>
      <c r="R56" s="2336"/>
      <c r="S56" s="2336"/>
      <c r="T56" s="2336"/>
      <c r="U56" s="2336"/>
      <c r="V56" s="2336"/>
      <c r="W56" s="2336"/>
      <c r="X56" s="2336"/>
      <c r="Y56" s="2336"/>
      <c r="Z56" s="2336"/>
      <c r="AA56" s="2336"/>
      <c r="AB56" s="2336"/>
      <c r="AC56" s="2336"/>
      <c r="AD56" s="2336"/>
      <c r="AE56" s="2336"/>
      <c r="AF56" s="2336"/>
      <c r="AG56" s="2336"/>
      <c r="AH56" s="2336"/>
      <c r="AI56" s="2336"/>
      <c r="AJ56" s="2336"/>
      <c r="AK56" s="399"/>
      <c r="AL56" s="399"/>
      <c r="AM56" s="399"/>
      <c r="AN56" s="399"/>
      <c r="AO56" s="399"/>
      <c r="AP56" s="399"/>
      <c r="AQ56" s="399"/>
      <c r="AR56" s="399"/>
      <c r="AS56" s="399"/>
      <c r="AT56" s="399"/>
      <c r="AU56" s="399"/>
      <c r="AV56" s="399"/>
      <c r="AW56" s="399"/>
      <c r="AX56" s="399"/>
      <c r="AY56" s="399"/>
    </row>
    <row r="57" spans="2:51" s="400" customFormat="1" ht="6.75" customHeight="1" x14ac:dyDescent="0.4">
      <c r="B57" s="399"/>
      <c r="C57" s="399"/>
      <c r="D57" s="399"/>
      <c r="E57" s="399"/>
      <c r="F57" s="399"/>
      <c r="G57" s="399"/>
      <c r="H57" s="399"/>
      <c r="I57" s="399"/>
      <c r="J57" s="399"/>
      <c r="K57" s="399"/>
      <c r="L57" s="399"/>
      <c r="M57" s="399"/>
      <c r="N57" s="399"/>
      <c r="O57" s="399"/>
      <c r="P57" s="399"/>
      <c r="Q57" s="399"/>
      <c r="R57" s="399"/>
      <c r="S57" s="399"/>
      <c r="T57" s="399"/>
      <c r="U57" s="399"/>
      <c r="V57" s="399"/>
      <c r="W57" s="399"/>
      <c r="X57" s="399"/>
      <c r="Y57" s="399"/>
      <c r="Z57" s="399"/>
      <c r="AA57" s="399"/>
      <c r="AB57" s="399"/>
      <c r="AC57" s="399"/>
      <c r="AD57" s="399"/>
      <c r="AE57" s="399"/>
      <c r="AF57" s="399"/>
      <c r="AG57" s="399"/>
      <c r="AH57" s="399"/>
      <c r="AI57" s="399"/>
      <c r="AJ57" s="399"/>
      <c r="AK57" s="399"/>
      <c r="AL57" s="399"/>
      <c r="AM57" s="399"/>
      <c r="AN57" s="399"/>
      <c r="AO57" s="399"/>
      <c r="AP57" s="399"/>
      <c r="AQ57" s="399"/>
      <c r="AR57" s="399"/>
      <c r="AS57" s="399"/>
      <c r="AT57" s="399"/>
      <c r="AU57" s="399"/>
      <c r="AV57" s="399"/>
      <c r="AW57" s="399"/>
      <c r="AX57" s="399"/>
      <c r="AY57" s="399"/>
    </row>
    <row r="58" spans="2:51" s="400" customFormat="1" ht="18.75" customHeight="1" x14ac:dyDescent="0.4">
      <c r="B58" s="2286" t="s">
        <v>1029</v>
      </c>
      <c r="C58" s="2287"/>
      <c r="D58" s="2287"/>
      <c r="E58" s="2287"/>
      <c r="F58" s="2287"/>
      <c r="G58" s="2287"/>
      <c r="H58" s="2287"/>
      <c r="I58" s="2287"/>
      <c r="J58" s="2287"/>
      <c r="K58" s="2287"/>
      <c r="L58" s="2288"/>
      <c r="M58" s="566"/>
      <c r="N58" s="573" t="s">
        <v>1030</v>
      </c>
      <c r="O58" s="573"/>
      <c r="P58" s="566"/>
      <c r="Q58" s="566"/>
      <c r="R58" s="566"/>
      <c r="S58" s="566"/>
      <c r="T58" s="566"/>
      <c r="U58" s="566"/>
      <c r="V58" s="573" t="s">
        <v>959</v>
      </c>
      <c r="W58" s="566"/>
      <c r="X58" s="566"/>
      <c r="Y58" s="566"/>
      <c r="Z58" s="566"/>
      <c r="AA58" s="566"/>
      <c r="AB58" s="566"/>
      <c r="AC58" s="566"/>
      <c r="AD58" s="566"/>
      <c r="AE58" s="566"/>
      <c r="AF58" s="566"/>
      <c r="AG58" s="566"/>
      <c r="AH58" s="566"/>
      <c r="AI58" s="566"/>
      <c r="AJ58" s="566"/>
      <c r="AK58" s="574"/>
      <c r="AL58" s="399"/>
      <c r="AM58" s="399"/>
      <c r="AN58" s="399"/>
      <c r="AO58" s="399"/>
      <c r="AP58" s="399"/>
      <c r="AQ58" s="399"/>
      <c r="AR58" s="399"/>
      <c r="AS58" s="399"/>
      <c r="AT58" s="399"/>
      <c r="AU58" s="399"/>
      <c r="AV58" s="399"/>
      <c r="AW58" s="399"/>
      <c r="AX58" s="399"/>
      <c r="AY58" s="399"/>
    </row>
    <row r="59" spans="2:51" s="400" customFormat="1" ht="18.75" customHeight="1" x14ac:dyDescent="0.4">
      <c r="B59" s="2330" t="s">
        <v>1031</v>
      </c>
      <c r="C59" s="2331"/>
      <c r="D59" s="2331"/>
      <c r="E59" s="2331"/>
      <c r="F59" s="2332"/>
      <c r="G59" s="2361"/>
      <c r="H59" s="2361"/>
      <c r="I59" s="2361"/>
      <c r="J59" s="2361"/>
      <c r="K59" s="2361"/>
      <c r="L59" s="2361"/>
      <c r="M59" s="2361"/>
      <c r="N59" s="2361"/>
      <c r="O59" s="2361"/>
      <c r="P59" s="2361"/>
      <c r="Q59" s="2361"/>
      <c r="R59" s="2361"/>
      <c r="S59" s="2361"/>
      <c r="T59" s="2361"/>
      <c r="U59" s="2361"/>
      <c r="V59" s="2361"/>
      <c r="W59" s="2361"/>
      <c r="X59" s="2361"/>
      <c r="Y59" s="2361"/>
      <c r="Z59" s="2361"/>
      <c r="AA59" s="2361"/>
      <c r="AB59" s="2361"/>
      <c r="AC59" s="2361"/>
      <c r="AD59" s="2361"/>
      <c r="AE59" s="2361"/>
      <c r="AF59" s="2361"/>
      <c r="AG59" s="2361"/>
      <c r="AH59" s="2361"/>
      <c r="AI59" s="2361"/>
      <c r="AJ59" s="2361"/>
      <c r="AK59" s="2361"/>
      <c r="AL59" s="399"/>
      <c r="AM59" s="399"/>
      <c r="AN59" s="399"/>
      <c r="AO59" s="399"/>
      <c r="AP59" s="399"/>
      <c r="AQ59" s="399"/>
      <c r="AR59" s="399"/>
      <c r="AS59" s="399"/>
      <c r="AT59" s="399"/>
      <c r="AU59" s="399"/>
      <c r="AV59" s="399"/>
      <c r="AW59" s="399"/>
      <c r="AX59" s="399"/>
      <c r="AY59" s="399"/>
    </row>
    <row r="60" spans="2:51" s="400" customFormat="1" ht="18.75" customHeight="1" x14ac:dyDescent="0.4">
      <c r="B60" s="2358"/>
      <c r="C60" s="2359"/>
      <c r="D60" s="2359"/>
      <c r="E60" s="2359"/>
      <c r="F60" s="2360"/>
      <c r="G60" s="2361"/>
      <c r="H60" s="2361"/>
      <c r="I60" s="2361"/>
      <c r="J60" s="2361"/>
      <c r="K60" s="2361"/>
      <c r="L60" s="2361"/>
      <c r="M60" s="2361"/>
      <c r="N60" s="2361"/>
      <c r="O60" s="2361"/>
      <c r="P60" s="2361"/>
      <c r="Q60" s="2361"/>
      <c r="R60" s="2361"/>
      <c r="S60" s="2361"/>
      <c r="T60" s="2361"/>
      <c r="U60" s="2361"/>
      <c r="V60" s="2361"/>
      <c r="W60" s="2361"/>
      <c r="X60" s="2361"/>
      <c r="Y60" s="2361"/>
      <c r="Z60" s="2361"/>
      <c r="AA60" s="2361"/>
      <c r="AB60" s="2361"/>
      <c r="AC60" s="2361"/>
      <c r="AD60" s="2361"/>
      <c r="AE60" s="2361"/>
      <c r="AF60" s="2361"/>
      <c r="AG60" s="2361"/>
      <c r="AH60" s="2361"/>
      <c r="AI60" s="2361"/>
      <c r="AJ60" s="2361"/>
      <c r="AK60" s="2361"/>
      <c r="AL60" s="399"/>
      <c r="AM60" s="399"/>
      <c r="AN60" s="399"/>
      <c r="AO60" s="399"/>
      <c r="AP60" s="399"/>
      <c r="AQ60" s="399"/>
      <c r="AR60" s="399"/>
      <c r="AS60" s="399"/>
      <c r="AT60" s="399"/>
      <c r="AU60" s="399"/>
      <c r="AV60" s="399"/>
      <c r="AW60" s="399"/>
      <c r="AX60" s="399"/>
      <c r="AY60" s="399"/>
    </row>
    <row r="61" spans="2:51" s="400" customFormat="1" ht="18.75" customHeight="1" x14ac:dyDescent="0.4">
      <c r="B61" s="2333"/>
      <c r="C61" s="2334"/>
      <c r="D61" s="2334"/>
      <c r="E61" s="2334"/>
      <c r="F61" s="2335"/>
      <c r="G61" s="2361"/>
      <c r="H61" s="2361"/>
      <c r="I61" s="2361"/>
      <c r="J61" s="2361"/>
      <c r="K61" s="2361"/>
      <c r="L61" s="2361"/>
      <c r="M61" s="2361"/>
      <c r="N61" s="2361"/>
      <c r="O61" s="2361"/>
      <c r="P61" s="2361"/>
      <c r="Q61" s="2361"/>
      <c r="R61" s="2361"/>
      <c r="S61" s="2361"/>
      <c r="T61" s="2361"/>
      <c r="U61" s="2361"/>
      <c r="V61" s="2361"/>
      <c r="W61" s="2361"/>
      <c r="X61" s="2361"/>
      <c r="Y61" s="2361"/>
      <c r="Z61" s="2361"/>
      <c r="AA61" s="2361"/>
      <c r="AB61" s="2361"/>
      <c r="AC61" s="2361"/>
      <c r="AD61" s="2361"/>
      <c r="AE61" s="2361"/>
      <c r="AF61" s="2361"/>
      <c r="AG61" s="2361"/>
      <c r="AH61" s="2361"/>
      <c r="AI61" s="2361"/>
      <c r="AJ61" s="2361"/>
      <c r="AK61" s="2361"/>
      <c r="AL61" s="399"/>
      <c r="AM61" s="399"/>
      <c r="AN61" s="399"/>
      <c r="AO61" s="399"/>
      <c r="AP61" s="399"/>
      <c r="AQ61" s="399"/>
      <c r="AR61" s="399"/>
      <c r="AS61" s="399"/>
      <c r="AT61" s="399"/>
      <c r="AU61" s="399"/>
      <c r="AV61" s="399"/>
      <c r="AW61" s="399"/>
      <c r="AX61" s="399"/>
      <c r="AY61" s="399"/>
    </row>
    <row r="62" spans="2:51" s="400" customFormat="1" ht="18.75" customHeight="1" x14ac:dyDescent="0.4">
      <c r="B62" s="2330" t="s">
        <v>1032</v>
      </c>
      <c r="C62" s="2331"/>
      <c r="D62" s="2332"/>
      <c r="E62" s="2280" t="s">
        <v>1033</v>
      </c>
      <c r="F62" s="2282"/>
      <c r="G62" s="2362"/>
      <c r="H62" s="2311"/>
      <c r="I62" s="2311"/>
      <c r="J62" s="2311"/>
      <c r="K62" s="2311"/>
      <c r="L62" s="2311"/>
      <c r="M62" s="2311"/>
      <c r="N62" s="2363"/>
      <c r="O62" s="2286" t="s">
        <v>1034</v>
      </c>
      <c r="P62" s="2288"/>
      <c r="Q62" s="2362"/>
      <c r="R62" s="2311"/>
      <c r="S62" s="2311"/>
      <c r="T62" s="2363"/>
      <c r="U62" s="2286" t="s">
        <v>961</v>
      </c>
      <c r="V62" s="2288"/>
      <c r="W62" s="2297"/>
      <c r="X62" s="2298"/>
      <c r="Y62" s="2298"/>
      <c r="Z62" s="2298"/>
      <c r="AA62" s="2299"/>
      <c r="AB62" s="2286" t="s">
        <v>1035</v>
      </c>
      <c r="AC62" s="2287"/>
      <c r="AD62" s="2287"/>
      <c r="AE62" s="575"/>
      <c r="AF62" s="576" t="s">
        <v>1036</v>
      </c>
      <c r="AG62" s="567"/>
      <c r="AH62" s="566" t="s">
        <v>1037</v>
      </c>
      <c r="AI62" s="567"/>
      <c r="AJ62" s="577" t="s">
        <v>1036</v>
      </c>
      <c r="AK62" s="568"/>
      <c r="AL62" s="399"/>
      <c r="AM62" s="399"/>
      <c r="AN62" s="399"/>
      <c r="AO62" s="399"/>
      <c r="AP62" s="399"/>
      <c r="AQ62" s="399"/>
      <c r="AR62" s="399"/>
      <c r="AS62" s="399"/>
      <c r="AT62" s="399"/>
      <c r="AU62" s="399"/>
      <c r="AV62" s="399"/>
      <c r="AW62" s="399"/>
      <c r="AX62" s="399"/>
      <c r="AY62" s="399"/>
    </row>
    <row r="63" spans="2:51" s="400" customFormat="1" ht="18.75" customHeight="1" x14ac:dyDescent="0.4">
      <c r="B63" s="2358"/>
      <c r="C63" s="2359"/>
      <c r="D63" s="2360"/>
      <c r="E63" s="2280" t="s">
        <v>1033</v>
      </c>
      <c r="F63" s="2282"/>
      <c r="G63" s="2362"/>
      <c r="H63" s="2311"/>
      <c r="I63" s="2311"/>
      <c r="J63" s="2311"/>
      <c r="K63" s="2311"/>
      <c r="L63" s="2311"/>
      <c r="M63" s="2311"/>
      <c r="N63" s="2363"/>
      <c r="O63" s="2367" t="s">
        <v>1034</v>
      </c>
      <c r="P63" s="2368"/>
      <c r="Q63" s="2362"/>
      <c r="R63" s="2311"/>
      <c r="S63" s="2311"/>
      <c r="T63" s="2363"/>
      <c r="U63" s="2286" t="s">
        <v>961</v>
      </c>
      <c r="V63" s="2288"/>
      <c r="W63" s="2297"/>
      <c r="X63" s="2298"/>
      <c r="Y63" s="2298"/>
      <c r="Z63" s="2298"/>
      <c r="AA63" s="2299"/>
      <c r="AB63" s="2286" t="s">
        <v>1035</v>
      </c>
      <c r="AC63" s="2287"/>
      <c r="AD63" s="2287"/>
      <c r="AE63" s="575"/>
      <c r="AF63" s="576" t="s">
        <v>1036</v>
      </c>
      <c r="AG63" s="567"/>
      <c r="AH63" s="566" t="s">
        <v>1037</v>
      </c>
      <c r="AI63" s="567"/>
      <c r="AJ63" s="577" t="s">
        <v>1036</v>
      </c>
      <c r="AK63" s="568"/>
      <c r="AL63" s="399"/>
      <c r="AM63" s="399"/>
      <c r="AN63" s="399"/>
      <c r="AO63" s="399"/>
      <c r="AP63" s="399"/>
      <c r="AQ63" s="399"/>
      <c r="AR63" s="399"/>
      <c r="AS63" s="399"/>
      <c r="AT63" s="399"/>
      <c r="AU63" s="399"/>
      <c r="AV63" s="399"/>
      <c r="AW63" s="399"/>
      <c r="AX63" s="399"/>
      <c r="AY63" s="399"/>
    </row>
    <row r="64" spans="2:51" s="400" customFormat="1" ht="18.75" customHeight="1" x14ac:dyDescent="0.4">
      <c r="B64" s="2333"/>
      <c r="C64" s="2334"/>
      <c r="D64" s="2335"/>
      <c r="E64" s="2280" t="s">
        <v>1033</v>
      </c>
      <c r="F64" s="2282"/>
      <c r="G64" s="2362"/>
      <c r="H64" s="2311"/>
      <c r="I64" s="2305"/>
      <c r="J64" s="2305"/>
      <c r="K64" s="2305"/>
      <c r="L64" s="2305"/>
      <c r="M64" s="2305"/>
      <c r="N64" s="2306"/>
      <c r="O64" s="2280" t="s">
        <v>1034</v>
      </c>
      <c r="P64" s="2282"/>
      <c r="Q64" s="2304"/>
      <c r="R64" s="2305"/>
      <c r="S64" s="2305"/>
      <c r="T64" s="2306"/>
      <c r="U64" s="2280" t="s">
        <v>961</v>
      </c>
      <c r="V64" s="2282"/>
      <c r="W64" s="2340"/>
      <c r="X64" s="2341"/>
      <c r="Y64" s="2341"/>
      <c r="Z64" s="2341"/>
      <c r="AA64" s="2342"/>
      <c r="AB64" s="2280" t="s">
        <v>1035</v>
      </c>
      <c r="AC64" s="2281"/>
      <c r="AD64" s="2281"/>
      <c r="AE64" s="404"/>
      <c r="AF64" s="412" t="s">
        <v>1036</v>
      </c>
      <c r="AG64" s="411"/>
      <c r="AH64" s="402" t="s">
        <v>1037</v>
      </c>
      <c r="AI64" s="411"/>
      <c r="AJ64" s="410" t="s">
        <v>1036</v>
      </c>
      <c r="AK64" s="409"/>
      <c r="AL64" s="399"/>
      <c r="AM64" s="399"/>
      <c r="AN64" s="399"/>
      <c r="AO64" s="399"/>
      <c r="AP64" s="399"/>
      <c r="AQ64" s="399"/>
      <c r="AR64" s="399"/>
      <c r="AS64" s="399"/>
      <c r="AT64" s="399"/>
      <c r="AU64" s="399"/>
      <c r="AV64" s="399"/>
      <c r="AW64" s="399"/>
      <c r="AX64" s="399"/>
      <c r="AY64" s="399"/>
    </row>
    <row r="65" spans="2:51" s="400" customFormat="1" ht="18.75" customHeight="1" x14ac:dyDescent="0.4">
      <c r="B65" s="2286" t="s">
        <v>1038</v>
      </c>
      <c r="C65" s="2287"/>
      <c r="D65" s="2287"/>
      <c r="E65" s="2287"/>
      <c r="F65" s="2287"/>
      <c r="G65" s="575"/>
      <c r="H65" s="566" t="s">
        <v>1039</v>
      </c>
      <c r="I65" s="566"/>
      <c r="J65" s="566" t="s">
        <v>1040</v>
      </c>
      <c r="K65" s="566"/>
      <c r="L65" s="566" t="s">
        <v>1041</v>
      </c>
      <c r="M65" s="567"/>
      <c r="N65" s="566"/>
      <c r="O65" s="566" t="s">
        <v>1042</v>
      </c>
      <c r="P65" s="566"/>
      <c r="Q65" s="566" t="s">
        <v>1043</v>
      </c>
      <c r="R65" s="566"/>
      <c r="S65" s="566"/>
      <c r="T65" s="566"/>
      <c r="U65" s="566"/>
      <c r="V65" s="566"/>
      <c r="W65" s="567"/>
      <c r="X65" s="576" t="s">
        <v>1036</v>
      </c>
      <c r="Y65" s="567"/>
      <c r="Z65" s="566" t="s">
        <v>1037</v>
      </c>
      <c r="AA65" s="567"/>
      <c r="AB65" s="577" t="s">
        <v>1036</v>
      </c>
      <c r="AC65" s="577"/>
      <c r="AD65" s="566" t="s">
        <v>973</v>
      </c>
      <c r="AE65" s="566"/>
      <c r="AF65" s="566"/>
      <c r="AG65" s="566"/>
      <c r="AH65" s="566"/>
      <c r="AI65" s="566"/>
      <c r="AJ65" s="566"/>
      <c r="AK65" s="574"/>
      <c r="AL65" s="399"/>
      <c r="AM65" s="399"/>
      <c r="AN65" s="399"/>
      <c r="AO65" s="399"/>
      <c r="AP65" s="399"/>
      <c r="AQ65" s="399"/>
      <c r="AR65" s="399"/>
      <c r="AS65" s="399"/>
      <c r="AT65" s="399"/>
      <c r="AU65" s="399"/>
      <c r="AV65" s="399"/>
      <c r="AW65" s="399"/>
      <c r="AX65" s="399"/>
      <c r="AY65" s="399"/>
    </row>
    <row r="66" spans="2:51" s="400" customFormat="1" ht="18.75" customHeight="1" x14ac:dyDescent="0.4">
      <c r="B66" s="2330" t="s">
        <v>1044</v>
      </c>
      <c r="C66" s="2331"/>
      <c r="D66" s="2331"/>
      <c r="E66" s="2331"/>
      <c r="F66" s="2332"/>
      <c r="G66" s="2364"/>
      <c r="H66" s="2365"/>
      <c r="I66" s="2351"/>
      <c r="J66" s="2351"/>
      <c r="K66" s="2351"/>
      <c r="L66" s="2351"/>
      <c r="M66" s="2351"/>
      <c r="N66" s="2351"/>
      <c r="O66" s="2351"/>
      <c r="P66" s="2351"/>
      <c r="Q66" s="2351"/>
      <c r="R66" s="2351"/>
      <c r="S66" s="2351"/>
      <c r="T66" s="2351"/>
      <c r="U66" s="2351"/>
      <c r="V66" s="2351"/>
      <c r="W66" s="2351"/>
      <c r="X66" s="2351"/>
      <c r="Y66" s="2351"/>
      <c r="Z66" s="2351"/>
      <c r="AA66" s="2351"/>
      <c r="AB66" s="2351"/>
      <c r="AC66" s="2351"/>
      <c r="AD66" s="2351"/>
      <c r="AE66" s="2351"/>
      <c r="AF66" s="2351"/>
      <c r="AG66" s="2351"/>
      <c r="AH66" s="2351"/>
      <c r="AI66" s="2351"/>
      <c r="AJ66" s="2351"/>
      <c r="AK66" s="2352"/>
      <c r="AL66" s="399"/>
      <c r="AM66" s="399"/>
      <c r="AN66" s="399"/>
      <c r="AO66" s="399"/>
      <c r="AP66" s="399"/>
      <c r="AQ66" s="399"/>
      <c r="AR66" s="399"/>
      <c r="AS66" s="399"/>
      <c r="AT66" s="399"/>
      <c r="AU66" s="399"/>
      <c r="AV66" s="399"/>
      <c r="AW66" s="399"/>
      <c r="AX66" s="399"/>
      <c r="AY66" s="399"/>
    </row>
    <row r="67" spans="2:51" s="400" customFormat="1" ht="18.75" customHeight="1" x14ac:dyDescent="0.4">
      <c r="B67" s="2358"/>
      <c r="C67" s="2359"/>
      <c r="D67" s="2359"/>
      <c r="E67" s="2359"/>
      <c r="F67" s="2360"/>
      <c r="G67" s="2350"/>
      <c r="H67" s="2351"/>
      <c r="I67" s="2351"/>
      <c r="J67" s="2351"/>
      <c r="K67" s="2351"/>
      <c r="L67" s="2351"/>
      <c r="M67" s="2351"/>
      <c r="N67" s="2351"/>
      <c r="O67" s="2351"/>
      <c r="P67" s="2351"/>
      <c r="Q67" s="2351"/>
      <c r="R67" s="2351"/>
      <c r="S67" s="2351"/>
      <c r="T67" s="2351"/>
      <c r="U67" s="2351"/>
      <c r="V67" s="2351"/>
      <c r="W67" s="2351"/>
      <c r="X67" s="2351"/>
      <c r="Y67" s="2351"/>
      <c r="Z67" s="2351"/>
      <c r="AA67" s="2351"/>
      <c r="AB67" s="2351"/>
      <c r="AC67" s="2351"/>
      <c r="AD67" s="2351"/>
      <c r="AE67" s="2351"/>
      <c r="AF67" s="2351"/>
      <c r="AG67" s="2351"/>
      <c r="AH67" s="2351"/>
      <c r="AI67" s="2351"/>
      <c r="AJ67" s="2351"/>
      <c r="AK67" s="2352"/>
      <c r="AL67" s="399"/>
      <c r="AM67" s="399"/>
      <c r="AN67" s="399"/>
      <c r="AO67" s="399"/>
      <c r="AP67" s="399"/>
      <c r="AQ67" s="399"/>
      <c r="AR67" s="399"/>
      <c r="AS67" s="399"/>
      <c r="AT67" s="399"/>
      <c r="AU67" s="399"/>
      <c r="AV67" s="399"/>
      <c r="AW67" s="399"/>
      <c r="AX67" s="399"/>
      <c r="AY67" s="399"/>
    </row>
    <row r="68" spans="2:51" s="400" customFormat="1" ht="18.75" customHeight="1" x14ac:dyDescent="0.4">
      <c r="B68" s="2333"/>
      <c r="C68" s="2334"/>
      <c r="D68" s="2334"/>
      <c r="E68" s="2334"/>
      <c r="F68" s="2335"/>
      <c r="G68" s="2353"/>
      <c r="H68" s="2354"/>
      <c r="I68" s="2354"/>
      <c r="J68" s="2354"/>
      <c r="K68" s="2354"/>
      <c r="L68" s="2354"/>
      <c r="M68" s="2354"/>
      <c r="N68" s="2354"/>
      <c r="O68" s="2354"/>
      <c r="P68" s="2354"/>
      <c r="Q68" s="2354"/>
      <c r="R68" s="2354"/>
      <c r="S68" s="2354"/>
      <c r="T68" s="2354"/>
      <c r="U68" s="2354"/>
      <c r="V68" s="2354"/>
      <c r="W68" s="2354"/>
      <c r="X68" s="2354"/>
      <c r="Y68" s="2354"/>
      <c r="Z68" s="2354"/>
      <c r="AA68" s="2354"/>
      <c r="AB68" s="2354"/>
      <c r="AC68" s="2354"/>
      <c r="AD68" s="2354"/>
      <c r="AE68" s="2354"/>
      <c r="AF68" s="2354"/>
      <c r="AG68" s="2354"/>
      <c r="AH68" s="2354"/>
      <c r="AI68" s="2354"/>
      <c r="AJ68" s="2354"/>
      <c r="AK68" s="2366"/>
      <c r="AL68" s="399"/>
      <c r="AM68" s="399"/>
      <c r="AN68" s="399"/>
      <c r="AO68" s="399"/>
      <c r="AP68" s="399"/>
      <c r="AQ68" s="399"/>
      <c r="AR68" s="399"/>
      <c r="AS68" s="399"/>
      <c r="AT68" s="399"/>
      <c r="AU68" s="399"/>
      <c r="AV68" s="399"/>
      <c r="AW68" s="399"/>
      <c r="AX68" s="399"/>
      <c r="AY68" s="399"/>
    </row>
    <row r="69" spans="2:51" s="400" customFormat="1" ht="15" customHeight="1" x14ac:dyDescent="0.4">
      <c r="B69" s="407"/>
      <c r="C69" s="407"/>
      <c r="D69" s="407"/>
      <c r="E69" s="407"/>
      <c r="F69" s="407"/>
      <c r="G69" s="407"/>
      <c r="H69" s="407"/>
      <c r="I69" s="407"/>
      <c r="J69" s="407"/>
      <c r="K69" s="407"/>
      <c r="L69" s="407"/>
      <c r="M69" s="407"/>
      <c r="N69" s="407"/>
      <c r="O69" s="407"/>
      <c r="P69" s="407"/>
      <c r="Q69" s="407"/>
      <c r="R69" s="407"/>
      <c r="S69" s="407"/>
      <c r="T69" s="407"/>
      <c r="U69" s="407"/>
      <c r="V69" s="407"/>
      <c r="W69" s="407"/>
      <c r="X69" s="407"/>
      <c r="Y69" s="407"/>
      <c r="Z69" s="407"/>
      <c r="AA69" s="407"/>
      <c r="AB69" s="407"/>
      <c r="AC69" s="407"/>
      <c r="AD69" s="407"/>
      <c r="AE69" s="407"/>
      <c r="AF69" s="407"/>
      <c r="AG69" s="407"/>
      <c r="AH69" s="407"/>
      <c r="AI69" s="407"/>
      <c r="AJ69" s="407"/>
      <c r="AK69" s="399"/>
      <c r="AL69" s="399"/>
      <c r="AM69" s="399"/>
      <c r="AN69" s="399"/>
      <c r="AO69" s="399"/>
      <c r="AP69" s="399"/>
      <c r="AQ69" s="399"/>
      <c r="AR69" s="399"/>
      <c r="AS69" s="399"/>
      <c r="AT69" s="399"/>
      <c r="AU69" s="399"/>
      <c r="AV69" s="399"/>
      <c r="AW69" s="399"/>
      <c r="AX69" s="399"/>
      <c r="AY69" s="399"/>
    </row>
    <row r="70" spans="2:51" s="400" customFormat="1" ht="18.75" customHeight="1" x14ac:dyDescent="0.4">
      <c r="B70" s="408" t="s">
        <v>1045</v>
      </c>
      <c r="C70" s="399"/>
      <c r="D70" s="399"/>
      <c r="E70" s="399"/>
      <c r="F70" s="399"/>
      <c r="H70" s="399"/>
      <c r="I70" s="399"/>
      <c r="J70" s="399"/>
      <c r="K70" s="399"/>
      <c r="L70" s="399"/>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c r="AL70" s="399"/>
      <c r="AM70" s="399"/>
      <c r="AN70" s="399"/>
      <c r="AO70" s="399"/>
      <c r="AP70" s="399"/>
      <c r="AQ70" s="399"/>
      <c r="AR70" s="399"/>
      <c r="AS70" s="399"/>
      <c r="AT70" s="399"/>
      <c r="AU70" s="399"/>
      <c r="AV70" s="399"/>
      <c r="AW70" s="399"/>
      <c r="AX70" s="399"/>
      <c r="AY70" s="399"/>
    </row>
    <row r="71" spans="2:51" s="400" customFormat="1" ht="27" customHeight="1" x14ac:dyDescent="0.4">
      <c r="B71" s="2336" t="s">
        <v>1046</v>
      </c>
      <c r="C71" s="2336"/>
      <c r="D71" s="2336"/>
      <c r="E71" s="2336"/>
      <c r="F71" s="2336"/>
      <c r="G71" s="2336"/>
      <c r="H71" s="2336"/>
      <c r="I71" s="2336"/>
      <c r="J71" s="2336"/>
      <c r="K71" s="2336"/>
      <c r="L71" s="2336"/>
      <c r="M71" s="2336"/>
      <c r="N71" s="2336"/>
      <c r="O71" s="2336"/>
      <c r="P71" s="2336"/>
      <c r="Q71" s="2336"/>
      <c r="R71" s="2336"/>
      <c r="S71" s="2336"/>
      <c r="T71" s="2336"/>
      <c r="U71" s="2336"/>
      <c r="V71" s="2336"/>
      <c r="W71" s="2336"/>
      <c r="X71" s="2336"/>
      <c r="Y71" s="2336"/>
      <c r="Z71" s="2336"/>
      <c r="AA71" s="2336"/>
      <c r="AB71" s="2336"/>
      <c r="AC71" s="2336"/>
      <c r="AD71" s="2336"/>
      <c r="AE71" s="2336"/>
      <c r="AF71" s="2336"/>
      <c r="AG71" s="2336"/>
      <c r="AH71" s="2336"/>
      <c r="AI71" s="2336"/>
      <c r="AJ71" s="2336"/>
      <c r="AK71" s="399"/>
      <c r="AL71" s="399"/>
      <c r="AM71" s="399"/>
      <c r="AN71" s="399"/>
      <c r="AO71" s="399"/>
      <c r="AP71" s="399"/>
      <c r="AQ71" s="399"/>
      <c r="AR71" s="399"/>
      <c r="AS71" s="399"/>
      <c r="AT71" s="399"/>
      <c r="AU71" s="399"/>
      <c r="AV71" s="399"/>
      <c r="AW71" s="399"/>
      <c r="AX71" s="399"/>
      <c r="AY71" s="399"/>
    </row>
    <row r="72" spans="2:51" s="400" customFormat="1" ht="18.75" customHeight="1" x14ac:dyDescent="0.4">
      <c r="B72" s="406" t="s">
        <v>1047</v>
      </c>
      <c r="C72" s="399"/>
      <c r="D72" s="399"/>
      <c r="E72" s="399"/>
      <c r="F72" s="399"/>
      <c r="G72" s="399"/>
      <c r="H72" s="399"/>
      <c r="I72" s="399"/>
      <c r="J72" s="399" t="s">
        <v>1048</v>
      </c>
      <c r="K72" s="399"/>
      <c r="L72" s="399"/>
      <c r="M72" s="399"/>
      <c r="N72" s="399"/>
      <c r="O72" s="399"/>
      <c r="P72" s="399"/>
      <c r="Q72" s="399" t="s">
        <v>1049</v>
      </c>
      <c r="T72" s="399"/>
      <c r="U72" s="399"/>
      <c r="V72" s="399"/>
      <c r="W72" s="399"/>
      <c r="AB72" s="399"/>
      <c r="AE72" s="399"/>
      <c r="AF72" s="399"/>
      <c r="AG72" s="399"/>
      <c r="AH72" s="399"/>
      <c r="AI72" s="399"/>
      <c r="AJ72" s="399"/>
      <c r="AK72" s="399"/>
      <c r="AL72" s="399"/>
      <c r="AM72" s="399"/>
      <c r="AN72" s="399"/>
      <c r="AO72" s="399"/>
      <c r="AP72" s="399"/>
      <c r="AQ72" s="399"/>
      <c r="AR72" s="399"/>
      <c r="AS72" s="399"/>
      <c r="AT72" s="399"/>
      <c r="AU72" s="399"/>
      <c r="AV72" s="399"/>
      <c r="AW72" s="399"/>
      <c r="AX72" s="399"/>
      <c r="AY72" s="399"/>
    </row>
    <row r="73" spans="2:51" s="400" customFormat="1" ht="18.75" customHeight="1" x14ac:dyDescent="0.4">
      <c r="B73" s="2290" t="s">
        <v>1050</v>
      </c>
      <c r="C73" s="2290"/>
      <c r="D73" s="2290"/>
      <c r="E73" s="2290"/>
      <c r="F73" s="575"/>
      <c r="G73" s="566" t="s">
        <v>1051</v>
      </c>
      <c r="H73" s="566"/>
      <c r="I73" s="566"/>
      <c r="J73" s="566" t="s">
        <v>1052</v>
      </c>
      <c r="K73" s="567"/>
      <c r="L73" s="566"/>
      <c r="M73" s="566"/>
      <c r="N73" s="566" t="s">
        <v>1053</v>
      </c>
      <c r="O73" s="566"/>
      <c r="P73" s="566"/>
      <c r="Q73" s="566"/>
      <c r="R73" s="566" t="s">
        <v>1054</v>
      </c>
      <c r="S73" s="566"/>
      <c r="T73" s="566"/>
      <c r="U73" s="566"/>
      <c r="V73" s="566" t="s">
        <v>1055</v>
      </c>
      <c r="W73" s="566"/>
      <c r="X73" s="577"/>
      <c r="Y73" s="2298"/>
      <c r="Z73" s="2298"/>
      <c r="AA73" s="2298"/>
      <c r="AB73" s="2298"/>
      <c r="AC73" s="2298"/>
      <c r="AD73" s="2298"/>
      <c r="AE73" s="2298"/>
      <c r="AF73" s="2298"/>
      <c r="AG73" s="2298"/>
      <c r="AH73" s="2298"/>
      <c r="AI73" s="2298"/>
      <c r="AJ73" s="2298"/>
      <c r="AK73" s="574" t="s">
        <v>973</v>
      </c>
      <c r="AL73" s="399"/>
      <c r="AM73" s="399"/>
      <c r="AN73" s="399"/>
      <c r="AO73" s="399"/>
      <c r="AP73" s="399"/>
      <c r="AQ73" s="399"/>
      <c r="AR73" s="399"/>
      <c r="AS73" s="399"/>
      <c r="AT73" s="399"/>
      <c r="AU73" s="399"/>
      <c r="AV73" s="399"/>
      <c r="AW73" s="399"/>
      <c r="AX73" s="399"/>
      <c r="AY73" s="399"/>
    </row>
    <row r="74" spans="2:51" s="400" customFormat="1" ht="18.75" customHeight="1" x14ac:dyDescent="0.4">
      <c r="B74" s="2290" t="s">
        <v>1056</v>
      </c>
      <c r="C74" s="2290"/>
      <c r="D74" s="2290"/>
      <c r="E74" s="2290"/>
      <c r="F74" s="575"/>
      <c r="G74" s="566" t="s">
        <v>1057</v>
      </c>
      <c r="H74" s="566"/>
      <c r="I74" s="566"/>
      <c r="J74" s="566" t="s">
        <v>1058</v>
      </c>
      <c r="K74" s="566"/>
      <c r="O74" s="566"/>
      <c r="P74" s="566" t="s">
        <v>1059</v>
      </c>
      <c r="Q74" s="566"/>
      <c r="R74" s="566"/>
      <c r="S74" s="566" t="s">
        <v>1055</v>
      </c>
      <c r="T74" s="566"/>
      <c r="U74" s="566"/>
      <c r="V74" s="566"/>
      <c r="W74" s="566"/>
      <c r="X74" s="566"/>
      <c r="Y74" s="566"/>
      <c r="Z74" s="566"/>
      <c r="AA74" s="566"/>
      <c r="AB74" s="566"/>
      <c r="AC74" s="566"/>
      <c r="AD74" s="566"/>
      <c r="AE74" s="566"/>
      <c r="AF74" s="566"/>
      <c r="AG74" s="566"/>
      <c r="AH74" s="566"/>
      <c r="AI74" s="566"/>
      <c r="AJ74" s="566"/>
      <c r="AK74" s="574" t="s">
        <v>973</v>
      </c>
      <c r="AL74" s="399"/>
      <c r="AM74" s="399"/>
      <c r="AN74" s="399"/>
      <c r="AO74" s="399"/>
      <c r="AP74" s="399"/>
      <c r="AQ74" s="399"/>
      <c r="AR74" s="399"/>
      <c r="AS74" s="399"/>
      <c r="AT74" s="399"/>
      <c r="AU74" s="399"/>
      <c r="AV74" s="399"/>
      <c r="AW74" s="399"/>
      <c r="AX74" s="399"/>
      <c r="AY74" s="399"/>
    </row>
    <row r="75" spans="2:51" s="400" customFormat="1" ht="18.75" customHeight="1" x14ac:dyDescent="0.4">
      <c r="B75" s="2286" t="s">
        <v>1060</v>
      </c>
      <c r="C75" s="2287"/>
      <c r="D75" s="2287"/>
      <c r="E75" s="2288"/>
      <c r="F75" s="2286" t="s">
        <v>915</v>
      </c>
      <c r="G75" s="2288"/>
      <c r="H75" s="2340"/>
      <c r="I75" s="2341"/>
      <c r="J75" s="2341"/>
      <c r="K75" s="2341"/>
      <c r="L75" s="2341"/>
      <c r="M75" s="2341"/>
      <c r="N75" s="2341"/>
      <c r="O75" s="2341"/>
      <c r="P75" s="2341"/>
      <c r="Q75" s="2342"/>
      <c r="R75" s="2280" t="s">
        <v>1061</v>
      </c>
      <c r="S75" s="2282"/>
      <c r="T75" s="2340"/>
      <c r="U75" s="2341"/>
      <c r="V75" s="2341"/>
      <c r="W75" s="2342"/>
      <c r="X75" s="2280" t="s">
        <v>961</v>
      </c>
      <c r="Y75" s="2282"/>
      <c r="Z75" s="2369"/>
      <c r="AA75" s="2370"/>
      <c r="AB75" s="2370"/>
      <c r="AC75" s="2370"/>
      <c r="AD75" s="2370"/>
      <c r="AE75" s="2370"/>
      <c r="AF75" s="2370"/>
      <c r="AG75" s="2370"/>
      <c r="AH75" s="2370"/>
      <c r="AI75" s="2370"/>
      <c r="AJ75" s="2370"/>
      <c r="AK75" s="2371"/>
      <c r="AL75" s="399"/>
      <c r="AM75" s="399"/>
      <c r="AN75" s="399"/>
      <c r="AO75" s="399"/>
      <c r="AP75" s="399"/>
      <c r="AQ75" s="399"/>
      <c r="AR75" s="399"/>
      <c r="AS75" s="399"/>
      <c r="AT75" s="399"/>
      <c r="AU75" s="399"/>
      <c r="AV75" s="399"/>
      <c r="AW75" s="399"/>
      <c r="AX75" s="399"/>
      <c r="AY75" s="399"/>
    </row>
    <row r="76" spans="2:51" s="400" customFormat="1" ht="18.75" customHeight="1" x14ac:dyDescent="0.4">
      <c r="B76" s="2330" t="s">
        <v>1062</v>
      </c>
      <c r="C76" s="2331"/>
      <c r="D76" s="2331"/>
      <c r="E76" s="2331"/>
      <c r="F76" s="2331"/>
      <c r="G76" s="2331"/>
      <c r="H76" s="2364"/>
      <c r="I76" s="2365"/>
      <c r="J76" s="2365"/>
      <c r="K76" s="2365"/>
      <c r="L76" s="2365"/>
      <c r="M76" s="2365"/>
      <c r="N76" s="2365"/>
      <c r="O76" s="2365"/>
      <c r="P76" s="2365"/>
      <c r="Q76" s="2365"/>
      <c r="R76" s="2365"/>
      <c r="S76" s="2365"/>
      <c r="T76" s="2365"/>
      <c r="U76" s="2365"/>
      <c r="V76" s="2365"/>
      <c r="W76" s="2365"/>
      <c r="X76" s="2365"/>
      <c r="Y76" s="2365"/>
      <c r="Z76" s="2365"/>
      <c r="AA76" s="2365"/>
      <c r="AB76" s="2365"/>
      <c r="AC76" s="2365"/>
      <c r="AD76" s="2365"/>
      <c r="AE76" s="2365"/>
      <c r="AF76" s="2365"/>
      <c r="AG76" s="2365"/>
      <c r="AH76" s="2365"/>
      <c r="AI76" s="2365"/>
      <c r="AJ76" s="2365"/>
      <c r="AK76" s="2372"/>
      <c r="AL76" s="399"/>
      <c r="AM76" s="399"/>
      <c r="AN76" s="399"/>
      <c r="AO76" s="399"/>
      <c r="AP76" s="399"/>
      <c r="AQ76" s="399"/>
      <c r="AR76" s="399"/>
      <c r="AS76" s="399"/>
      <c r="AT76" s="399"/>
      <c r="AU76" s="399"/>
      <c r="AV76" s="399"/>
      <c r="AW76" s="399"/>
      <c r="AX76" s="399"/>
      <c r="AY76" s="399"/>
    </row>
    <row r="77" spans="2:51" s="400" customFormat="1" ht="18.75" customHeight="1" x14ac:dyDescent="0.4">
      <c r="B77" s="2358"/>
      <c r="C77" s="2359"/>
      <c r="D77" s="2359"/>
      <c r="E77" s="2359"/>
      <c r="F77" s="2359"/>
      <c r="G77" s="2359"/>
      <c r="H77" s="2350"/>
      <c r="I77" s="2351"/>
      <c r="J77" s="2351"/>
      <c r="K77" s="2351"/>
      <c r="L77" s="2351"/>
      <c r="M77" s="2351"/>
      <c r="N77" s="2351"/>
      <c r="O77" s="2351"/>
      <c r="P77" s="2351"/>
      <c r="Q77" s="2351"/>
      <c r="R77" s="2351"/>
      <c r="S77" s="2351"/>
      <c r="T77" s="2351"/>
      <c r="U77" s="2351"/>
      <c r="V77" s="2351"/>
      <c r="W77" s="2351"/>
      <c r="X77" s="2351"/>
      <c r="Y77" s="2351"/>
      <c r="Z77" s="2351"/>
      <c r="AA77" s="2351"/>
      <c r="AB77" s="2351"/>
      <c r="AC77" s="2351"/>
      <c r="AD77" s="2351"/>
      <c r="AE77" s="2351"/>
      <c r="AF77" s="2351"/>
      <c r="AG77" s="2351"/>
      <c r="AH77" s="2351"/>
      <c r="AI77" s="2351"/>
      <c r="AJ77" s="2351"/>
      <c r="AK77" s="2352"/>
      <c r="AL77" s="399"/>
      <c r="AM77" s="399"/>
      <c r="AN77" s="399"/>
      <c r="AO77" s="399"/>
      <c r="AP77" s="399"/>
      <c r="AQ77" s="399"/>
      <c r="AR77" s="399"/>
      <c r="AS77" s="399"/>
      <c r="AT77" s="399"/>
      <c r="AU77" s="399"/>
      <c r="AV77" s="399"/>
      <c r="AW77" s="399"/>
      <c r="AX77" s="399"/>
      <c r="AY77" s="399"/>
    </row>
    <row r="78" spans="2:51" s="400" customFormat="1" ht="18.75" customHeight="1" x14ac:dyDescent="0.4">
      <c r="B78" s="2333"/>
      <c r="C78" s="2334"/>
      <c r="D78" s="2334"/>
      <c r="E78" s="2334"/>
      <c r="F78" s="2334"/>
      <c r="G78" s="2334"/>
      <c r="H78" s="2353"/>
      <c r="I78" s="2354"/>
      <c r="J78" s="2354"/>
      <c r="K78" s="2354"/>
      <c r="L78" s="2354"/>
      <c r="M78" s="2354"/>
      <c r="N78" s="2354"/>
      <c r="O78" s="2354"/>
      <c r="P78" s="2354"/>
      <c r="Q78" s="2354"/>
      <c r="R78" s="2354"/>
      <c r="S78" s="2354"/>
      <c r="T78" s="2354"/>
      <c r="U78" s="2354"/>
      <c r="V78" s="2354"/>
      <c r="W78" s="2354"/>
      <c r="X78" s="2354"/>
      <c r="Y78" s="2354"/>
      <c r="Z78" s="2354"/>
      <c r="AA78" s="2354"/>
      <c r="AB78" s="2354"/>
      <c r="AC78" s="2354"/>
      <c r="AD78" s="2354"/>
      <c r="AE78" s="2354"/>
      <c r="AF78" s="2354"/>
      <c r="AG78" s="2354"/>
      <c r="AH78" s="2354"/>
      <c r="AI78" s="2354"/>
      <c r="AJ78" s="2354"/>
      <c r="AK78" s="2366"/>
      <c r="AL78" s="399"/>
      <c r="AM78" s="399"/>
      <c r="AN78" s="399"/>
      <c r="AO78" s="399"/>
      <c r="AP78" s="399"/>
      <c r="AQ78" s="399"/>
      <c r="AR78" s="399"/>
      <c r="AS78" s="399"/>
      <c r="AT78" s="399"/>
      <c r="AU78" s="399"/>
      <c r="AV78" s="399"/>
      <c r="AW78" s="399"/>
      <c r="AX78" s="399"/>
      <c r="AY78" s="399"/>
    </row>
    <row r="79" spans="2:51" s="400" customFormat="1" ht="14.25" customHeight="1" x14ac:dyDescent="0.4">
      <c r="B79" s="407"/>
      <c r="C79" s="407"/>
      <c r="D79" s="407"/>
      <c r="E79" s="407"/>
      <c r="F79" s="407"/>
      <c r="G79" s="407"/>
      <c r="H79" s="407"/>
      <c r="I79" s="407"/>
      <c r="J79" s="407"/>
      <c r="K79" s="407"/>
      <c r="L79" s="407"/>
      <c r="M79" s="407"/>
      <c r="N79" s="407"/>
      <c r="O79" s="407"/>
      <c r="P79" s="407"/>
      <c r="Q79" s="407"/>
      <c r="R79" s="407"/>
      <c r="S79" s="407"/>
      <c r="T79" s="407"/>
      <c r="U79" s="407"/>
      <c r="V79" s="407"/>
      <c r="W79" s="407"/>
      <c r="X79" s="407"/>
      <c r="Y79" s="407"/>
      <c r="Z79" s="407"/>
      <c r="AA79" s="407"/>
      <c r="AB79" s="407"/>
      <c r="AC79" s="407"/>
      <c r="AD79" s="407"/>
      <c r="AE79" s="407"/>
      <c r="AF79" s="407"/>
      <c r="AG79" s="407"/>
      <c r="AH79" s="407"/>
      <c r="AI79" s="407"/>
      <c r="AJ79" s="407"/>
      <c r="AK79" s="399"/>
      <c r="AL79" s="399"/>
      <c r="AM79" s="399"/>
      <c r="AN79" s="399"/>
      <c r="AO79" s="399"/>
      <c r="AP79" s="399"/>
      <c r="AQ79" s="399"/>
      <c r="AR79" s="399"/>
      <c r="AS79" s="399"/>
      <c r="AT79" s="399"/>
      <c r="AU79" s="399"/>
      <c r="AV79" s="399"/>
      <c r="AW79" s="399"/>
      <c r="AX79" s="399"/>
      <c r="AY79" s="399"/>
    </row>
    <row r="80" spans="2:51" s="400" customFormat="1" ht="18.75" customHeight="1" x14ac:dyDescent="0.4">
      <c r="B80" s="406" t="s">
        <v>1063</v>
      </c>
      <c r="C80" s="399"/>
      <c r="D80" s="399"/>
      <c r="E80" s="399"/>
      <c r="F80" s="399"/>
      <c r="G80" s="399"/>
      <c r="H80" s="399"/>
      <c r="I80" s="399"/>
      <c r="J80" s="399" t="s">
        <v>1048</v>
      </c>
      <c r="K80" s="399"/>
      <c r="L80" s="399"/>
      <c r="M80" s="399"/>
      <c r="N80" s="399"/>
      <c r="O80" s="399"/>
      <c r="P80" s="399"/>
      <c r="Q80" s="399" t="s">
        <v>993</v>
      </c>
      <c r="R80" s="399"/>
      <c r="T80" s="399"/>
      <c r="U80" s="399"/>
      <c r="V80" s="399"/>
      <c r="W80" s="399"/>
      <c r="X80" s="399"/>
      <c r="Y80" s="399"/>
      <c r="Z80" s="399"/>
      <c r="AK80" s="399"/>
      <c r="AL80" s="399"/>
      <c r="AM80" s="399"/>
      <c r="AN80" s="399"/>
      <c r="AO80" s="399"/>
      <c r="AP80" s="399"/>
      <c r="AQ80" s="399"/>
      <c r="AR80" s="399"/>
      <c r="AS80" s="399"/>
      <c r="AT80" s="399"/>
      <c r="AU80" s="399"/>
      <c r="AV80" s="399"/>
      <c r="AW80" s="399"/>
      <c r="AX80" s="399"/>
      <c r="AY80" s="399"/>
    </row>
    <row r="81" spans="2:51" s="400" customFormat="1" ht="18.75" customHeight="1" x14ac:dyDescent="0.4">
      <c r="B81" s="2330" t="s">
        <v>1064</v>
      </c>
      <c r="C81" s="2331"/>
      <c r="D81" s="2331"/>
      <c r="E81" s="575"/>
      <c r="F81" s="566" t="s">
        <v>959</v>
      </c>
      <c r="G81" s="567"/>
      <c r="H81" s="566"/>
      <c r="I81" s="566" t="s">
        <v>1065</v>
      </c>
      <c r="J81" s="566"/>
      <c r="K81" s="566"/>
      <c r="L81" s="566"/>
      <c r="M81" s="566"/>
      <c r="N81" s="566"/>
      <c r="O81" s="566"/>
      <c r="P81" s="566"/>
      <c r="Q81" s="566"/>
      <c r="R81" s="566"/>
      <c r="S81" s="566" t="s">
        <v>1066</v>
      </c>
      <c r="T81" s="566"/>
      <c r="U81" s="567"/>
      <c r="V81" s="566"/>
      <c r="W81" s="566"/>
      <c r="X81" s="566"/>
      <c r="Y81" s="566"/>
      <c r="Z81" s="566" t="s">
        <v>981</v>
      </c>
      <c r="AA81" s="566"/>
      <c r="AB81" s="566"/>
      <c r="AC81" s="566"/>
      <c r="AD81" s="566"/>
      <c r="AE81" s="566"/>
      <c r="AF81" s="566"/>
      <c r="AG81" s="566"/>
      <c r="AH81" s="566"/>
      <c r="AI81" s="566"/>
      <c r="AJ81" s="566"/>
      <c r="AK81" s="574"/>
      <c r="AL81" s="399"/>
      <c r="AM81" s="399"/>
      <c r="AN81" s="399"/>
      <c r="AO81" s="399"/>
      <c r="AP81" s="399"/>
      <c r="AQ81" s="399"/>
      <c r="AR81" s="399"/>
      <c r="AS81" s="399"/>
      <c r="AT81" s="399"/>
      <c r="AU81" s="399"/>
      <c r="AV81" s="399"/>
      <c r="AW81" s="399"/>
      <c r="AX81" s="399"/>
    </row>
    <row r="82" spans="2:51" s="400" customFormat="1" ht="18.75" customHeight="1" x14ac:dyDescent="0.4">
      <c r="B82" s="2358"/>
      <c r="C82" s="2359"/>
      <c r="D82" s="2359"/>
      <c r="E82" s="2286" t="s">
        <v>1067</v>
      </c>
      <c r="F82" s="2287"/>
      <c r="G82" s="2288"/>
      <c r="H82" s="2373"/>
      <c r="I82" s="2373"/>
      <c r="J82" s="2373"/>
      <c r="K82" s="2373"/>
      <c r="L82" s="2373"/>
      <c r="M82" s="2373"/>
      <c r="N82" s="2373"/>
      <c r="O82" s="2373"/>
      <c r="P82" s="2373"/>
      <c r="Q82" s="2286" t="s">
        <v>1068</v>
      </c>
      <c r="R82" s="2287"/>
      <c r="S82" s="2288"/>
      <c r="T82" s="2297"/>
      <c r="U82" s="2298"/>
      <c r="V82" s="2298"/>
      <c r="W82" s="2299"/>
      <c r="X82" s="2286" t="s">
        <v>1069</v>
      </c>
      <c r="Y82" s="2287"/>
      <c r="Z82" s="2287"/>
      <c r="AA82" s="2288"/>
      <c r="AB82" s="2297"/>
      <c r="AC82" s="2298"/>
      <c r="AD82" s="2298"/>
      <c r="AE82" s="2298"/>
      <c r="AF82" s="2298"/>
      <c r="AG82" s="2298"/>
      <c r="AH82" s="2298"/>
      <c r="AI82" s="2298"/>
      <c r="AJ82" s="2298"/>
      <c r="AK82" s="2299"/>
      <c r="AL82" s="399"/>
      <c r="AN82" s="399"/>
      <c r="AO82" s="399"/>
      <c r="AP82" s="399"/>
      <c r="AQ82" s="399"/>
      <c r="AR82" s="399"/>
      <c r="AS82" s="399"/>
      <c r="AT82" s="399"/>
      <c r="AU82" s="399"/>
      <c r="AV82" s="399"/>
      <c r="AW82" s="399"/>
    </row>
    <row r="83" spans="2:51" s="400" customFormat="1" ht="18.75" customHeight="1" x14ac:dyDescent="0.4">
      <c r="B83" s="2358"/>
      <c r="C83" s="2359"/>
      <c r="D83" s="2359"/>
      <c r="E83" s="2286" t="s">
        <v>1067</v>
      </c>
      <c r="F83" s="2287"/>
      <c r="G83" s="2288"/>
      <c r="H83" s="2373"/>
      <c r="I83" s="2373"/>
      <c r="J83" s="2373"/>
      <c r="K83" s="2373"/>
      <c r="L83" s="2373"/>
      <c r="M83" s="2373"/>
      <c r="N83" s="2373"/>
      <c r="O83" s="2373"/>
      <c r="P83" s="2373"/>
      <c r="Q83" s="2286" t="s">
        <v>1068</v>
      </c>
      <c r="R83" s="2287"/>
      <c r="S83" s="2288"/>
      <c r="T83" s="2297"/>
      <c r="U83" s="2298"/>
      <c r="V83" s="2298"/>
      <c r="W83" s="2299"/>
      <c r="X83" s="2286" t="s">
        <v>1069</v>
      </c>
      <c r="Y83" s="2287"/>
      <c r="Z83" s="2287"/>
      <c r="AA83" s="2288"/>
      <c r="AB83" s="2297"/>
      <c r="AC83" s="2298"/>
      <c r="AD83" s="2298"/>
      <c r="AE83" s="2298"/>
      <c r="AF83" s="2298"/>
      <c r="AG83" s="2298"/>
      <c r="AH83" s="2298"/>
      <c r="AI83" s="2298"/>
      <c r="AJ83" s="2298"/>
      <c r="AK83" s="2299"/>
      <c r="AL83" s="399"/>
      <c r="AN83" s="399"/>
      <c r="AO83" s="399"/>
      <c r="AP83" s="399"/>
      <c r="AQ83" s="399"/>
      <c r="AR83" s="399"/>
      <c r="AS83" s="399"/>
      <c r="AT83" s="399"/>
      <c r="AU83" s="399"/>
      <c r="AV83" s="399"/>
      <c r="AW83" s="399"/>
    </row>
    <row r="84" spans="2:51" s="400" customFormat="1" ht="18.75" customHeight="1" x14ac:dyDescent="0.4">
      <c r="B84" s="2358"/>
      <c r="C84" s="2359"/>
      <c r="D84" s="2359"/>
      <c r="E84" s="2286" t="s">
        <v>1067</v>
      </c>
      <c r="F84" s="2287"/>
      <c r="G84" s="2288"/>
      <c r="H84" s="2373"/>
      <c r="I84" s="2373"/>
      <c r="J84" s="2373"/>
      <c r="K84" s="2373"/>
      <c r="L84" s="2373"/>
      <c r="M84" s="2373"/>
      <c r="N84" s="2373"/>
      <c r="O84" s="2373"/>
      <c r="P84" s="2373"/>
      <c r="Q84" s="2286" t="s">
        <v>1068</v>
      </c>
      <c r="R84" s="2287"/>
      <c r="S84" s="2288"/>
      <c r="T84" s="2297"/>
      <c r="U84" s="2298"/>
      <c r="V84" s="2298"/>
      <c r="W84" s="2299"/>
      <c r="X84" s="2286" t="s">
        <v>1069</v>
      </c>
      <c r="Y84" s="2287"/>
      <c r="Z84" s="2287"/>
      <c r="AA84" s="2288"/>
      <c r="AB84" s="2297"/>
      <c r="AC84" s="2298"/>
      <c r="AD84" s="2298"/>
      <c r="AE84" s="2298"/>
      <c r="AF84" s="2298"/>
      <c r="AG84" s="2298"/>
      <c r="AH84" s="2298"/>
      <c r="AI84" s="2298"/>
      <c r="AJ84" s="2298"/>
      <c r="AK84" s="2299"/>
      <c r="AL84" s="399"/>
      <c r="AN84" s="399"/>
      <c r="AO84" s="399"/>
      <c r="AP84" s="399"/>
      <c r="AQ84" s="399"/>
      <c r="AR84" s="399"/>
      <c r="AS84" s="399"/>
      <c r="AT84" s="399"/>
      <c r="AU84" s="399"/>
      <c r="AV84" s="399"/>
      <c r="AW84" s="399"/>
    </row>
    <row r="85" spans="2:51" s="400" customFormat="1" ht="18.75" customHeight="1" x14ac:dyDescent="0.4">
      <c r="B85" s="2333"/>
      <c r="C85" s="2334"/>
      <c r="D85" s="2334"/>
      <c r="E85" s="2286" t="s">
        <v>1067</v>
      </c>
      <c r="F85" s="2287"/>
      <c r="G85" s="2288"/>
      <c r="H85" s="2373"/>
      <c r="I85" s="2373"/>
      <c r="J85" s="2373"/>
      <c r="K85" s="2373"/>
      <c r="L85" s="2373"/>
      <c r="M85" s="2373"/>
      <c r="N85" s="2373"/>
      <c r="O85" s="2373"/>
      <c r="P85" s="2373"/>
      <c r="Q85" s="2286" t="s">
        <v>1068</v>
      </c>
      <c r="R85" s="2287"/>
      <c r="S85" s="2288"/>
      <c r="T85" s="2297"/>
      <c r="U85" s="2298"/>
      <c r="V85" s="2298"/>
      <c r="W85" s="2299"/>
      <c r="X85" s="2286" t="s">
        <v>1069</v>
      </c>
      <c r="Y85" s="2287"/>
      <c r="Z85" s="2287"/>
      <c r="AA85" s="2288"/>
      <c r="AB85" s="2297"/>
      <c r="AC85" s="2298"/>
      <c r="AD85" s="2298"/>
      <c r="AE85" s="2298"/>
      <c r="AF85" s="2298"/>
      <c r="AG85" s="2298"/>
      <c r="AH85" s="2298"/>
      <c r="AI85" s="2298"/>
      <c r="AJ85" s="2298"/>
      <c r="AK85" s="2299"/>
      <c r="AL85" s="399"/>
      <c r="AN85" s="399"/>
      <c r="AO85" s="399"/>
      <c r="AP85" s="399"/>
      <c r="AQ85" s="399"/>
      <c r="AR85" s="399"/>
      <c r="AS85" s="399"/>
      <c r="AT85" s="399"/>
      <c r="AU85" s="399"/>
      <c r="AV85" s="399"/>
      <c r="AW85" s="399"/>
    </row>
    <row r="86" spans="2:51" s="400" customFormat="1" ht="18.75" customHeight="1" x14ac:dyDescent="0.4">
      <c r="B86" s="2330" t="s">
        <v>1070</v>
      </c>
      <c r="C86" s="2331"/>
      <c r="D86" s="2331"/>
      <c r="E86" s="2331"/>
      <c r="F86" s="2331"/>
      <c r="G86" s="2331"/>
      <c r="H86" s="2374"/>
      <c r="I86" s="2375"/>
      <c r="J86" s="2375"/>
      <c r="K86" s="2375"/>
      <c r="L86" s="2375"/>
      <c r="M86" s="2375"/>
      <c r="N86" s="2375"/>
      <c r="O86" s="2375"/>
      <c r="P86" s="2375"/>
      <c r="Q86" s="2375"/>
      <c r="R86" s="2375"/>
      <c r="S86" s="2375"/>
      <c r="T86" s="2375"/>
      <c r="U86" s="2375"/>
      <c r="V86" s="2375"/>
      <c r="W86" s="2375"/>
      <c r="X86" s="2375"/>
      <c r="Y86" s="2375"/>
      <c r="Z86" s="2375"/>
      <c r="AA86" s="2375"/>
      <c r="AB86" s="2375"/>
      <c r="AC86" s="2375"/>
      <c r="AD86" s="2375"/>
      <c r="AE86" s="2375"/>
      <c r="AF86" s="2375"/>
      <c r="AG86" s="2375"/>
      <c r="AH86" s="2375"/>
      <c r="AI86" s="2375"/>
      <c r="AJ86" s="2375"/>
      <c r="AK86" s="2376"/>
      <c r="AL86" s="399"/>
      <c r="AM86" s="399"/>
      <c r="AN86" s="399"/>
      <c r="AO86" s="399"/>
      <c r="AP86" s="399"/>
      <c r="AQ86" s="399"/>
      <c r="AR86" s="399"/>
      <c r="AS86" s="399"/>
      <c r="AT86" s="399"/>
      <c r="AU86" s="399"/>
      <c r="AV86" s="399"/>
      <c r="AW86" s="399"/>
      <c r="AX86" s="399"/>
      <c r="AY86" s="399"/>
    </row>
    <row r="87" spans="2:51" s="400" customFormat="1" ht="18.75" customHeight="1" x14ac:dyDescent="0.4">
      <c r="B87" s="2333"/>
      <c r="C87" s="2334"/>
      <c r="D87" s="2334"/>
      <c r="E87" s="2334"/>
      <c r="F87" s="2334"/>
      <c r="G87" s="2334"/>
      <c r="H87" s="2377"/>
      <c r="I87" s="2378"/>
      <c r="J87" s="2378"/>
      <c r="K87" s="2378"/>
      <c r="L87" s="2378"/>
      <c r="M87" s="2378"/>
      <c r="N87" s="2378"/>
      <c r="O87" s="2378"/>
      <c r="P87" s="2378"/>
      <c r="Q87" s="2378"/>
      <c r="R87" s="2378"/>
      <c r="S87" s="2378"/>
      <c r="T87" s="2378"/>
      <c r="U87" s="2378"/>
      <c r="V87" s="2378"/>
      <c r="W87" s="2378"/>
      <c r="X87" s="2378"/>
      <c r="Y87" s="2378"/>
      <c r="Z87" s="2378"/>
      <c r="AA87" s="2378"/>
      <c r="AB87" s="2378"/>
      <c r="AC87" s="2378"/>
      <c r="AD87" s="2378"/>
      <c r="AE87" s="2378"/>
      <c r="AF87" s="2378"/>
      <c r="AG87" s="2378"/>
      <c r="AH87" s="2378"/>
      <c r="AI87" s="2378"/>
      <c r="AJ87" s="2378"/>
      <c r="AK87" s="2379"/>
      <c r="AL87" s="399"/>
      <c r="AM87" s="399"/>
      <c r="AN87" s="399"/>
      <c r="AO87" s="399"/>
      <c r="AP87" s="399"/>
      <c r="AQ87" s="399"/>
      <c r="AR87" s="399"/>
      <c r="AS87" s="399"/>
      <c r="AT87" s="399"/>
      <c r="AU87" s="399"/>
      <c r="AV87" s="399"/>
      <c r="AW87" s="399"/>
      <c r="AX87" s="399"/>
      <c r="AY87" s="399"/>
    </row>
    <row r="88" spans="2:51" s="400" customFormat="1" ht="18.75" customHeight="1" x14ac:dyDescent="0.4">
      <c r="B88" s="2330" t="s">
        <v>1071</v>
      </c>
      <c r="C88" s="2331"/>
      <c r="D88" s="2331"/>
      <c r="E88" s="2331"/>
      <c r="F88" s="2331"/>
      <c r="G88" s="2331"/>
      <c r="H88" s="2374"/>
      <c r="I88" s="2375"/>
      <c r="J88" s="2375"/>
      <c r="K88" s="2375"/>
      <c r="L88" s="2375"/>
      <c r="M88" s="2375"/>
      <c r="N88" s="2375"/>
      <c r="O88" s="2375"/>
      <c r="P88" s="2375"/>
      <c r="Q88" s="2375"/>
      <c r="R88" s="2375"/>
      <c r="S88" s="2375"/>
      <c r="T88" s="2375"/>
      <c r="U88" s="2375"/>
      <c r="V88" s="2375"/>
      <c r="W88" s="2375"/>
      <c r="X88" s="2375"/>
      <c r="Y88" s="2375"/>
      <c r="Z88" s="2375"/>
      <c r="AA88" s="2375"/>
      <c r="AB88" s="2375"/>
      <c r="AC88" s="2375"/>
      <c r="AD88" s="2375"/>
      <c r="AE88" s="2375"/>
      <c r="AF88" s="2375"/>
      <c r="AG88" s="2375"/>
      <c r="AH88" s="2375"/>
      <c r="AI88" s="2375"/>
      <c r="AJ88" s="2375"/>
      <c r="AK88" s="2376"/>
      <c r="AL88" s="399"/>
      <c r="AM88" s="399"/>
      <c r="AN88" s="399"/>
      <c r="AO88" s="399"/>
      <c r="AP88" s="399"/>
      <c r="AQ88" s="399"/>
      <c r="AR88" s="399"/>
      <c r="AS88" s="399"/>
      <c r="AT88" s="399"/>
      <c r="AU88" s="399"/>
      <c r="AV88" s="399"/>
      <c r="AW88" s="399"/>
      <c r="AX88" s="399"/>
      <c r="AY88" s="399"/>
    </row>
    <row r="89" spans="2:51" s="400" customFormat="1" ht="18.75" customHeight="1" x14ac:dyDescent="0.4">
      <c r="B89" s="2333"/>
      <c r="C89" s="2334"/>
      <c r="D89" s="2334"/>
      <c r="E89" s="2334"/>
      <c r="F89" s="2334"/>
      <c r="G89" s="2334"/>
      <c r="H89" s="2377"/>
      <c r="I89" s="2378"/>
      <c r="J89" s="2378"/>
      <c r="K89" s="2378"/>
      <c r="L89" s="2378"/>
      <c r="M89" s="2378"/>
      <c r="N89" s="2378"/>
      <c r="O89" s="2378"/>
      <c r="P89" s="2378"/>
      <c r="Q89" s="2378"/>
      <c r="R89" s="2378"/>
      <c r="S89" s="2378"/>
      <c r="T89" s="2378"/>
      <c r="U89" s="2378"/>
      <c r="V89" s="2378"/>
      <c r="W89" s="2378"/>
      <c r="X89" s="2378"/>
      <c r="Y89" s="2378"/>
      <c r="Z89" s="2378"/>
      <c r="AA89" s="2378"/>
      <c r="AB89" s="2378"/>
      <c r="AC89" s="2378"/>
      <c r="AD89" s="2378"/>
      <c r="AE89" s="2378"/>
      <c r="AF89" s="2378"/>
      <c r="AG89" s="2378"/>
      <c r="AH89" s="2378"/>
      <c r="AI89" s="2378"/>
      <c r="AJ89" s="2378"/>
      <c r="AK89" s="2379"/>
      <c r="AL89" s="399"/>
      <c r="AM89" s="399"/>
      <c r="AN89" s="399"/>
      <c r="AO89" s="399"/>
      <c r="AP89" s="399"/>
      <c r="AQ89" s="399"/>
      <c r="AR89" s="399"/>
      <c r="AS89" s="399"/>
      <c r="AT89" s="399"/>
      <c r="AU89" s="399"/>
      <c r="AV89" s="399"/>
      <c r="AW89" s="399"/>
      <c r="AX89" s="399"/>
      <c r="AY89" s="399"/>
    </row>
    <row r="90" spans="2:51" s="400" customFormat="1" ht="15.75" customHeight="1" x14ac:dyDescent="0.4">
      <c r="B90" s="399"/>
      <c r="C90" s="399"/>
      <c r="D90" s="399"/>
      <c r="E90" s="399"/>
      <c r="F90" s="399"/>
      <c r="G90" s="399"/>
      <c r="H90" s="399"/>
      <c r="I90" s="399"/>
      <c r="J90" s="399"/>
      <c r="K90" s="399"/>
      <c r="L90" s="399"/>
      <c r="M90" s="399"/>
      <c r="N90" s="399"/>
      <c r="O90" s="399"/>
      <c r="P90" s="399"/>
      <c r="Q90" s="399"/>
      <c r="R90" s="399"/>
      <c r="S90" s="399"/>
      <c r="T90" s="399"/>
      <c r="U90" s="399"/>
      <c r="V90" s="399"/>
      <c r="W90" s="399"/>
      <c r="X90" s="399"/>
      <c r="Y90" s="399"/>
      <c r="Z90" s="399"/>
      <c r="AA90" s="399"/>
      <c r="AB90" s="399"/>
      <c r="AC90" s="399"/>
      <c r="AD90" s="399"/>
      <c r="AE90" s="399"/>
      <c r="AF90" s="399"/>
      <c r="AG90" s="399"/>
      <c r="AH90" s="399"/>
      <c r="AI90" s="399"/>
      <c r="AJ90" s="399"/>
      <c r="AK90" s="399"/>
      <c r="AL90" s="399"/>
      <c r="AM90" s="399"/>
      <c r="AN90" s="399"/>
      <c r="AO90" s="399"/>
      <c r="AP90" s="399"/>
      <c r="AQ90" s="399"/>
      <c r="AR90" s="399"/>
      <c r="AS90" s="399"/>
      <c r="AT90" s="399"/>
      <c r="AU90" s="399"/>
      <c r="AV90" s="399"/>
      <c r="AW90" s="399"/>
      <c r="AX90" s="399"/>
      <c r="AY90" s="399"/>
    </row>
    <row r="91" spans="2:51" s="400" customFormat="1" ht="18.75" customHeight="1" x14ac:dyDescent="0.4">
      <c r="B91" s="406" t="s">
        <v>1072</v>
      </c>
      <c r="C91" s="399"/>
      <c r="D91" s="399"/>
      <c r="E91" s="399"/>
      <c r="F91" s="399"/>
      <c r="G91" s="399"/>
      <c r="H91" s="399"/>
      <c r="I91" s="399"/>
      <c r="J91" s="399" t="s">
        <v>1048</v>
      </c>
      <c r="K91" s="399"/>
      <c r="L91" s="399"/>
      <c r="M91" s="399"/>
      <c r="N91" s="399"/>
      <c r="O91" s="399"/>
      <c r="P91" s="399"/>
      <c r="Q91" s="399" t="s">
        <v>993</v>
      </c>
      <c r="R91" s="399"/>
      <c r="T91" s="399"/>
      <c r="U91" s="399"/>
      <c r="V91" s="399"/>
      <c r="W91" s="399"/>
      <c r="X91" s="399"/>
      <c r="Y91" s="399"/>
      <c r="Z91" s="399"/>
      <c r="AA91" s="399"/>
      <c r="AB91" s="399"/>
      <c r="AC91" s="399"/>
      <c r="AD91" s="399"/>
      <c r="AE91" s="399"/>
      <c r="AF91" s="399"/>
      <c r="AG91" s="399"/>
      <c r="AH91" s="399"/>
      <c r="AI91" s="399"/>
      <c r="AJ91" s="399"/>
      <c r="AK91" s="399"/>
      <c r="AL91" s="399"/>
      <c r="AM91" s="406"/>
      <c r="AN91" s="399"/>
      <c r="AO91" s="399"/>
      <c r="AP91" s="399"/>
      <c r="AQ91" s="399"/>
      <c r="AR91" s="399"/>
      <c r="AS91" s="406"/>
      <c r="AT91" s="399"/>
      <c r="AU91" s="399"/>
      <c r="AV91" s="399"/>
      <c r="AW91" s="399"/>
      <c r="AX91" s="399"/>
      <c r="AY91" s="399"/>
    </row>
    <row r="92" spans="2:51" s="400" customFormat="1" ht="18.75" customHeight="1" x14ac:dyDescent="0.4">
      <c r="B92" s="2286" t="s">
        <v>1073</v>
      </c>
      <c r="C92" s="2287"/>
      <c r="D92" s="2287"/>
      <c r="E92" s="2287"/>
      <c r="F92" s="2287"/>
      <c r="G92" s="2287"/>
      <c r="H92" s="2287"/>
      <c r="I92" s="2287"/>
      <c r="J92" s="2287"/>
      <c r="K92" s="2288"/>
      <c r="L92" s="575"/>
      <c r="M92" s="573" t="s">
        <v>959</v>
      </c>
      <c r="N92" s="573"/>
      <c r="O92" s="566"/>
      <c r="P92" s="573" t="s">
        <v>958</v>
      </c>
      <c r="Q92" s="573"/>
      <c r="R92" s="567"/>
      <c r="S92" s="566"/>
      <c r="T92" s="566"/>
      <c r="U92" s="566"/>
      <c r="V92" s="566"/>
      <c r="W92" s="566"/>
      <c r="X92" s="566"/>
      <c r="Y92" s="566"/>
      <c r="Z92" s="566"/>
      <c r="AA92" s="566"/>
      <c r="AB92" s="566"/>
      <c r="AC92" s="566"/>
      <c r="AD92" s="566"/>
      <c r="AE92" s="566"/>
      <c r="AF92" s="566"/>
      <c r="AG92" s="566"/>
      <c r="AH92" s="566"/>
      <c r="AI92" s="566"/>
      <c r="AJ92" s="566"/>
      <c r="AK92" s="574"/>
      <c r="AL92" s="399"/>
      <c r="AM92" s="399"/>
      <c r="AN92" s="399"/>
      <c r="AO92" s="399"/>
      <c r="AP92" s="399"/>
      <c r="AQ92" s="399"/>
      <c r="AR92" s="399"/>
      <c r="AS92" s="399"/>
      <c r="AT92" s="399"/>
      <c r="AU92" s="399"/>
      <c r="AV92" s="399"/>
      <c r="AW92" s="399"/>
      <c r="AX92" s="399"/>
      <c r="AY92" s="399"/>
    </row>
    <row r="93" spans="2:51" s="400" customFormat="1" ht="18.75" customHeight="1" x14ac:dyDescent="0.4">
      <c r="B93" s="2286" t="s">
        <v>1074</v>
      </c>
      <c r="C93" s="2287"/>
      <c r="D93" s="2288"/>
      <c r="E93" s="2297"/>
      <c r="F93" s="2298"/>
      <c r="G93" s="2298"/>
      <c r="H93" s="2298"/>
      <c r="I93" s="2298"/>
      <c r="J93" s="2298"/>
      <c r="K93" s="2298"/>
      <c r="L93" s="2299"/>
      <c r="M93" s="2286" t="s">
        <v>1075</v>
      </c>
      <c r="N93" s="2288"/>
      <c r="O93" s="2297"/>
      <c r="P93" s="2298"/>
      <c r="Q93" s="2298"/>
      <c r="R93" s="2299"/>
      <c r="S93" s="2286" t="s">
        <v>961</v>
      </c>
      <c r="T93" s="2288"/>
      <c r="U93" s="2362"/>
      <c r="V93" s="2311"/>
      <c r="W93" s="2311"/>
      <c r="X93" s="2311"/>
      <c r="Y93" s="2363"/>
      <c r="Z93" s="2286" t="s">
        <v>1076</v>
      </c>
      <c r="AA93" s="2287"/>
      <c r="AB93" s="2287"/>
      <c r="AC93" s="2297"/>
      <c r="AD93" s="2298"/>
      <c r="AE93" s="566" t="s">
        <v>1077</v>
      </c>
      <c r="AF93" s="566"/>
      <c r="AG93" s="566"/>
      <c r="AH93" s="567" t="s">
        <v>1078</v>
      </c>
      <c r="AI93" s="566"/>
      <c r="AJ93" s="567" t="s">
        <v>1079</v>
      </c>
      <c r="AK93" s="574"/>
      <c r="AL93" s="399"/>
      <c r="AN93" s="399"/>
      <c r="AO93" s="399"/>
      <c r="AP93" s="399"/>
      <c r="AQ93" s="399"/>
      <c r="AR93" s="399"/>
      <c r="AS93" s="399"/>
      <c r="AT93" s="399"/>
      <c r="AU93" s="399"/>
      <c r="AV93" s="399"/>
      <c r="AW93" s="399"/>
      <c r="AX93" s="399"/>
      <c r="AY93" s="399"/>
    </row>
    <row r="94" spans="2:51" s="400" customFormat="1" ht="18.75" customHeight="1" x14ac:dyDescent="0.4">
      <c r="B94" s="2286" t="s">
        <v>1074</v>
      </c>
      <c r="C94" s="2287"/>
      <c r="D94" s="2288"/>
      <c r="E94" s="2297"/>
      <c r="F94" s="2298"/>
      <c r="G94" s="2298"/>
      <c r="H94" s="2298"/>
      <c r="I94" s="2298"/>
      <c r="J94" s="2298"/>
      <c r="K94" s="2298"/>
      <c r="L94" s="2299"/>
      <c r="M94" s="2286" t="s">
        <v>1075</v>
      </c>
      <c r="N94" s="2288"/>
      <c r="O94" s="2297"/>
      <c r="P94" s="2298"/>
      <c r="Q94" s="2298"/>
      <c r="R94" s="2299"/>
      <c r="S94" s="2286" t="s">
        <v>961</v>
      </c>
      <c r="T94" s="2288"/>
      <c r="U94" s="2362"/>
      <c r="V94" s="2311"/>
      <c r="W94" s="2311"/>
      <c r="X94" s="2311"/>
      <c r="Y94" s="2363"/>
      <c r="Z94" s="2286" t="s">
        <v>1076</v>
      </c>
      <c r="AA94" s="2287"/>
      <c r="AB94" s="2287"/>
      <c r="AC94" s="2297"/>
      <c r="AD94" s="2298"/>
      <c r="AE94" s="566" t="s">
        <v>1077</v>
      </c>
      <c r="AF94" s="567"/>
      <c r="AG94" s="566"/>
      <c r="AH94" s="567" t="s">
        <v>1078</v>
      </c>
      <c r="AI94" s="566"/>
      <c r="AJ94" s="567" t="s">
        <v>1079</v>
      </c>
      <c r="AK94" s="574"/>
      <c r="AL94" s="399"/>
      <c r="AM94" s="399"/>
      <c r="AN94" s="399"/>
      <c r="AO94" s="399"/>
      <c r="AP94" s="399"/>
      <c r="AQ94" s="399"/>
      <c r="AR94" s="399"/>
      <c r="AS94" s="399"/>
      <c r="AT94" s="399"/>
      <c r="AU94" s="399"/>
      <c r="AV94" s="399"/>
      <c r="AW94" s="399"/>
      <c r="AX94" s="399"/>
      <c r="AY94" s="399"/>
    </row>
    <row r="95" spans="2:51" s="400" customFormat="1" ht="18.75" customHeight="1" x14ac:dyDescent="0.4">
      <c r="B95" s="2286" t="s">
        <v>1074</v>
      </c>
      <c r="C95" s="2287"/>
      <c r="D95" s="2288"/>
      <c r="E95" s="2297"/>
      <c r="F95" s="2298"/>
      <c r="G95" s="2298"/>
      <c r="H95" s="2298"/>
      <c r="I95" s="2298"/>
      <c r="J95" s="2298"/>
      <c r="K95" s="2298"/>
      <c r="L95" s="2299"/>
      <c r="M95" s="2286" t="s">
        <v>1075</v>
      </c>
      <c r="N95" s="2288"/>
      <c r="O95" s="2297"/>
      <c r="P95" s="2298"/>
      <c r="Q95" s="2298"/>
      <c r="R95" s="2299"/>
      <c r="S95" s="2286" t="s">
        <v>961</v>
      </c>
      <c r="T95" s="2288"/>
      <c r="U95" s="2362"/>
      <c r="V95" s="2311"/>
      <c r="W95" s="2311"/>
      <c r="X95" s="2311"/>
      <c r="Y95" s="2363"/>
      <c r="Z95" s="2286" t="s">
        <v>1076</v>
      </c>
      <c r="AA95" s="2287"/>
      <c r="AB95" s="2287"/>
      <c r="AC95" s="2297"/>
      <c r="AD95" s="2298"/>
      <c r="AE95" s="566" t="s">
        <v>1077</v>
      </c>
      <c r="AF95" s="567"/>
      <c r="AG95" s="566"/>
      <c r="AH95" s="567" t="s">
        <v>1078</v>
      </c>
      <c r="AI95" s="566"/>
      <c r="AJ95" s="567" t="s">
        <v>1079</v>
      </c>
      <c r="AK95" s="574"/>
      <c r="AL95" s="399"/>
      <c r="AM95" s="399"/>
      <c r="AN95" s="399"/>
      <c r="AO95" s="399"/>
      <c r="AP95" s="399"/>
      <c r="AQ95" s="399"/>
      <c r="AR95" s="399"/>
      <c r="AS95" s="399"/>
      <c r="AT95" s="399"/>
      <c r="AU95" s="399"/>
      <c r="AV95" s="399"/>
      <c r="AW95" s="399"/>
      <c r="AX95" s="399"/>
      <c r="AY95" s="399"/>
    </row>
    <row r="96" spans="2:51" s="400" customFormat="1" ht="18.75" customHeight="1" x14ac:dyDescent="0.4">
      <c r="B96" s="2280" t="s">
        <v>1080</v>
      </c>
      <c r="C96" s="2281"/>
      <c r="D96" s="2282"/>
      <c r="E96" s="405" t="s">
        <v>1081</v>
      </c>
      <c r="F96" s="405"/>
      <c r="G96" s="405"/>
      <c r="H96" s="575"/>
      <c r="I96" s="573" t="s">
        <v>959</v>
      </c>
      <c r="J96" s="573"/>
      <c r="K96" s="402"/>
      <c r="L96" s="403" t="s">
        <v>958</v>
      </c>
      <c r="M96" s="402"/>
      <c r="N96" s="2280" t="s">
        <v>1082</v>
      </c>
      <c r="O96" s="2281"/>
      <c r="P96" s="2282"/>
      <c r="Q96" s="404"/>
      <c r="R96" s="402" t="s">
        <v>1083</v>
      </c>
      <c r="S96" s="402"/>
      <c r="T96" s="402"/>
      <c r="U96" s="403" t="s">
        <v>1084</v>
      </c>
      <c r="V96" s="402"/>
      <c r="W96" s="402"/>
      <c r="X96" s="403" t="s">
        <v>1055</v>
      </c>
      <c r="Y96" s="402"/>
      <c r="Z96" s="2298"/>
      <c r="AA96" s="2298"/>
      <c r="AB96" s="2298"/>
      <c r="AC96" s="2298"/>
      <c r="AD96" s="2298"/>
      <c r="AE96" s="2298"/>
      <c r="AF96" s="2298"/>
      <c r="AG96" s="2298"/>
      <c r="AH96" s="2298"/>
      <c r="AI96" s="2298"/>
      <c r="AJ96" s="2298"/>
      <c r="AK96" s="401" t="s">
        <v>973</v>
      </c>
      <c r="AL96" s="399"/>
      <c r="AM96" s="399"/>
      <c r="AN96" s="399"/>
      <c r="AO96" s="399"/>
      <c r="AP96" s="399"/>
      <c r="AQ96" s="399"/>
      <c r="AR96" s="399"/>
      <c r="AS96" s="399"/>
      <c r="AT96" s="399"/>
      <c r="AU96" s="399"/>
      <c r="AV96" s="399"/>
      <c r="AW96" s="399"/>
      <c r="AX96" s="399"/>
      <c r="AY96" s="399"/>
    </row>
    <row r="97" spans="2:51" s="400" customFormat="1" ht="18.75" customHeight="1" x14ac:dyDescent="0.4">
      <c r="B97" s="2383"/>
      <c r="C97" s="2384"/>
      <c r="D97" s="2385"/>
      <c r="E97" s="2330" t="s">
        <v>1085</v>
      </c>
      <c r="F97" s="2331"/>
      <c r="G97" s="2331"/>
      <c r="H97" s="2387"/>
      <c r="I97" s="2388"/>
      <c r="J97" s="2388"/>
      <c r="K97" s="2388"/>
      <c r="L97" s="2388"/>
      <c r="M97" s="2388"/>
      <c r="N97" s="2388"/>
      <c r="O97" s="2388"/>
      <c r="P97" s="2388"/>
      <c r="Q97" s="2388"/>
      <c r="R97" s="2388"/>
      <c r="S97" s="2388"/>
      <c r="T97" s="2388"/>
      <c r="U97" s="2388"/>
      <c r="V97" s="2388"/>
      <c r="W97" s="2388"/>
      <c r="X97" s="2388"/>
      <c r="Y97" s="2388"/>
      <c r="Z97" s="2388"/>
      <c r="AA97" s="2388"/>
      <c r="AB97" s="2388"/>
      <c r="AC97" s="2388"/>
      <c r="AD97" s="2388"/>
      <c r="AE97" s="2388"/>
      <c r="AF97" s="2388"/>
      <c r="AG97" s="2388"/>
      <c r="AH97" s="2388"/>
      <c r="AI97" s="2388"/>
      <c r="AJ97" s="2388"/>
      <c r="AK97" s="2389"/>
      <c r="AL97" s="399"/>
      <c r="AM97" s="399"/>
      <c r="AN97" s="399"/>
      <c r="AO97" s="399"/>
      <c r="AP97" s="399"/>
      <c r="AQ97" s="399"/>
      <c r="AR97" s="399"/>
      <c r="AS97" s="399"/>
      <c r="AT97" s="399"/>
      <c r="AU97" s="399"/>
      <c r="AV97" s="399"/>
      <c r="AW97" s="399"/>
      <c r="AX97" s="399"/>
      <c r="AY97" s="399"/>
    </row>
    <row r="98" spans="2:51" s="400" customFormat="1" ht="18.75" customHeight="1" x14ac:dyDescent="0.4">
      <c r="B98" s="2383"/>
      <c r="C98" s="2384"/>
      <c r="D98" s="2385"/>
      <c r="E98" s="2333"/>
      <c r="F98" s="2334"/>
      <c r="G98" s="2334"/>
      <c r="H98" s="2390"/>
      <c r="I98" s="2391"/>
      <c r="J98" s="2391"/>
      <c r="K98" s="2391"/>
      <c r="L98" s="2391"/>
      <c r="M98" s="2391"/>
      <c r="N98" s="2391"/>
      <c r="O98" s="2391"/>
      <c r="P98" s="2391"/>
      <c r="Q98" s="2391"/>
      <c r="R98" s="2391"/>
      <c r="S98" s="2391"/>
      <c r="T98" s="2391"/>
      <c r="U98" s="2391"/>
      <c r="V98" s="2391"/>
      <c r="W98" s="2391"/>
      <c r="X98" s="2391"/>
      <c r="Y98" s="2391"/>
      <c r="Z98" s="2391"/>
      <c r="AA98" s="2391"/>
      <c r="AB98" s="2391"/>
      <c r="AC98" s="2391"/>
      <c r="AD98" s="2391"/>
      <c r="AE98" s="2391"/>
      <c r="AF98" s="2391"/>
      <c r="AG98" s="2391"/>
      <c r="AH98" s="2391"/>
      <c r="AI98" s="2391"/>
      <c r="AJ98" s="2391"/>
      <c r="AK98" s="2392"/>
      <c r="AL98" s="399"/>
      <c r="AM98" s="399"/>
      <c r="AN98" s="399"/>
      <c r="AO98" s="399"/>
      <c r="AP98" s="399"/>
      <c r="AQ98" s="399"/>
      <c r="AR98" s="399"/>
      <c r="AS98" s="399"/>
      <c r="AT98" s="399"/>
      <c r="AU98" s="399"/>
      <c r="AV98" s="399"/>
      <c r="AW98" s="399"/>
      <c r="AX98" s="399"/>
      <c r="AY98" s="399"/>
    </row>
    <row r="99" spans="2:51" s="400" customFormat="1" ht="18" customHeight="1" x14ac:dyDescent="0.4">
      <c r="B99" s="2367"/>
      <c r="C99" s="2386"/>
      <c r="D99" s="2368"/>
      <c r="E99" s="2310" t="s">
        <v>1086</v>
      </c>
      <c r="F99" s="2310"/>
      <c r="G99" s="2310"/>
      <c r="H99" s="2310"/>
      <c r="I99" s="2310"/>
      <c r="J99" s="2310"/>
      <c r="K99" s="2310"/>
      <c r="L99" s="2380"/>
      <c r="M99" s="2381"/>
      <c r="N99" s="2381"/>
      <c r="O99" s="2381"/>
      <c r="P99" s="2381"/>
      <c r="Q99" s="2381"/>
      <c r="R99" s="2381"/>
      <c r="S99" s="2381"/>
      <c r="T99" s="2381"/>
      <c r="U99" s="2381"/>
      <c r="V99" s="2381"/>
      <c r="W99" s="2381"/>
      <c r="X99" s="2381"/>
      <c r="Y99" s="2381"/>
      <c r="Z99" s="2381"/>
      <c r="AA99" s="2381"/>
      <c r="AB99" s="2381"/>
      <c r="AC99" s="2381"/>
      <c r="AD99" s="2381"/>
      <c r="AE99" s="2381"/>
      <c r="AF99" s="2381"/>
      <c r="AG99" s="2381"/>
      <c r="AH99" s="2381"/>
      <c r="AI99" s="2381"/>
      <c r="AJ99" s="2381"/>
      <c r="AK99" s="2382"/>
      <c r="AL99" s="399"/>
      <c r="AM99" s="399"/>
      <c r="AN99" s="399"/>
      <c r="AO99" s="399"/>
      <c r="AP99" s="399"/>
      <c r="AQ99" s="399"/>
      <c r="AR99" s="399"/>
      <c r="AS99" s="399"/>
      <c r="AT99" s="399"/>
      <c r="AU99" s="399"/>
      <c r="AV99" s="399"/>
      <c r="AW99" s="399"/>
      <c r="AX99" s="399"/>
      <c r="AY99" s="399"/>
    </row>
    <row r="100" spans="2:51" s="400" customFormat="1" ht="18.75" customHeight="1" x14ac:dyDescent="0.4">
      <c r="B100" s="2286" t="s">
        <v>1087</v>
      </c>
      <c r="C100" s="2287"/>
      <c r="D100" s="2287"/>
      <c r="E100" s="575"/>
      <c r="F100" s="2370" t="s">
        <v>959</v>
      </c>
      <c r="G100" s="2370"/>
      <c r="H100" s="566"/>
      <c r="I100" s="566" t="s">
        <v>972</v>
      </c>
      <c r="J100" s="566"/>
      <c r="K100" s="566"/>
      <c r="L100" s="566"/>
      <c r="M100" s="2298"/>
      <c r="N100" s="2298"/>
      <c r="O100" s="2298"/>
      <c r="P100" s="2298"/>
      <c r="Q100" s="2298"/>
      <c r="R100" s="2298"/>
      <c r="S100" s="2298"/>
      <c r="T100" s="2298"/>
      <c r="U100" s="2298"/>
      <c r="V100" s="2298"/>
      <c r="W100" s="2298"/>
      <c r="X100" s="2298"/>
      <c r="Y100" s="2298"/>
      <c r="Z100" s="2298"/>
      <c r="AA100" s="2298"/>
      <c r="AB100" s="2298"/>
      <c r="AC100" s="2298"/>
      <c r="AD100" s="2298"/>
      <c r="AE100" s="2298"/>
      <c r="AF100" s="2298"/>
      <c r="AG100" s="2298"/>
      <c r="AH100" s="2298"/>
      <c r="AI100" s="2298"/>
      <c r="AJ100" s="2298"/>
      <c r="AK100" s="574" t="s">
        <v>973</v>
      </c>
      <c r="AL100" s="399"/>
      <c r="AM100" s="399"/>
      <c r="AN100" s="399"/>
      <c r="AO100" s="399"/>
      <c r="AP100" s="399"/>
      <c r="AQ100" s="399"/>
      <c r="AR100" s="399"/>
      <c r="AS100" s="399"/>
      <c r="AT100" s="399"/>
      <c r="AU100" s="399"/>
      <c r="AV100" s="399"/>
      <c r="AW100" s="399"/>
      <c r="AX100" s="399"/>
    </row>
    <row r="101" spans="2:51" s="400" customFormat="1" ht="18.75" customHeight="1" x14ac:dyDescent="0.4">
      <c r="B101" s="399"/>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399"/>
      <c r="AA101" s="399"/>
      <c r="AB101" s="399"/>
      <c r="AC101" s="399"/>
      <c r="AD101" s="399"/>
      <c r="AE101" s="399"/>
      <c r="AF101" s="399"/>
      <c r="AG101" s="399"/>
      <c r="AH101" s="399"/>
      <c r="AI101" s="399"/>
      <c r="AJ101" s="399"/>
      <c r="AK101" s="399"/>
      <c r="AL101" s="399"/>
      <c r="AM101" s="399"/>
      <c r="AN101" s="399"/>
      <c r="AO101" s="399"/>
      <c r="AP101" s="399"/>
      <c r="AQ101" s="399"/>
      <c r="AR101" s="399"/>
      <c r="AS101" s="399"/>
      <c r="AT101" s="399"/>
      <c r="AU101" s="399"/>
      <c r="AV101" s="399"/>
      <c r="AW101" s="399"/>
      <c r="AX101" s="399"/>
      <c r="AY101" s="399"/>
    </row>
    <row r="102" spans="2:51" ht="18.75" customHeight="1" x14ac:dyDescent="0.4"/>
    <row r="103" spans="2:51" ht="18.75" customHeight="1" x14ac:dyDescent="0.4"/>
    <row r="104" spans="2:51" ht="18.75" customHeight="1" x14ac:dyDescent="0.4"/>
    <row r="105" spans="2:51" ht="18.75" customHeight="1" x14ac:dyDescent="0.4"/>
    <row r="106" spans="2:51" ht="18.75" customHeight="1" x14ac:dyDescent="0.4"/>
    <row r="107" spans="2:51" ht="18.75" customHeight="1" x14ac:dyDescent="0.4"/>
    <row r="108" spans="2:51" ht="18.75" customHeight="1" x14ac:dyDescent="0.4"/>
    <row r="109" spans="2:51" ht="18.75" customHeight="1" x14ac:dyDescent="0.4"/>
    <row r="110" spans="2:51" ht="18.75" customHeight="1" x14ac:dyDescent="0.4"/>
    <row r="111" spans="2:51" ht="18.75" customHeight="1" x14ac:dyDescent="0.4"/>
    <row r="112" spans="2:51"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row r="121" ht="18.75" customHeight="1" x14ac:dyDescent="0.4"/>
    <row r="122" ht="18.75" customHeight="1" x14ac:dyDescent="0.4"/>
    <row r="123" ht="18.75" customHeight="1" x14ac:dyDescent="0.4"/>
    <row r="124" ht="18.75" customHeight="1" x14ac:dyDescent="0.4"/>
    <row r="125" ht="18.75" customHeight="1" x14ac:dyDescent="0.4"/>
    <row r="126" ht="18.75" customHeight="1" x14ac:dyDescent="0.4"/>
    <row r="127" ht="18.75" customHeight="1" x14ac:dyDescent="0.4"/>
    <row r="128" ht="18.75" customHeight="1" x14ac:dyDescent="0.4"/>
    <row r="129" ht="18.75" customHeight="1" x14ac:dyDescent="0.4"/>
    <row r="130" ht="18.75" customHeight="1" x14ac:dyDescent="0.4"/>
    <row r="131" ht="18.75" customHeight="1" x14ac:dyDescent="0.4"/>
    <row r="132" ht="18.75" customHeight="1" x14ac:dyDescent="0.4"/>
    <row r="133" ht="18.75" customHeight="1" x14ac:dyDescent="0.4"/>
    <row r="134" ht="18.75" customHeight="1" x14ac:dyDescent="0.4"/>
    <row r="135" ht="18.75" customHeight="1" x14ac:dyDescent="0.4"/>
    <row r="136" ht="18.75" customHeight="1" x14ac:dyDescent="0.4"/>
    <row r="137" ht="18.75" customHeight="1" x14ac:dyDescent="0.4"/>
    <row r="138" ht="18.75" customHeight="1" x14ac:dyDescent="0.4"/>
    <row r="139" ht="18.75" customHeight="1" x14ac:dyDescent="0.4"/>
    <row r="140" ht="18.75" customHeight="1" x14ac:dyDescent="0.4"/>
    <row r="141" ht="18.75" customHeight="1" x14ac:dyDescent="0.4"/>
    <row r="142" ht="18.75" customHeight="1" x14ac:dyDescent="0.4"/>
    <row r="143" ht="18.75" customHeight="1" x14ac:dyDescent="0.4"/>
    <row r="144" ht="18.75" customHeight="1" x14ac:dyDescent="0.4"/>
    <row r="145" ht="18.75" customHeight="1" x14ac:dyDescent="0.4"/>
    <row r="146" ht="18.75" customHeight="1" x14ac:dyDescent="0.4"/>
    <row r="147" ht="18.75" customHeight="1" x14ac:dyDescent="0.4"/>
    <row r="148" ht="18.75" customHeight="1" x14ac:dyDescent="0.4"/>
    <row r="149" ht="18.75" customHeight="1" x14ac:dyDescent="0.4"/>
    <row r="150" ht="18.75" customHeight="1" x14ac:dyDescent="0.4"/>
    <row r="151" ht="18.75" customHeight="1" x14ac:dyDescent="0.4"/>
    <row r="152" ht="18.75" customHeight="1" x14ac:dyDescent="0.4"/>
    <row r="153" ht="18.75" customHeight="1" x14ac:dyDescent="0.4"/>
    <row r="154" ht="18.75" customHeight="1" x14ac:dyDescent="0.4"/>
    <row r="155" ht="18.75" customHeight="1" x14ac:dyDescent="0.4"/>
    <row r="156" ht="18.75" customHeight="1" x14ac:dyDescent="0.4"/>
    <row r="157" ht="18.75" customHeight="1" x14ac:dyDescent="0.4"/>
    <row r="158" ht="18.75" customHeight="1" x14ac:dyDescent="0.4"/>
    <row r="159" ht="18.75" customHeight="1" x14ac:dyDescent="0.4"/>
    <row r="160" ht="18.75" customHeight="1" x14ac:dyDescent="0.4"/>
    <row r="161" ht="18.75" customHeight="1" x14ac:dyDescent="0.4"/>
    <row r="162" ht="18.75" customHeight="1" x14ac:dyDescent="0.4"/>
    <row r="163" ht="18.75" customHeight="1" x14ac:dyDescent="0.4"/>
    <row r="164" ht="18.75" customHeight="1" x14ac:dyDescent="0.4"/>
    <row r="165" ht="18.75" customHeight="1" x14ac:dyDescent="0.4"/>
    <row r="166" ht="18.75" customHeight="1" x14ac:dyDescent="0.4"/>
    <row r="167" ht="18.75" customHeight="1" x14ac:dyDescent="0.4"/>
    <row r="168" ht="18.75" customHeight="1" x14ac:dyDescent="0.4"/>
    <row r="169" ht="18.75" customHeight="1" x14ac:dyDescent="0.4"/>
    <row r="170" ht="18.75" customHeight="1" x14ac:dyDescent="0.4"/>
    <row r="171" ht="18.75" customHeight="1" x14ac:dyDescent="0.4"/>
    <row r="172" ht="18.75" customHeight="1" x14ac:dyDescent="0.4"/>
    <row r="173" ht="18.75" customHeight="1" x14ac:dyDescent="0.4"/>
    <row r="174" ht="18.75" customHeight="1" x14ac:dyDescent="0.4"/>
    <row r="175" ht="18.75" customHeight="1" x14ac:dyDescent="0.4"/>
    <row r="176" ht="18.75" customHeight="1" x14ac:dyDescent="0.4"/>
    <row r="177" ht="18.75" customHeight="1" x14ac:dyDescent="0.4"/>
    <row r="178" ht="18.75" customHeight="1" x14ac:dyDescent="0.4"/>
    <row r="179" ht="18.75" customHeight="1" x14ac:dyDescent="0.4"/>
    <row r="180" ht="18.75" customHeight="1" x14ac:dyDescent="0.4"/>
    <row r="181" ht="18.75" customHeight="1" x14ac:dyDescent="0.4"/>
    <row r="182" ht="18.75" customHeight="1" x14ac:dyDescent="0.4"/>
    <row r="183" ht="18.75" customHeight="1" x14ac:dyDescent="0.4"/>
    <row r="184" ht="18.75" customHeight="1" x14ac:dyDescent="0.4"/>
    <row r="185" ht="18.75" customHeight="1" x14ac:dyDescent="0.4"/>
    <row r="186" ht="18.75" customHeight="1" x14ac:dyDescent="0.4"/>
    <row r="187" ht="18.75" customHeight="1" x14ac:dyDescent="0.4"/>
    <row r="188" ht="18.75" customHeight="1" x14ac:dyDescent="0.4"/>
    <row r="189" ht="18.75" customHeight="1" x14ac:dyDescent="0.4"/>
    <row r="190" ht="18.75" customHeight="1" x14ac:dyDescent="0.4"/>
    <row r="191" ht="18.75" customHeight="1" x14ac:dyDescent="0.4"/>
    <row r="192" ht="18.75" customHeight="1" x14ac:dyDescent="0.4"/>
    <row r="193" ht="18.75" customHeight="1" x14ac:dyDescent="0.4"/>
    <row r="194" ht="18.75" customHeight="1" x14ac:dyDescent="0.4"/>
    <row r="195" ht="18.75" customHeight="1" x14ac:dyDescent="0.4"/>
    <row r="196" ht="18.75" customHeight="1" x14ac:dyDescent="0.4"/>
    <row r="197" ht="18.75" customHeight="1" x14ac:dyDescent="0.4"/>
    <row r="198" ht="18.75" customHeight="1" x14ac:dyDescent="0.4"/>
    <row r="199" ht="18.75" customHeight="1" x14ac:dyDescent="0.4"/>
    <row r="200" ht="18.75" customHeight="1" x14ac:dyDescent="0.4"/>
    <row r="201" ht="18.75" customHeight="1" x14ac:dyDescent="0.4"/>
    <row r="202" ht="18.75" customHeight="1" x14ac:dyDescent="0.4"/>
    <row r="203" ht="18.75" customHeight="1" x14ac:dyDescent="0.4"/>
    <row r="204" ht="18.75" customHeight="1" x14ac:dyDescent="0.4"/>
    <row r="205" ht="18.75" customHeight="1" x14ac:dyDescent="0.4"/>
    <row r="206" ht="18.75" customHeight="1" x14ac:dyDescent="0.4"/>
    <row r="207" ht="18.75" customHeight="1" x14ac:dyDescent="0.4"/>
    <row r="208" ht="18.75" customHeight="1" x14ac:dyDescent="0.4"/>
    <row r="209" ht="18.75" customHeight="1" x14ac:dyDescent="0.4"/>
    <row r="210" ht="18.75" customHeight="1" x14ac:dyDescent="0.4"/>
    <row r="211" ht="18.75" customHeight="1" x14ac:dyDescent="0.4"/>
    <row r="212" ht="18.75" customHeight="1" x14ac:dyDescent="0.4"/>
    <row r="213" ht="18.75" customHeight="1" x14ac:dyDescent="0.4"/>
    <row r="214" ht="18.75" customHeight="1" x14ac:dyDescent="0.4"/>
    <row r="215" ht="18.75" customHeight="1" x14ac:dyDescent="0.4"/>
    <row r="216" ht="18.75" customHeight="1" x14ac:dyDescent="0.4"/>
    <row r="217" ht="18.75" customHeight="1" x14ac:dyDescent="0.4"/>
    <row r="218" ht="18.75" customHeight="1" x14ac:dyDescent="0.4"/>
    <row r="219" ht="18.75" customHeight="1" x14ac:dyDescent="0.4"/>
    <row r="220" ht="18.75" customHeight="1" x14ac:dyDescent="0.4"/>
    <row r="221" ht="18.75" customHeight="1" x14ac:dyDescent="0.4"/>
    <row r="222" ht="18.75" customHeight="1" x14ac:dyDescent="0.4"/>
    <row r="223" ht="18.75" customHeight="1" x14ac:dyDescent="0.4"/>
    <row r="224" ht="18.75" customHeight="1" x14ac:dyDescent="0.4"/>
    <row r="225" ht="18.75" customHeight="1" x14ac:dyDescent="0.4"/>
    <row r="226" ht="18.75" customHeight="1" x14ac:dyDescent="0.4"/>
    <row r="227" ht="18.75" customHeight="1" x14ac:dyDescent="0.4"/>
    <row r="228" ht="18.75" customHeight="1" x14ac:dyDescent="0.4"/>
    <row r="229" ht="18.75" customHeight="1" x14ac:dyDescent="0.4"/>
    <row r="230" ht="18.75" customHeight="1" x14ac:dyDescent="0.4"/>
    <row r="231" ht="18.75" customHeight="1" x14ac:dyDescent="0.4"/>
    <row r="232" ht="18.75" customHeight="1" x14ac:dyDescent="0.4"/>
    <row r="233" ht="18.75" customHeight="1" x14ac:dyDescent="0.4"/>
    <row r="234" ht="18.75" customHeight="1" x14ac:dyDescent="0.4"/>
    <row r="235" ht="18.75" customHeight="1" x14ac:dyDescent="0.4"/>
    <row r="236" ht="18.75" customHeight="1" x14ac:dyDescent="0.4"/>
    <row r="237" ht="18.75" customHeight="1" x14ac:dyDescent="0.4"/>
    <row r="238" ht="18.75" customHeight="1" x14ac:dyDescent="0.4"/>
    <row r="239" ht="18.75" customHeight="1" x14ac:dyDescent="0.4"/>
    <row r="240" ht="18.75" customHeight="1" x14ac:dyDescent="0.4"/>
    <row r="241" ht="18.75" customHeight="1" x14ac:dyDescent="0.4"/>
    <row r="242" ht="18.75" customHeight="1" x14ac:dyDescent="0.4"/>
    <row r="243" ht="18.75" customHeight="1" x14ac:dyDescent="0.4"/>
    <row r="244" ht="18.75" customHeight="1" x14ac:dyDescent="0.4"/>
    <row r="245" ht="18.75" customHeight="1" x14ac:dyDescent="0.4"/>
    <row r="246" ht="18.75" customHeight="1" x14ac:dyDescent="0.4"/>
    <row r="247" ht="18.75" customHeight="1" x14ac:dyDescent="0.4"/>
    <row r="248" ht="18.75" customHeight="1" x14ac:dyDescent="0.4"/>
    <row r="249" ht="18.75" customHeight="1" x14ac:dyDescent="0.4"/>
    <row r="250" ht="18.75" customHeight="1" x14ac:dyDescent="0.4"/>
    <row r="251" ht="18.75" customHeight="1" x14ac:dyDescent="0.4"/>
    <row r="252" ht="18.75" customHeight="1" x14ac:dyDescent="0.4"/>
    <row r="253" ht="18.75" customHeight="1" x14ac:dyDescent="0.4"/>
    <row r="254" ht="18.75" customHeight="1" x14ac:dyDescent="0.4"/>
    <row r="255" ht="18.75" customHeight="1" x14ac:dyDescent="0.4"/>
    <row r="256" ht="18.75" customHeight="1" x14ac:dyDescent="0.4"/>
    <row r="257" ht="18.75" customHeight="1" x14ac:dyDescent="0.4"/>
    <row r="258" ht="18.75" customHeight="1" x14ac:dyDescent="0.4"/>
    <row r="259" ht="18.75" customHeight="1" x14ac:dyDescent="0.4"/>
    <row r="260" ht="18.75" customHeight="1" x14ac:dyDescent="0.4"/>
    <row r="261" ht="18.75" customHeight="1" x14ac:dyDescent="0.4"/>
    <row r="262" ht="18.75" customHeight="1" x14ac:dyDescent="0.4"/>
    <row r="263" ht="18.75" customHeight="1" x14ac:dyDescent="0.4"/>
    <row r="264" ht="18.75" customHeight="1" x14ac:dyDescent="0.4"/>
    <row r="265" ht="18.75" customHeight="1" x14ac:dyDescent="0.4"/>
    <row r="266" ht="18.75" customHeight="1" x14ac:dyDescent="0.4"/>
    <row r="267" ht="18.75" customHeight="1" x14ac:dyDescent="0.4"/>
    <row r="268" ht="18.75" customHeight="1" x14ac:dyDescent="0.4"/>
    <row r="269" ht="18.75" customHeight="1" x14ac:dyDescent="0.4"/>
    <row r="270" ht="18.75" customHeight="1" x14ac:dyDescent="0.4"/>
    <row r="271" ht="18.75" customHeight="1" x14ac:dyDescent="0.4"/>
    <row r="272" ht="18.75" customHeight="1" x14ac:dyDescent="0.4"/>
    <row r="273" ht="18.75" customHeight="1" x14ac:dyDescent="0.4"/>
    <row r="274" ht="18.75" customHeight="1" x14ac:dyDescent="0.4"/>
    <row r="275" ht="18.75" customHeight="1" x14ac:dyDescent="0.4"/>
    <row r="276" ht="18.75" customHeight="1" x14ac:dyDescent="0.4"/>
    <row r="277" ht="18.75" customHeight="1" x14ac:dyDescent="0.4"/>
    <row r="278" ht="18.75" customHeight="1" x14ac:dyDescent="0.4"/>
    <row r="279" ht="18.75" customHeight="1" x14ac:dyDescent="0.4"/>
    <row r="280" ht="18.75" customHeight="1" x14ac:dyDescent="0.4"/>
    <row r="281" ht="18.75" customHeight="1" x14ac:dyDescent="0.4"/>
    <row r="282" ht="18.75" customHeight="1" x14ac:dyDescent="0.4"/>
    <row r="283" ht="18.75" customHeight="1" x14ac:dyDescent="0.4"/>
    <row r="284" ht="18.75" customHeight="1" x14ac:dyDescent="0.4"/>
    <row r="285" ht="18.75" customHeight="1" x14ac:dyDescent="0.4"/>
    <row r="286" ht="18.75" customHeight="1" x14ac:dyDescent="0.4"/>
    <row r="287" ht="18.75" customHeight="1" x14ac:dyDescent="0.4"/>
    <row r="288" ht="18.75" customHeight="1" x14ac:dyDescent="0.4"/>
    <row r="289" ht="18.75" customHeight="1" x14ac:dyDescent="0.4"/>
    <row r="290" ht="18.75" customHeight="1" x14ac:dyDescent="0.4"/>
    <row r="291" ht="18.75" customHeight="1" x14ac:dyDescent="0.4"/>
    <row r="292" ht="18.75" customHeight="1" x14ac:dyDescent="0.4"/>
    <row r="293" ht="18.75" customHeight="1" x14ac:dyDescent="0.4"/>
    <row r="294" ht="18.75" customHeight="1" x14ac:dyDescent="0.4"/>
    <row r="295" ht="18.75" customHeight="1" x14ac:dyDescent="0.4"/>
    <row r="296" ht="18.75" customHeight="1" x14ac:dyDescent="0.4"/>
    <row r="297" ht="18.75" customHeight="1" x14ac:dyDescent="0.4"/>
    <row r="298" ht="18.75" customHeight="1" x14ac:dyDescent="0.4"/>
  </sheetData>
  <mergeCells count="157">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B86:G87"/>
    <mergeCell ref="H86:AK87"/>
    <mergeCell ref="B88:G89"/>
    <mergeCell ref="H88:AK89"/>
    <mergeCell ref="B92:K92"/>
    <mergeCell ref="H85:P85"/>
    <mergeCell ref="Q85:S85"/>
    <mergeCell ref="T85:W85"/>
    <mergeCell ref="X85:AA85"/>
    <mergeCell ref="AB85:AK8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73:E73"/>
    <mergeCell ref="Y73:AJ73"/>
    <mergeCell ref="B74:E74"/>
    <mergeCell ref="B75:E75"/>
    <mergeCell ref="F75:G75"/>
    <mergeCell ref="H75:Q75"/>
    <mergeCell ref="R75:S75"/>
    <mergeCell ref="T75:W75"/>
    <mergeCell ref="X75:Y75"/>
    <mergeCell ref="Z75:AK75"/>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s>
  <phoneticPr fontId="11"/>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9525</xdr:colOff>
                    <xdr:row>2</xdr:row>
                    <xdr:rowOff>104775</xdr:rowOff>
                  </from>
                  <to>
                    <xdr:col>18</xdr:col>
                    <xdr:colOff>47625</xdr:colOff>
                    <xdr:row>4</xdr:row>
                    <xdr:rowOff>47625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209550</xdr:colOff>
                    <xdr:row>2</xdr:row>
                    <xdr:rowOff>104775</xdr:rowOff>
                  </from>
                  <to>
                    <xdr:col>21</xdr:col>
                    <xdr:colOff>28575</xdr:colOff>
                    <xdr:row>4</xdr:row>
                    <xdr:rowOff>47625</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9525</xdr:colOff>
                    <xdr:row>14</xdr:row>
                    <xdr:rowOff>9525</xdr:rowOff>
                  </from>
                  <to>
                    <xdr:col>6</xdr:col>
                    <xdr:colOff>47625</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9525</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9525</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9525</xdr:colOff>
                    <xdr:row>99</xdr:row>
                    <xdr:rowOff>9525</xdr:rowOff>
                  </from>
                  <to>
                    <xdr:col>5</xdr:col>
                    <xdr:colOff>47625</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9525</xdr:colOff>
                    <xdr:row>51</xdr:row>
                    <xdr:rowOff>219075</xdr:rowOff>
                  </from>
                  <to>
                    <xdr:col>17</xdr:col>
                    <xdr:colOff>47625</xdr:colOff>
                    <xdr:row>53</xdr:row>
                    <xdr:rowOff>28575</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28575</xdr:colOff>
                    <xdr:row>15</xdr:row>
                    <xdr:rowOff>9525</xdr:rowOff>
                  </from>
                  <to>
                    <xdr:col>17</xdr:col>
                    <xdr:colOff>66675</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19050</xdr:colOff>
                    <xdr:row>15</xdr:row>
                    <xdr:rowOff>9525</xdr:rowOff>
                  </from>
                  <to>
                    <xdr:col>19</xdr:col>
                    <xdr:colOff>57150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9525</xdr:colOff>
                    <xdr:row>27</xdr:row>
                    <xdr:rowOff>171450</xdr:rowOff>
                  </from>
                  <to>
                    <xdr:col>6</xdr:col>
                    <xdr:colOff>47625</xdr:colOff>
                    <xdr:row>29</xdr:row>
                    <xdr:rowOff>19050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9525</xdr:colOff>
                    <xdr:row>25</xdr:row>
                    <xdr:rowOff>219075</xdr:rowOff>
                  </from>
                  <to>
                    <xdr:col>10</xdr:col>
                    <xdr:colOff>47625</xdr:colOff>
                    <xdr:row>27</xdr:row>
                    <xdr:rowOff>19050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9525</xdr:colOff>
                    <xdr:row>27</xdr:row>
                    <xdr:rowOff>180975</xdr:rowOff>
                  </from>
                  <to>
                    <xdr:col>9</xdr:col>
                    <xdr:colOff>47625</xdr:colOff>
                    <xdr:row>29</xdr:row>
                    <xdr:rowOff>28575</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9525</xdr:colOff>
                    <xdr:row>28</xdr:row>
                    <xdr:rowOff>180975</xdr:rowOff>
                  </from>
                  <to>
                    <xdr:col>9</xdr:col>
                    <xdr:colOff>47625</xdr:colOff>
                    <xdr:row>30</xdr:row>
                    <xdr:rowOff>28575</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28575</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200025</xdr:colOff>
                    <xdr:row>25</xdr:row>
                    <xdr:rowOff>219075</xdr:rowOff>
                  </from>
                  <to>
                    <xdr:col>27</xdr:col>
                    <xdr:colOff>19050</xdr:colOff>
                    <xdr:row>27</xdr:row>
                    <xdr:rowOff>19050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209550</xdr:rowOff>
                  </from>
                  <to>
                    <xdr:col>34</xdr:col>
                    <xdr:colOff>38100</xdr:colOff>
                    <xdr:row>27</xdr:row>
                    <xdr:rowOff>9525</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200025</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161925</xdr:rowOff>
                  </from>
                  <to>
                    <xdr:col>34</xdr:col>
                    <xdr:colOff>38100</xdr:colOff>
                    <xdr:row>28</xdr:row>
                    <xdr:rowOff>9525</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9525</xdr:colOff>
                    <xdr:row>27</xdr:row>
                    <xdr:rowOff>171450</xdr:rowOff>
                  </from>
                  <to>
                    <xdr:col>25</xdr:col>
                    <xdr:colOff>47625</xdr:colOff>
                    <xdr:row>29</xdr:row>
                    <xdr:rowOff>19050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9525</xdr:colOff>
                    <xdr:row>26</xdr:row>
                    <xdr:rowOff>180975</xdr:rowOff>
                  </from>
                  <to>
                    <xdr:col>10</xdr:col>
                    <xdr:colOff>47625</xdr:colOff>
                    <xdr:row>28</xdr:row>
                    <xdr:rowOff>28575</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161925</xdr:rowOff>
                  </from>
                  <to>
                    <xdr:col>17</xdr:col>
                    <xdr:colOff>38100</xdr:colOff>
                    <xdr:row>28</xdr:row>
                    <xdr:rowOff>9525</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9525</xdr:colOff>
                    <xdr:row>33</xdr:row>
                    <xdr:rowOff>219075</xdr:rowOff>
                  </from>
                  <to>
                    <xdr:col>5</xdr:col>
                    <xdr:colOff>47625</xdr:colOff>
                    <xdr:row>35</xdr:row>
                    <xdr:rowOff>19050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9525</xdr:colOff>
                    <xdr:row>33</xdr:row>
                    <xdr:rowOff>219075</xdr:rowOff>
                  </from>
                  <to>
                    <xdr:col>9</xdr:col>
                    <xdr:colOff>47625</xdr:colOff>
                    <xdr:row>35</xdr:row>
                    <xdr:rowOff>19050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9525</xdr:colOff>
                    <xdr:row>33</xdr:row>
                    <xdr:rowOff>219075</xdr:rowOff>
                  </from>
                  <to>
                    <xdr:col>13</xdr:col>
                    <xdr:colOff>47625</xdr:colOff>
                    <xdr:row>35</xdr:row>
                    <xdr:rowOff>19050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9525</xdr:colOff>
                    <xdr:row>33</xdr:row>
                    <xdr:rowOff>219075</xdr:rowOff>
                  </from>
                  <to>
                    <xdr:col>18</xdr:col>
                    <xdr:colOff>47625</xdr:colOff>
                    <xdr:row>35</xdr:row>
                    <xdr:rowOff>19050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9525</xdr:colOff>
                    <xdr:row>33</xdr:row>
                    <xdr:rowOff>219075</xdr:rowOff>
                  </from>
                  <to>
                    <xdr:col>22</xdr:col>
                    <xdr:colOff>47625</xdr:colOff>
                    <xdr:row>35</xdr:row>
                    <xdr:rowOff>19050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9525</xdr:colOff>
                    <xdr:row>33</xdr:row>
                    <xdr:rowOff>219075</xdr:rowOff>
                  </from>
                  <to>
                    <xdr:col>26</xdr:col>
                    <xdr:colOff>47625</xdr:colOff>
                    <xdr:row>35</xdr:row>
                    <xdr:rowOff>19050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9525</xdr:colOff>
                    <xdr:row>34</xdr:row>
                    <xdr:rowOff>219075</xdr:rowOff>
                  </from>
                  <to>
                    <xdr:col>5</xdr:col>
                    <xdr:colOff>47625</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9525</xdr:colOff>
                    <xdr:row>34</xdr:row>
                    <xdr:rowOff>219075</xdr:rowOff>
                  </from>
                  <to>
                    <xdr:col>9</xdr:col>
                    <xdr:colOff>47625</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9525</xdr:colOff>
                    <xdr:row>34</xdr:row>
                    <xdr:rowOff>219075</xdr:rowOff>
                  </from>
                  <to>
                    <xdr:col>13</xdr:col>
                    <xdr:colOff>47625</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9525</xdr:colOff>
                    <xdr:row>34</xdr:row>
                    <xdr:rowOff>219075</xdr:rowOff>
                  </from>
                  <to>
                    <xdr:col>22</xdr:col>
                    <xdr:colOff>47625</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9525</xdr:colOff>
                    <xdr:row>34</xdr:row>
                    <xdr:rowOff>219075</xdr:rowOff>
                  </from>
                  <to>
                    <xdr:col>26</xdr:col>
                    <xdr:colOff>47625</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9525</xdr:colOff>
                    <xdr:row>34</xdr:row>
                    <xdr:rowOff>219075</xdr:rowOff>
                  </from>
                  <to>
                    <xdr:col>30</xdr:col>
                    <xdr:colOff>47625</xdr:colOff>
                    <xdr:row>36</xdr:row>
                    <xdr:rowOff>38100</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sheetPr>
    <tabColor rgb="FFFFFF00"/>
  </sheetPr>
  <dimension ref="A1:AC61"/>
  <sheetViews>
    <sheetView view="pageBreakPreview" zoomScaleNormal="100" zoomScaleSheetLayoutView="100" workbookViewId="0">
      <selection activeCell="J1" sqref="J1:P1"/>
    </sheetView>
  </sheetViews>
  <sheetFormatPr defaultColWidth="3.375" defaultRowHeight="17.25" customHeight="1" x14ac:dyDescent="0.4"/>
  <cols>
    <col min="1" max="1" width="1.625" style="425" customWidth="1"/>
    <col min="2" max="6" width="4.875" style="425" customWidth="1"/>
    <col min="7" max="7" width="5.25" style="425" customWidth="1"/>
    <col min="8" max="11" width="3.375" style="425" customWidth="1"/>
    <col min="12" max="12" width="2" style="425" customWidth="1"/>
    <col min="13" max="13" width="3.875" style="425" customWidth="1"/>
    <col min="14" max="16" width="4.875" style="425" customWidth="1"/>
    <col min="17" max="28" width="3.375" style="425" customWidth="1"/>
    <col min="29" max="29" width="2" style="425" customWidth="1"/>
    <col min="30" max="16384" width="3.375" style="425"/>
  </cols>
  <sheetData>
    <row r="1" spans="1:29" s="754" customFormat="1" ht="21.75" customHeight="1" x14ac:dyDescent="0.4">
      <c r="A1" s="752"/>
      <c r="B1" s="1311" t="s">
        <v>1488</v>
      </c>
      <c r="C1" s="1311"/>
      <c r="D1" s="1311"/>
      <c r="E1" s="1311"/>
      <c r="F1" s="1311"/>
      <c r="G1" s="1311"/>
      <c r="H1" s="1311"/>
      <c r="I1" s="753"/>
      <c r="J1" s="1311" t="s">
        <v>1489</v>
      </c>
      <c r="K1" s="1311"/>
      <c r="L1" s="1311"/>
      <c r="M1" s="1311"/>
      <c r="N1" s="1311"/>
      <c r="O1" s="1311"/>
      <c r="P1" s="1311"/>
      <c r="Q1" s="753"/>
      <c r="R1" s="753"/>
      <c r="S1" s="753"/>
      <c r="T1" s="753"/>
      <c r="U1" s="753"/>
      <c r="V1" s="753"/>
      <c r="W1" s="753"/>
      <c r="X1" s="753"/>
      <c r="Y1" s="753"/>
    </row>
    <row r="2" spans="1:29" ht="20.100000000000001" customHeight="1" x14ac:dyDescent="0.4">
      <c r="A2" s="426"/>
      <c r="B2" s="2444" t="s">
        <v>1088</v>
      </c>
      <c r="C2" s="2444"/>
      <c r="D2" s="426"/>
      <c r="E2" s="426"/>
      <c r="F2" s="426"/>
      <c r="G2" s="426"/>
      <c r="H2" s="426"/>
      <c r="I2" s="426"/>
      <c r="J2" s="426"/>
      <c r="K2" s="426"/>
      <c r="L2" s="426"/>
      <c r="M2" s="426"/>
      <c r="N2" s="426"/>
      <c r="O2" s="426"/>
      <c r="P2" s="426"/>
      <c r="Q2" s="426"/>
      <c r="R2" s="426"/>
      <c r="S2" s="426"/>
      <c r="T2" s="2429" t="s">
        <v>1089</v>
      </c>
      <c r="U2" s="2429"/>
      <c r="V2" s="2429"/>
      <c r="W2" s="2429"/>
      <c r="X2" s="2429"/>
      <c r="Y2" s="2429"/>
      <c r="Z2" s="2429"/>
      <c r="AA2" s="2429"/>
      <c r="AB2" s="2429"/>
      <c r="AC2" s="426"/>
    </row>
    <row r="3" spans="1:29" ht="20.100000000000001" customHeight="1" x14ac:dyDescent="0.4">
      <c r="A3" s="426"/>
      <c r="B3" s="426"/>
      <c r="C3" s="426"/>
      <c r="D3" s="426"/>
      <c r="E3" s="426"/>
      <c r="F3" s="426"/>
      <c r="G3" s="426"/>
      <c r="H3" s="426"/>
      <c r="I3" s="426"/>
      <c r="J3" s="426"/>
      <c r="K3" s="426"/>
      <c r="L3" s="426"/>
      <c r="M3" s="426"/>
      <c r="N3" s="426"/>
      <c r="O3" s="426"/>
      <c r="P3" s="426"/>
      <c r="Q3" s="426"/>
      <c r="R3" s="426"/>
      <c r="S3" s="426"/>
      <c r="T3" s="427"/>
      <c r="U3" s="427"/>
      <c r="V3" s="427"/>
      <c r="W3" s="427"/>
      <c r="X3" s="427"/>
      <c r="Y3" s="427"/>
      <c r="Z3" s="427"/>
      <c r="AA3" s="427"/>
      <c r="AB3" s="427"/>
      <c r="AC3" s="426"/>
    </row>
    <row r="4" spans="1:29" ht="20.100000000000001" customHeight="1" x14ac:dyDescent="0.4">
      <c r="A4" s="2430" t="s">
        <v>1090</v>
      </c>
      <c r="B4" s="2431"/>
      <c r="C4" s="2431"/>
      <c r="D4" s="2431"/>
      <c r="E4" s="2431"/>
      <c r="F4" s="2431"/>
      <c r="G4" s="2431"/>
      <c r="H4" s="2431"/>
      <c r="I4" s="2431"/>
      <c r="J4" s="2431"/>
      <c r="K4" s="2431"/>
      <c r="L4" s="2431"/>
      <c r="M4" s="2431"/>
      <c r="N4" s="2431"/>
      <c r="O4" s="2431"/>
      <c r="P4" s="2431"/>
      <c r="Q4" s="2431"/>
      <c r="R4" s="2431"/>
      <c r="S4" s="2431"/>
      <c r="T4" s="2431"/>
      <c r="U4" s="2431"/>
      <c r="V4" s="2431"/>
      <c r="W4" s="2431"/>
      <c r="X4" s="2431"/>
      <c r="Y4" s="2431"/>
      <c r="Z4" s="2431"/>
      <c r="AA4" s="2431"/>
      <c r="AB4" s="2431"/>
      <c r="AC4" s="2431"/>
    </row>
    <row r="5" spans="1:29" ht="20.100000000000001" customHeight="1" x14ac:dyDescent="0.4">
      <c r="A5" s="426"/>
      <c r="B5" s="426"/>
      <c r="C5" s="426"/>
      <c r="D5" s="426"/>
      <c r="E5" s="426"/>
      <c r="F5" s="426"/>
      <c r="G5" s="426"/>
      <c r="H5" s="426"/>
      <c r="I5" s="426"/>
      <c r="J5" s="426"/>
      <c r="K5" s="426"/>
      <c r="L5" s="426"/>
      <c r="M5" s="426"/>
      <c r="N5" s="426"/>
      <c r="O5" s="426"/>
      <c r="P5" s="426"/>
      <c r="Q5" s="426"/>
      <c r="R5" s="426"/>
      <c r="S5" s="426"/>
      <c r="T5" s="426"/>
      <c r="U5" s="426"/>
      <c r="V5" s="426"/>
      <c r="W5" s="426"/>
      <c r="X5" s="426"/>
      <c r="Y5" s="426"/>
      <c r="Z5" s="426"/>
      <c r="AA5" s="426"/>
      <c r="AB5" s="426"/>
      <c r="AC5" s="426"/>
    </row>
    <row r="6" spans="1:29" s="429" customFormat="1" ht="20.100000000000001" customHeight="1" x14ac:dyDescent="0.4">
      <c r="A6" s="428"/>
      <c r="B6" s="428" t="s">
        <v>1091</v>
      </c>
      <c r="C6" s="428"/>
      <c r="D6" s="428"/>
      <c r="E6" s="428"/>
      <c r="F6" s="428"/>
      <c r="G6" s="428"/>
      <c r="H6" s="428"/>
      <c r="I6" s="428"/>
      <c r="J6" s="428"/>
      <c r="K6" s="428"/>
      <c r="L6" s="428"/>
      <c r="M6" s="428"/>
      <c r="N6" s="428"/>
      <c r="O6" s="428"/>
      <c r="P6" s="428"/>
      <c r="Q6" s="428"/>
      <c r="R6" s="428"/>
      <c r="S6" s="428"/>
      <c r="T6" s="428"/>
      <c r="U6" s="428"/>
      <c r="V6" s="428"/>
      <c r="W6" s="428"/>
      <c r="X6" s="428"/>
      <c r="Y6" s="428"/>
      <c r="Z6" s="428"/>
      <c r="AA6" s="428"/>
      <c r="AB6" s="428"/>
      <c r="AC6" s="428"/>
    </row>
    <row r="7" spans="1:29" ht="20.100000000000001" customHeight="1" thickBot="1" x14ac:dyDescent="0.45">
      <c r="A7" s="426"/>
      <c r="B7" s="426"/>
      <c r="C7" s="426"/>
      <c r="D7" s="426"/>
      <c r="E7" s="426"/>
      <c r="F7" s="426"/>
      <c r="G7" s="426"/>
      <c r="H7" s="426"/>
      <c r="I7" s="426"/>
      <c r="J7" s="426"/>
      <c r="K7" s="426"/>
      <c r="L7" s="426"/>
      <c r="M7" s="426"/>
      <c r="N7" s="426"/>
      <c r="O7" s="426"/>
      <c r="P7" s="426"/>
      <c r="Q7" s="426"/>
      <c r="R7" s="426"/>
      <c r="S7" s="426"/>
      <c r="T7" s="426"/>
      <c r="U7" s="426"/>
      <c r="V7" s="426"/>
      <c r="W7" s="426"/>
      <c r="X7" s="426"/>
      <c r="Y7" s="426"/>
      <c r="Z7" s="426"/>
      <c r="AA7" s="426"/>
      <c r="AB7" s="426"/>
      <c r="AC7" s="426"/>
    </row>
    <row r="8" spans="1:29" ht="30" customHeight="1" x14ac:dyDescent="0.4">
      <c r="A8" s="426"/>
      <c r="B8" s="2432" t="s">
        <v>1092</v>
      </c>
      <c r="C8" s="2433"/>
      <c r="D8" s="2433"/>
      <c r="E8" s="2433"/>
      <c r="F8" s="2434"/>
      <c r="G8" s="2435" t="s">
        <v>1093</v>
      </c>
      <c r="H8" s="2436"/>
      <c r="I8" s="2436"/>
      <c r="J8" s="2436"/>
      <c r="K8" s="2436"/>
      <c r="L8" s="2436"/>
      <c r="M8" s="2436"/>
      <c r="N8" s="2436"/>
      <c r="O8" s="2436"/>
      <c r="P8" s="2436"/>
      <c r="Q8" s="2436"/>
      <c r="R8" s="2436"/>
      <c r="S8" s="2436"/>
      <c r="T8" s="2436"/>
      <c r="U8" s="2436"/>
      <c r="V8" s="2436"/>
      <c r="W8" s="2436"/>
      <c r="X8" s="2436"/>
      <c r="Y8" s="2436"/>
      <c r="Z8" s="2436"/>
      <c r="AA8" s="2436"/>
      <c r="AB8" s="2437"/>
      <c r="AC8" s="426"/>
    </row>
    <row r="9" spans="1:29" ht="36" customHeight="1" x14ac:dyDescent="0.4">
      <c r="A9" s="426"/>
      <c r="B9" s="2438" t="s">
        <v>1094</v>
      </c>
      <c r="C9" s="2439"/>
      <c r="D9" s="2439"/>
      <c r="E9" s="2439"/>
      <c r="F9" s="2440"/>
      <c r="G9" s="2441"/>
      <c r="H9" s="2442"/>
      <c r="I9" s="2442"/>
      <c r="J9" s="2442"/>
      <c r="K9" s="2442"/>
      <c r="L9" s="2442"/>
      <c r="M9" s="2442"/>
      <c r="N9" s="2442"/>
      <c r="O9" s="2442"/>
      <c r="P9" s="2442"/>
      <c r="Q9" s="2442"/>
      <c r="R9" s="2442"/>
      <c r="S9" s="2442"/>
      <c r="T9" s="2442"/>
      <c r="U9" s="2442"/>
      <c r="V9" s="2442"/>
      <c r="W9" s="2442"/>
      <c r="X9" s="2442"/>
      <c r="Y9" s="2442"/>
      <c r="Z9" s="2442"/>
      <c r="AA9" s="2442"/>
      <c r="AB9" s="2443"/>
      <c r="AC9" s="426"/>
    </row>
    <row r="10" spans="1:29" ht="19.5" customHeight="1" x14ac:dyDescent="0.4">
      <c r="A10" s="426"/>
      <c r="B10" s="2395" t="s">
        <v>1095</v>
      </c>
      <c r="C10" s="2396"/>
      <c r="D10" s="2396"/>
      <c r="E10" s="2396"/>
      <c r="F10" s="2397"/>
      <c r="G10" s="2404" t="s">
        <v>1096</v>
      </c>
      <c r="H10" s="2405"/>
      <c r="I10" s="2405"/>
      <c r="J10" s="2405"/>
      <c r="K10" s="2405"/>
      <c r="L10" s="2405"/>
      <c r="M10" s="2405"/>
      <c r="N10" s="2405"/>
      <c r="O10" s="2405"/>
      <c r="P10" s="2405"/>
      <c r="Q10" s="2405"/>
      <c r="R10" s="2405"/>
      <c r="S10" s="2405"/>
      <c r="T10" s="2406"/>
      <c r="U10" s="2410" t="s">
        <v>1097</v>
      </c>
      <c r="V10" s="2411"/>
      <c r="W10" s="2411"/>
      <c r="X10" s="2411"/>
      <c r="Y10" s="2411"/>
      <c r="Z10" s="2411"/>
      <c r="AA10" s="2411"/>
      <c r="AB10" s="2412"/>
      <c r="AC10" s="426"/>
    </row>
    <row r="11" spans="1:29" ht="19.5" customHeight="1" x14ac:dyDescent="0.4">
      <c r="A11" s="426"/>
      <c r="B11" s="2398"/>
      <c r="C11" s="2399"/>
      <c r="D11" s="2399"/>
      <c r="E11" s="2399"/>
      <c r="F11" s="2400"/>
      <c r="G11" s="2407"/>
      <c r="H11" s="2408"/>
      <c r="I11" s="2408"/>
      <c r="J11" s="2408"/>
      <c r="K11" s="2408"/>
      <c r="L11" s="2408"/>
      <c r="M11" s="2408"/>
      <c r="N11" s="2408"/>
      <c r="O11" s="2408"/>
      <c r="P11" s="2408"/>
      <c r="Q11" s="2408"/>
      <c r="R11" s="2408"/>
      <c r="S11" s="2408"/>
      <c r="T11" s="2409"/>
      <c r="U11" s="2413"/>
      <c r="V11" s="2414"/>
      <c r="W11" s="2414"/>
      <c r="X11" s="2414"/>
      <c r="Y11" s="2414"/>
      <c r="Z11" s="2414"/>
      <c r="AA11" s="2414"/>
      <c r="AB11" s="2415"/>
      <c r="AC11" s="426"/>
    </row>
    <row r="12" spans="1:29" ht="24.75" customHeight="1" x14ac:dyDescent="0.4">
      <c r="A12" s="426"/>
      <c r="B12" s="2401"/>
      <c r="C12" s="2402"/>
      <c r="D12" s="2402"/>
      <c r="E12" s="2402"/>
      <c r="F12" s="2403"/>
      <c r="G12" s="2416" t="s">
        <v>1098</v>
      </c>
      <c r="H12" s="2417"/>
      <c r="I12" s="2417"/>
      <c r="J12" s="2417"/>
      <c r="K12" s="2417"/>
      <c r="L12" s="2417"/>
      <c r="M12" s="2417"/>
      <c r="N12" s="2417"/>
      <c r="O12" s="2417"/>
      <c r="P12" s="2417"/>
      <c r="Q12" s="2417"/>
      <c r="R12" s="2417"/>
      <c r="S12" s="2417"/>
      <c r="T12" s="2418"/>
      <c r="U12" s="578"/>
      <c r="V12" s="578"/>
      <c r="W12" s="578"/>
      <c r="X12" s="578" t="s">
        <v>1099</v>
      </c>
      <c r="Y12" s="578"/>
      <c r="Z12" s="578" t="s">
        <v>1100</v>
      </c>
      <c r="AA12" s="578"/>
      <c r="AB12" s="430" t="s">
        <v>1101</v>
      </c>
      <c r="AC12" s="426"/>
    </row>
    <row r="13" spans="1:29" ht="62.25" customHeight="1" thickBot="1" x14ac:dyDescent="0.2">
      <c r="A13" s="426"/>
      <c r="B13" s="2395" t="s">
        <v>1102</v>
      </c>
      <c r="C13" s="2396"/>
      <c r="D13" s="2396"/>
      <c r="E13" s="2396"/>
      <c r="F13" s="2397"/>
      <c r="G13" s="2419" t="s">
        <v>1103</v>
      </c>
      <c r="H13" s="2420"/>
      <c r="I13" s="2420"/>
      <c r="J13" s="2420"/>
      <c r="K13" s="2420"/>
      <c r="L13" s="2420"/>
      <c r="M13" s="2420"/>
      <c r="N13" s="2420"/>
      <c r="O13" s="2420"/>
      <c r="P13" s="2420"/>
      <c r="Q13" s="2420"/>
      <c r="R13" s="2420"/>
      <c r="S13" s="2420"/>
      <c r="T13" s="2420"/>
      <c r="U13" s="2420"/>
      <c r="V13" s="2420"/>
      <c r="W13" s="2420"/>
      <c r="X13" s="2420"/>
      <c r="Y13" s="2420"/>
      <c r="Z13" s="2420"/>
      <c r="AA13" s="2420"/>
      <c r="AB13" s="2421"/>
      <c r="AC13" s="426"/>
    </row>
    <row r="14" spans="1:29" ht="33.75" customHeight="1" x14ac:dyDescent="0.4">
      <c r="A14" s="426"/>
      <c r="B14" s="2445" t="s">
        <v>1104</v>
      </c>
      <c r="C14" s="579"/>
      <c r="D14" s="2424" t="s">
        <v>1105</v>
      </c>
      <c r="E14" s="2425"/>
      <c r="F14" s="2425"/>
      <c r="G14" s="2425"/>
      <c r="H14" s="2425"/>
      <c r="I14" s="2425"/>
      <c r="J14" s="2425"/>
      <c r="K14" s="2425"/>
      <c r="L14" s="2425"/>
      <c r="M14" s="2425"/>
      <c r="N14" s="2425"/>
      <c r="O14" s="2425"/>
      <c r="P14" s="2425"/>
      <c r="Q14" s="2449" t="s">
        <v>1106</v>
      </c>
      <c r="R14" s="2449"/>
      <c r="S14" s="2449"/>
      <c r="T14" s="2449"/>
      <c r="U14" s="2449"/>
      <c r="V14" s="2449"/>
      <c r="W14" s="2449"/>
      <c r="X14" s="2449"/>
      <c r="Y14" s="2449"/>
      <c r="Z14" s="2449"/>
      <c r="AA14" s="2449"/>
      <c r="AB14" s="2450"/>
      <c r="AC14" s="426"/>
    </row>
    <row r="15" spans="1:29" ht="33.75" customHeight="1" x14ac:dyDescent="0.4">
      <c r="A15" s="426"/>
      <c r="B15" s="2446"/>
      <c r="C15" s="578"/>
      <c r="D15" s="2416" t="s">
        <v>1107</v>
      </c>
      <c r="E15" s="2417"/>
      <c r="F15" s="2417"/>
      <c r="G15" s="2417"/>
      <c r="H15" s="2417"/>
      <c r="I15" s="2417"/>
      <c r="J15" s="2417"/>
      <c r="K15" s="2417"/>
      <c r="L15" s="2417"/>
      <c r="M15" s="2417"/>
      <c r="N15" s="2417"/>
      <c r="O15" s="2417"/>
      <c r="P15" s="2417"/>
      <c r="Q15" s="2426" t="s">
        <v>1108</v>
      </c>
      <c r="R15" s="2426"/>
      <c r="S15" s="2426"/>
      <c r="T15" s="2426"/>
      <c r="U15" s="2426"/>
      <c r="V15" s="2426"/>
      <c r="W15" s="2426"/>
      <c r="X15" s="2426"/>
      <c r="Y15" s="2426"/>
      <c r="Z15" s="2426"/>
      <c r="AA15" s="2426"/>
      <c r="AB15" s="2427"/>
      <c r="AC15" s="426"/>
    </row>
    <row r="16" spans="1:29" ht="33.75" customHeight="1" x14ac:dyDescent="0.4">
      <c r="A16" s="426"/>
      <c r="B16" s="2446"/>
      <c r="C16" s="578"/>
      <c r="D16" s="2416" t="s">
        <v>1109</v>
      </c>
      <c r="E16" s="2417"/>
      <c r="F16" s="2417"/>
      <c r="G16" s="2417"/>
      <c r="H16" s="2417"/>
      <c r="I16" s="2417"/>
      <c r="J16" s="2417"/>
      <c r="K16" s="2417"/>
      <c r="L16" s="2417"/>
      <c r="M16" s="2417"/>
      <c r="N16" s="2417"/>
      <c r="O16" s="2417"/>
      <c r="P16" s="2417"/>
      <c r="Q16" s="580" t="s">
        <v>1110</v>
      </c>
      <c r="R16" s="580"/>
      <c r="S16" s="580"/>
      <c r="T16" s="580"/>
      <c r="U16" s="580"/>
      <c r="V16" s="580"/>
      <c r="W16" s="580"/>
      <c r="X16" s="580"/>
      <c r="Y16" s="580"/>
      <c r="Z16" s="580"/>
      <c r="AA16" s="580"/>
      <c r="AB16" s="431"/>
      <c r="AC16" s="426"/>
    </row>
    <row r="17" spans="1:29" ht="33.75" customHeight="1" x14ac:dyDescent="0.4">
      <c r="A17" s="426"/>
      <c r="B17" s="2446"/>
      <c r="C17" s="578"/>
      <c r="D17" s="2416" t="s">
        <v>1111</v>
      </c>
      <c r="E17" s="2417"/>
      <c r="F17" s="2417"/>
      <c r="G17" s="2417"/>
      <c r="H17" s="2417"/>
      <c r="I17" s="2417"/>
      <c r="J17" s="2417"/>
      <c r="K17" s="2417"/>
      <c r="L17" s="2417"/>
      <c r="M17" s="2417"/>
      <c r="N17" s="2417"/>
      <c r="O17" s="2417"/>
      <c r="P17" s="2417"/>
      <c r="Q17" s="580" t="s">
        <v>1112</v>
      </c>
      <c r="R17" s="580"/>
      <c r="S17" s="580"/>
      <c r="T17" s="580"/>
      <c r="U17" s="580"/>
      <c r="V17" s="580"/>
      <c r="W17" s="580"/>
      <c r="X17" s="580"/>
      <c r="Y17" s="580"/>
      <c r="Z17" s="580"/>
      <c r="AA17" s="580"/>
      <c r="AB17" s="431"/>
      <c r="AC17" s="426"/>
    </row>
    <row r="18" spans="1:29" ht="33.75" customHeight="1" x14ac:dyDescent="0.4">
      <c r="A18" s="426"/>
      <c r="B18" s="2446"/>
      <c r="C18" s="432"/>
      <c r="D18" s="2416" t="s">
        <v>1175</v>
      </c>
      <c r="E18" s="2417"/>
      <c r="F18" s="2417"/>
      <c r="G18" s="2417"/>
      <c r="H18" s="2417"/>
      <c r="I18" s="2417"/>
      <c r="J18" s="2417"/>
      <c r="K18" s="2417"/>
      <c r="L18" s="2417"/>
      <c r="M18" s="2417"/>
      <c r="N18" s="2417"/>
      <c r="O18" s="2417"/>
      <c r="P18" s="2417"/>
      <c r="Q18" s="580" t="s">
        <v>1112</v>
      </c>
      <c r="R18" s="580"/>
      <c r="S18" s="580"/>
      <c r="T18" s="580"/>
      <c r="U18" s="580"/>
      <c r="V18" s="580"/>
      <c r="W18" s="580"/>
      <c r="X18" s="580"/>
      <c r="Y18" s="580"/>
      <c r="Z18" s="580"/>
      <c r="AA18" s="580"/>
      <c r="AB18" s="431"/>
      <c r="AC18" s="426"/>
    </row>
    <row r="19" spans="1:29" ht="33.75" customHeight="1" x14ac:dyDescent="0.4">
      <c r="A19" s="426"/>
      <c r="B19" s="2446"/>
      <c r="C19" s="581"/>
      <c r="D19" s="2416" t="s">
        <v>1176</v>
      </c>
      <c r="E19" s="2417"/>
      <c r="F19" s="2417"/>
      <c r="G19" s="2417"/>
      <c r="H19" s="2417"/>
      <c r="I19" s="2417"/>
      <c r="J19" s="2417"/>
      <c r="K19" s="2417"/>
      <c r="L19" s="2417"/>
      <c r="M19" s="2417"/>
      <c r="N19" s="2417"/>
      <c r="O19" s="2417"/>
      <c r="P19" s="2417"/>
      <c r="Q19" s="580" t="s">
        <v>1113</v>
      </c>
      <c r="R19" s="580"/>
      <c r="S19" s="580"/>
      <c r="T19" s="580"/>
      <c r="U19" s="580"/>
      <c r="V19" s="580"/>
      <c r="W19" s="580"/>
      <c r="X19" s="580"/>
      <c r="Y19" s="580"/>
      <c r="Z19" s="580"/>
      <c r="AA19" s="580"/>
      <c r="AB19" s="431"/>
      <c r="AC19" s="426"/>
    </row>
    <row r="20" spans="1:29" ht="33.75" customHeight="1" x14ac:dyDescent="0.4">
      <c r="A20" s="426"/>
      <c r="B20" s="2446"/>
      <c r="C20" s="581"/>
      <c r="D20" s="2416" t="s">
        <v>1177</v>
      </c>
      <c r="E20" s="2417"/>
      <c r="F20" s="2417"/>
      <c r="G20" s="2417"/>
      <c r="H20" s="2417"/>
      <c r="I20" s="2417"/>
      <c r="J20" s="2417"/>
      <c r="K20" s="2417"/>
      <c r="L20" s="2417"/>
      <c r="M20" s="2417"/>
      <c r="N20" s="2417"/>
      <c r="O20" s="2417"/>
      <c r="P20" s="2417"/>
      <c r="Q20" s="433" t="s">
        <v>1114</v>
      </c>
      <c r="R20" s="433"/>
      <c r="S20" s="433"/>
      <c r="T20" s="433"/>
      <c r="U20" s="434"/>
      <c r="V20" s="434"/>
      <c r="W20" s="433"/>
      <c r="X20" s="433"/>
      <c r="Y20" s="433"/>
      <c r="Z20" s="433"/>
      <c r="AA20" s="433"/>
      <c r="AB20" s="435"/>
      <c r="AC20" s="426"/>
    </row>
    <row r="21" spans="1:29" ht="33.75" customHeight="1" thickBot="1" x14ac:dyDescent="0.45">
      <c r="A21" s="426"/>
      <c r="B21" s="2447"/>
      <c r="C21" s="436"/>
      <c r="D21" s="2422" t="s">
        <v>1115</v>
      </c>
      <c r="E21" s="2423"/>
      <c r="F21" s="2423"/>
      <c r="G21" s="2423"/>
      <c r="H21" s="2423"/>
      <c r="I21" s="2423"/>
      <c r="J21" s="2423"/>
      <c r="K21" s="2423"/>
      <c r="L21" s="2423"/>
      <c r="M21" s="2423"/>
      <c r="N21" s="2423"/>
      <c r="O21" s="2423"/>
      <c r="P21" s="2423"/>
      <c r="Q21" s="437" t="s">
        <v>1116</v>
      </c>
      <c r="R21" s="437"/>
      <c r="S21" s="437"/>
      <c r="T21" s="437"/>
      <c r="U21" s="437"/>
      <c r="V21" s="437"/>
      <c r="W21" s="437"/>
      <c r="X21" s="437"/>
      <c r="Y21" s="437"/>
      <c r="Z21" s="437"/>
      <c r="AA21" s="437"/>
      <c r="AB21" s="438"/>
      <c r="AC21" s="426"/>
    </row>
    <row r="22" spans="1:29" ht="6.75" customHeight="1" x14ac:dyDescent="0.4">
      <c r="A22" s="426"/>
      <c r="B22" s="2428"/>
      <c r="C22" s="2428"/>
      <c r="D22" s="2428"/>
      <c r="E22" s="2428"/>
      <c r="F22" s="2428"/>
      <c r="G22" s="2428"/>
      <c r="H22" s="2428"/>
      <c r="I22" s="2428"/>
      <c r="J22" s="2428"/>
      <c r="K22" s="2428"/>
      <c r="L22" s="2428"/>
      <c r="M22" s="2428"/>
      <c r="N22" s="2428"/>
      <c r="O22" s="2428"/>
      <c r="P22" s="2428"/>
      <c r="Q22" s="2428"/>
      <c r="R22" s="2428"/>
      <c r="S22" s="2428"/>
      <c r="T22" s="2428"/>
      <c r="U22" s="2428"/>
      <c r="V22" s="2428"/>
      <c r="W22" s="2428"/>
      <c r="X22" s="2428"/>
      <c r="Y22" s="2428"/>
      <c r="Z22" s="2428"/>
      <c r="AA22" s="2428"/>
      <c r="AB22" s="2428"/>
      <c r="AC22" s="426"/>
    </row>
    <row r="23" spans="1:29" ht="21" customHeight="1" x14ac:dyDescent="0.4">
      <c r="A23" s="439"/>
      <c r="B23" s="2393" t="s">
        <v>1178</v>
      </c>
      <c r="C23" s="2393"/>
      <c r="D23" s="2393"/>
      <c r="E23" s="2393"/>
      <c r="F23" s="2393"/>
      <c r="G23" s="2393"/>
      <c r="H23" s="2393"/>
      <c r="I23" s="2393"/>
      <c r="J23" s="2393"/>
      <c r="K23" s="2393"/>
      <c r="L23" s="2393"/>
      <c r="M23" s="2393"/>
      <c r="N23" s="2393"/>
      <c r="O23" s="2393"/>
      <c r="P23" s="2393"/>
      <c r="Q23" s="2393"/>
      <c r="R23" s="2393"/>
      <c r="S23" s="2393"/>
      <c r="T23" s="2393"/>
      <c r="U23" s="2393"/>
      <c r="V23" s="2393"/>
      <c r="W23" s="2393"/>
      <c r="X23" s="2393"/>
      <c r="Y23" s="2393"/>
      <c r="Z23" s="2393"/>
      <c r="AA23" s="2393"/>
      <c r="AB23" s="2393"/>
      <c r="AC23" s="440"/>
    </row>
    <row r="24" spans="1:29" ht="21" customHeight="1" x14ac:dyDescent="0.4">
      <c r="A24" s="439"/>
      <c r="B24" s="2393"/>
      <c r="C24" s="2393"/>
      <c r="D24" s="2393"/>
      <c r="E24" s="2393"/>
      <c r="F24" s="2393"/>
      <c r="G24" s="2393"/>
      <c r="H24" s="2393"/>
      <c r="I24" s="2393"/>
      <c r="J24" s="2393"/>
      <c r="K24" s="2393"/>
      <c r="L24" s="2393"/>
      <c r="M24" s="2393"/>
      <c r="N24" s="2393"/>
      <c r="O24" s="2393"/>
      <c r="P24" s="2393"/>
      <c r="Q24" s="2393"/>
      <c r="R24" s="2393"/>
      <c r="S24" s="2393"/>
      <c r="T24" s="2393"/>
      <c r="U24" s="2393"/>
      <c r="V24" s="2393"/>
      <c r="W24" s="2393"/>
      <c r="X24" s="2393"/>
      <c r="Y24" s="2393"/>
      <c r="Z24" s="2393"/>
      <c r="AA24" s="2393"/>
      <c r="AB24" s="2393"/>
      <c r="AC24" s="440"/>
    </row>
    <row r="25" spans="1:29" ht="21" customHeight="1" x14ac:dyDescent="0.4">
      <c r="A25" s="426"/>
      <c r="B25" s="2393"/>
      <c r="C25" s="2393"/>
      <c r="D25" s="2393"/>
      <c r="E25" s="2393"/>
      <c r="F25" s="2393"/>
      <c r="G25" s="2393"/>
      <c r="H25" s="2393"/>
      <c r="I25" s="2393"/>
      <c r="J25" s="2393"/>
      <c r="K25" s="2393"/>
      <c r="L25" s="2393"/>
      <c r="M25" s="2393"/>
      <c r="N25" s="2393"/>
      <c r="O25" s="2393"/>
      <c r="P25" s="2393"/>
      <c r="Q25" s="2393"/>
      <c r="R25" s="2393"/>
      <c r="S25" s="2393"/>
      <c r="T25" s="2393"/>
      <c r="U25" s="2393"/>
      <c r="V25" s="2393"/>
      <c r="W25" s="2393"/>
      <c r="X25" s="2393"/>
      <c r="Y25" s="2393"/>
      <c r="Z25" s="2393"/>
      <c r="AA25" s="2393"/>
      <c r="AB25" s="2393"/>
      <c r="AC25" s="440"/>
    </row>
    <row r="26" spans="1:29" ht="16.5" customHeight="1" x14ac:dyDescent="0.4">
      <c r="A26" s="428"/>
      <c r="B26" s="2393"/>
      <c r="C26" s="2393"/>
      <c r="D26" s="2393"/>
      <c r="E26" s="2393"/>
      <c r="F26" s="2393"/>
      <c r="G26" s="2393"/>
      <c r="H26" s="2393"/>
      <c r="I26" s="2393"/>
      <c r="J26" s="2393"/>
      <c r="K26" s="2393"/>
      <c r="L26" s="2393"/>
      <c r="M26" s="2393"/>
      <c r="N26" s="2393"/>
      <c r="O26" s="2393"/>
      <c r="P26" s="2393"/>
      <c r="Q26" s="2393"/>
      <c r="R26" s="2393"/>
      <c r="S26" s="2393"/>
      <c r="T26" s="2393"/>
      <c r="U26" s="2393"/>
      <c r="V26" s="2393"/>
      <c r="W26" s="2393"/>
      <c r="X26" s="2393"/>
      <c r="Y26" s="2393"/>
      <c r="Z26" s="2393"/>
      <c r="AA26" s="2393"/>
      <c r="AB26" s="2393"/>
      <c r="AC26" s="440"/>
    </row>
    <row r="27" spans="1:29" ht="24" customHeight="1" x14ac:dyDescent="0.4">
      <c r="A27" s="428"/>
      <c r="B27" s="2393"/>
      <c r="C27" s="2393"/>
      <c r="D27" s="2393"/>
      <c r="E27" s="2393"/>
      <c r="F27" s="2393"/>
      <c r="G27" s="2393"/>
      <c r="H27" s="2393"/>
      <c r="I27" s="2393"/>
      <c r="J27" s="2393"/>
      <c r="K27" s="2393"/>
      <c r="L27" s="2393"/>
      <c r="M27" s="2393"/>
      <c r="N27" s="2393"/>
      <c r="O27" s="2393"/>
      <c r="P27" s="2393"/>
      <c r="Q27" s="2393"/>
      <c r="R27" s="2393"/>
      <c r="S27" s="2393"/>
      <c r="T27" s="2393"/>
      <c r="U27" s="2393"/>
      <c r="V27" s="2393"/>
      <c r="W27" s="2393"/>
      <c r="X27" s="2393"/>
      <c r="Y27" s="2393"/>
      <c r="Z27" s="2393"/>
      <c r="AA27" s="2393"/>
      <c r="AB27" s="2393"/>
      <c r="AC27" s="440"/>
    </row>
    <row r="28" spans="1:29" ht="24" customHeight="1" x14ac:dyDescent="0.4">
      <c r="A28" s="428"/>
      <c r="B28" s="2393"/>
      <c r="C28" s="2393"/>
      <c r="D28" s="2393"/>
      <c r="E28" s="2393"/>
      <c r="F28" s="2393"/>
      <c r="G28" s="2393"/>
      <c r="H28" s="2393"/>
      <c r="I28" s="2393"/>
      <c r="J28" s="2393"/>
      <c r="K28" s="2393"/>
      <c r="L28" s="2393"/>
      <c r="M28" s="2393"/>
      <c r="N28" s="2393"/>
      <c r="O28" s="2393"/>
      <c r="P28" s="2393"/>
      <c r="Q28" s="2393"/>
      <c r="R28" s="2393"/>
      <c r="S28" s="2393"/>
      <c r="T28" s="2393"/>
      <c r="U28" s="2393"/>
      <c r="V28" s="2393"/>
      <c r="W28" s="2393"/>
      <c r="X28" s="2393"/>
      <c r="Y28" s="2393"/>
      <c r="Z28" s="2393"/>
      <c r="AA28" s="2393"/>
      <c r="AB28" s="2393"/>
      <c r="AC28" s="440"/>
    </row>
    <row r="29" spans="1:29" ht="3" customHeight="1" x14ac:dyDescent="0.4">
      <c r="A29" s="441"/>
      <c r="B29" s="442"/>
      <c r="C29" s="443"/>
      <c r="D29" s="441"/>
      <c r="E29" s="441"/>
      <c r="F29" s="441"/>
      <c r="G29" s="441"/>
      <c r="H29" s="441"/>
      <c r="I29" s="441"/>
      <c r="J29" s="441"/>
      <c r="K29" s="441"/>
      <c r="L29" s="441"/>
      <c r="M29" s="441"/>
      <c r="N29" s="441"/>
      <c r="O29" s="441"/>
      <c r="P29" s="441"/>
      <c r="Q29" s="441"/>
      <c r="R29" s="441"/>
      <c r="S29" s="441"/>
      <c r="T29" s="441"/>
      <c r="U29" s="441"/>
      <c r="V29" s="441"/>
      <c r="W29" s="441"/>
      <c r="X29" s="441"/>
      <c r="Y29" s="441"/>
      <c r="Z29" s="441"/>
      <c r="AA29" s="441"/>
      <c r="AB29" s="441"/>
      <c r="AC29" s="441"/>
    </row>
    <row r="30" spans="1:29" ht="24" customHeight="1" x14ac:dyDescent="0.4">
      <c r="A30" s="428"/>
      <c r="B30" s="444"/>
      <c r="C30" s="2394"/>
      <c r="D30" s="2394"/>
      <c r="E30" s="2394"/>
      <c r="F30" s="2394"/>
      <c r="G30" s="2394"/>
      <c r="H30" s="2394"/>
      <c r="I30" s="2394"/>
      <c r="J30" s="2394"/>
      <c r="K30" s="2394"/>
      <c r="L30" s="2394"/>
      <c r="M30" s="2394"/>
      <c r="N30" s="2394"/>
      <c r="O30" s="2394"/>
      <c r="P30" s="2394"/>
      <c r="Q30" s="2394"/>
      <c r="R30" s="2394"/>
      <c r="S30" s="2394"/>
      <c r="T30" s="2394"/>
      <c r="U30" s="2394"/>
      <c r="V30" s="2394"/>
      <c r="W30" s="2394"/>
      <c r="X30" s="2394"/>
      <c r="Y30" s="2394"/>
      <c r="Z30" s="2394"/>
      <c r="AA30" s="2394"/>
      <c r="AB30" s="2394"/>
      <c r="AC30" s="2394"/>
    </row>
    <row r="31" spans="1:29" ht="24" customHeight="1" x14ac:dyDescent="0.4">
      <c r="A31" s="428"/>
      <c r="B31" s="444"/>
      <c r="C31" s="2394"/>
      <c r="D31" s="2394"/>
      <c r="E31" s="2394"/>
      <c r="F31" s="2394"/>
      <c r="G31" s="2394"/>
      <c r="H31" s="2394"/>
      <c r="I31" s="2394"/>
      <c r="J31" s="2394"/>
      <c r="K31" s="2394"/>
      <c r="L31" s="2394"/>
      <c r="M31" s="2394"/>
      <c r="N31" s="2394"/>
      <c r="O31" s="2394"/>
      <c r="P31" s="2394"/>
      <c r="Q31" s="2394"/>
      <c r="R31" s="2394"/>
      <c r="S31" s="2394"/>
      <c r="T31" s="2394"/>
      <c r="U31" s="2394"/>
      <c r="V31" s="2394"/>
      <c r="W31" s="2394"/>
      <c r="X31" s="2394"/>
      <c r="Y31" s="2394"/>
      <c r="Z31" s="2394"/>
      <c r="AA31" s="2394"/>
      <c r="AB31" s="2394"/>
      <c r="AC31" s="2394"/>
    </row>
    <row r="32" spans="1:29" ht="24" customHeight="1" x14ac:dyDescent="0.4">
      <c r="A32" s="428"/>
      <c r="B32" s="445"/>
      <c r="C32" s="428"/>
      <c r="D32" s="428"/>
      <c r="E32" s="428"/>
      <c r="F32" s="428"/>
      <c r="G32" s="428"/>
      <c r="H32" s="428"/>
      <c r="I32" s="428"/>
      <c r="J32" s="428"/>
      <c r="K32" s="428"/>
      <c r="L32" s="428"/>
      <c r="M32" s="428"/>
      <c r="N32" s="428"/>
      <c r="O32" s="428"/>
      <c r="P32" s="428"/>
      <c r="Q32" s="428"/>
      <c r="R32" s="428"/>
      <c r="S32" s="428"/>
      <c r="T32" s="428"/>
      <c r="U32" s="428"/>
      <c r="V32" s="428"/>
      <c r="W32" s="428"/>
      <c r="X32" s="428"/>
      <c r="Y32" s="428"/>
      <c r="Z32" s="428"/>
      <c r="AA32" s="428"/>
      <c r="AB32" s="428"/>
      <c r="AC32" s="428"/>
    </row>
    <row r="33" spans="1:29" ht="24" customHeight="1" x14ac:dyDescent="0.4">
      <c r="A33" s="428"/>
      <c r="B33" s="444"/>
      <c r="C33" s="2394"/>
      <c r="D33" s="2394"/>
      <c r="E33" s="2394"/>
      <c r="F33" s="2394"/>
      <c r="G33" s="2394"/>
      <c r="H33" s="2394"/>
      <c r="I33" s="2394"/>
      <c r="J33" s="2394"/>
      <c r="K33" s="2394"/>
      <c r="L33" s="2394"/>
      <c r="M33" s="2394"/>
      <c r="N33" s="2394"/>
      <c r="O33" s="2394"/>
      <c r="P33" s="2394"/>
      <c r="Q33" s="2394"/>
      <c r="R33" s="2394"/>
      <c r="S33" s="2394"/>
      <c r="T33" s="2394"/>
      <c r="U33" s="2394"/>
      <c r="V33" s="2394"/>
      <c r="W33" s="2394"/>
      <c r="X33" s="2394"/>
      <c r="Y33" s="2394"/>
      <c r="Z33" s="2394"/>
      <c r="AA33" s="2394"/>
      <c r="AB33" s="2394"/>
      <c r="AC33" s="2394"/>
    </row>
    <row r="34" spans="1:29" ht="24" customHeight="1" x14ac:dyDescent="0.4">
      <c r="A34" s="428"/>
      <c r="B34" s="444"/>
      <c r="C34" s="2394"/>
      <c r="D34" s="2394"/>
      <c r="E34" s="2394"/>
      <c r="F34" s="2394"/>
      <c r="G34" s="2394"/>
      <c r="H34" s="2394"/>
      <c r="I34" s="2394"/>
      <c r="J34" s="2394"/>
      <c r="K34" s="2394"/>
      <c r="L34" s="2394"/>
      <c r="M34" s="2394"/>
      <c r="N34" s="2394"/>
      <c r="O34" s="2394"/>
      <c r="P34" s="2394"/>
      <c r="Q34" s="2394"/>
      <c r="R34" s="2394"/>
      <c r="S34" s="2394"/>
      <c r="T34" s="2394"/>
      <c r="U34" s="2394"/>
      <c r="V34" s="2394"/>
      <c r="W34" s="2394"/>
      <c r="X34" s="2394"/>
      <c r="Y34" s="2394"/>
      <c r="Z34" s="2394"/>
      <c r="AA34" s="2394"/>
      <c r="AB34" s="2394"/>
      <c r="AC34" s="2394"/>
    </row>
    <row r="35" spans="1:29" ht="24" customHeight="1" x14ac:dyDescent="0.4">
      <c r="A35" s="428"/>
      <c r="B35" s="445"/>
      <c r="C35" s="428"/>
      <c r="D35" s="428"/>
      <c r="E35" s="428"/>
      <c r="F35" s="428"/>
      <c r="G35" s="428"/>
      <c r="H35" s="428"/>
      <c r="I35" s="428"/>
      <c r="J35" s="428"/>
      <c r="K35" s="428"/>
      <c r="L35" s="428"/>
      <c r="M35" s="428"/>
      <c r="N35" s="428"/>
      <c r="O35" s="428"/>
      <c r="P35" s="428"/>
      <c r="Q35" s="428"/>
      <c r="R35" s="428"/>
      <c r="S35" s="428"/>
      <c r="T35" s="428"/>
      <c r="U35" s="428"/>
      <c r="V35" s="428"/>
      <c r="W35" s="428"/>
      <c r="X35" s="428"/>
      <c r="Y35" s="428"/>
      <c r="Z35" s="428"/>
      <c r="AA35" s="428"/>
      <c r="AB35" s="428"/>
      <c r="AC35" s="428"/>
    </row>
    <row r="36" spans="1:29" ht="24" customHeight="1" x14ac:dyDescent="0.4">
      <c r="A36" s="428"/>
      <c r="B36" s="444"/>
      <c r="C36" s="2394"/>
      <c r="D36" s="2394"/>
      <c r="E36" s="2394"/>
      <c r="F36" s="2394"/>
      <c r="G36" s="2394"/>
      <c r="H36" s="2394"/>
      <c r="I36" s="2394"/>
      <c r="J36" s="2394"/>
      <c r="K36" s="2394"/>
      <c r="L36" s="2394"/>
      <c r="M36" s="2394"/>
      <c r="N36" s="2394"/>
      <c r="O36" s="2394"/>
      <c r="P36" s="2394"/>
      <c r="Q36" s="2394"/>
      <c r="R36" s="2394"/>
      <c r="S36" s="2394"/>
      <c r="T36" s="2394"/>
      <c r="U36" s="2394"/>
      <c r="V36" s="2394"/>
      <c r="W36" s="2394"/>
      <c r="X36" s="2394"/>
      <c r="Y36" s="2394"/>
      <c r="Z36" s="2394"/>
      <c r="AA36" s="2394"/>
      <c r="AB36" s="2394"/>
      <c r="AC36" s="2394"/>
    </row>
    <row r="37" spans="1:29" ht="24" customHeight="1" x14ac:dyDescent="0.4">
      <c r="A37" s="428"/>
      <c r="B37" s="444"/>
      <c r="C37" s="2394"/>
      <c r="D37" s="2394"/>
      <c r="E37" s="2394"/>
      <c r="F37" s="2394"/>
      <c r="G37" s="2394"/>
      <c r="H37" s="2394"/>
      <c r="I37" s="2394"/>
      <c r="J37" s="2394"/>
      <c r="K37" s="2394"/>
      <c r="L37" s="2394"/>
      <c r="M37" s="2394"/>
      <c r="N37" s="2394"/>
      <c r="O37" s="2394"/>
      <c r="P37" s="2394"/>
      <c r="Q37" s="2394"/>
      <c r="R37" s="2394"/>
      <c r="S37" s="2394"/>
      <c r="T37" s="2394"/>
      <c r="U37" s="2394"/>
      <c r="V37" s="2394"/>
      <c r="W37" s="2394"/>
      <c r="X37" s="2394"/>
      <c r="Y37" s="2394"/>
      <c r="Z37" s="2394"/>
      <c r="AA37" s="2394"/>
      <c r="AB37" s="2394"/>
      <c r="AC37" s="2394"/>
    </row>
    <row r="38" spans="1:29" ht="24" customHeight="1" x14ac:dyDescent="0.4">
      <c r="A38" s="428"/>
      <c r="B38" s="444"/>
      <c r="C38" s="446"/>
      <c r="D38" s="446"/>
      <c r="E38" s="446"/>
      <c r="F38" s="446"/>
      <c r="G38" s="446"/>
      <c r="H38" s="446"/>
      <c r="I38" s="446"/>
      <c r="J38" s="446"/>
      <c r="K38" s="446"/>
      <c r="L38" s="446"/>
      <c r="M38" s="446"/>
      <c r="N38" s="446"/>
      <c r="O38" s="446"/>
      <c r="P38" s="446"/>
      <c r="Q38" s="446"/>
      <c r="R38" s="446"/>
      <c r="S38" s="446"/>
      <c r="T38" s="446"/>
      <c r="U38" s="446"/>
      <c r="V38" s="446"/>
      <c r="W38" s="446"/>
      <c r="X38" s="446"/>
      <c r="Y38" s="446"/>
      <c r="Z38" s="446"/>
      <c r="AA38" s="446"/>
      <c r="AB38" s="446"/>
      <c r="AC38" s="446"/>
    </row>
    <row r="39" spans="1:29" ht="24" customHeight="1" x14ac:dyDescent="0.4">
      <c r="A39" s="428"/>
      <c r="B39" s="444"/>
      <c r="C39" s="2394"/>
      <c r="D39" s="2394"/>
      <c r="E39" s="2394"/>
      <c r="F39" s="2394"/>
      <c r="G39" s="2394"/>
      <c r="H39" s="2394"/>
      <c r="I39" s="2394"/>
      <c r="J39" s="2394"/>
      <c r="K39" s="2394"/>
      <c r="L39" s="2394"/>
      <c r="M39" s="2394"/>
      <c r="N39" s="2394"/>
      <c r="O39" s="2394"/>
      <c r="P39" s="2394"/>
      <c r="Q39" s="2394"/>
      <c r="R39" s="2394"/>
      <c r="S39" s="2394"/>
      <c r="T39" s="2394"/>
      <c r="U39" s="2394"/>
      <c r="V39" s="2394"/>
      <c r="W39" s="2394"/>
      <c r="X39" s="2394"/>
      <c r="Y39" s="2394"/>
      <c r="Z39" s="2394"/>
      <c r="AA39" s="2394"/>
      <c r="AB39" s="2394"/>
      <c r="AC39" s="2394"/>
    </row>
    <row r="40" spans="1:29" ht="24" customHeight="1" x14ac:dyDescent="0.4">
      <c r="A40" s="429"/>
      <c r="B40" s="447"/>
      <c r="C40" s="2448"/>
      <c r="D40" s="2448"/>
      <c r="E40" s="2448"/>
      <c r="F40" s="2448"/>
      <c r="G40" s="2448"/>
      <c r="H40" s="2448"/>
      <c r="I40" s="2448"/>
      <c r="J40" s="2448"/>
      <c r="K40" s="2448"/>
      <c r="L40" s="2448"/>
      <c r="M40" s="2448"/>
      <c r="N40" s="2448"/>
      <c r="O40" s="2448"/>
      <c r="P40" s="2448"/>
      <c r="Q40" s="2448"/>
      <c r="R40" s="2448"/>
      <c r="S40" s="2448"/>
      <c r="T40" s="2448"/>
      <c r="U40" s="2448"/>
      <c r="V40" s="2448"/>
      <c r="W40" s="2448"/>
      <c r="X40" s="2448"/>
      <c r="Y40" s="2448"/>
      <c r="Z40" s="2448"/>
      <c r="AA40" s="2448"/>
      <c r="AB40" s="2448"/>
      <c r="AC40" s="2448"/>
    </row>
    <row r="41" spans="1:29" ht="24" customHeight="1" x14ac:dyDescent="0.4">
      <c r="A41" s="429"/>
      <c r="B41" s="429"/>
      <c r="C41" s="448"/>
      <c r="D41" s="448"/>
      <c r="E41" s="448"/>
      <c r="F41" s="448"/>
      <c r="G41" s="448"/>
      <c r="H41" s="448"/>
      <c r="I41" s="448"/>
      <c r="J41" s="448"/>
      <c r="K41" s="448"/>
      <c r="L41" s="448"/>
      <c r="M41" s="448"/>
      <c r="N41" s="448"/>
      <c r="O41" s="448"/>
      <c r="P41" s="448"/>
      <c r="Q41" s="448"/>
      <c r="R41" s="448"/>
      <c r="S41" s="448"/>
      <c r="T41" s="448"/>
      <c r="U41" s="448"/>
      <c r="V41" s="448"/>
      <c r="W41" s="448"/>
      <c r="X41" s="448"/>
      <c r="Y41" s="448"/>
      <c r="Z41" s="448"/>
      <c r="AA41" s="448"/>
      <c r="AB41" s="448"/>
      <c r="AC41" s="448"/>
    </row>
    <row r="42" spans="1:29" ht="24" customHeight="1" x14ac:dyDescent="0.4">
      <c r="A42" s="449"/>
      <c r="C42" s="429"/>
      <c r="D42" s="429"/>
      <c r="E42" s="429"/>
      <c r="F42" s="429"/>
      <c r="G42" s="429"/>
      <c r="H42" s="429"/>
      <c r="I42" s="429"/>
      <c r="J42" s="429"/>
      <c r="K42" s="429"/>
      <c r="L42" s="429"/>
      <c r="M42" s="429"/>
      <c r="N42" s="429"/>
      <c r="O42" s="429"/>
      <c r="P42" s="429"/>
      <c r="Q42" s="429"/>
      <c r="R42" s="429"/>
      <c r="S42" s="429"/>
      <c r="T42" s="429"/>
      <c r="U42" s="429"/>
      <c r="V42" s="429"/>
      <c r="W42" s="429"/>
      <c r="X42" s="429"/>
      <c r="Y42" s="429"/>
      <c r="Z42" s="429"/>
      <c r="AA42" s="429"/>
      <c r="AB42" s="429"/>
      <c r="AC42" s="429"/>
    </row>
    <row r="43" spans="1:29" ht="24" customHeight="1" x14ac:dyDescent="0.4">
      <c r="A43" s="429"/>
      <c r="B43" s="450"/>
      <c r="C43" s="429"/>
      <c r="D43" s="429"/>
      <c r="E43" s="429"/>
      <c r="F43" s="429"/>
      <c r="G43" s="429"/>
      <c r="H43" s="429"/>
      <c r="I43" s="429"/>
      <c r="J43" s="429"/>
      <c r="K43" s="429"/>
      <c r="L43" s="429"/>
      <c r="M43" s="429"/>
      <c r="N43" s="429"/>
      <c r="O43" s="429"/>
      <c r="P43" s="429"/>
      <c r="Q43" s="429"/>
      <c r="R43" s="429"/>
      <c r="S43" s="429"/>
      <c r="T43" s="429"/>
      <c r="U43" s="429"/>
      <c r="V43" s="429"/>
      <c r="W43" s="429"/>
      <c r="X43" s="429"/>
      <c r="Y43" s="429"/>
      <c r="Z43" s="429"/>
      <c r="AA43" s="429"/>
      <c r="AB43" s="429"/>
      <c r="AC43" s="429"/>
    </row>
    <row r="44" spans="1:29" ht="24" customHeight="1" x14ac:dyDescent="0.4">
      <c r="A44" s="429"/>
      <c r="B44" s="447"/>
      <c r="C44" s="2448"/>
      <c r="D44" s="2448"/>
      <c r="E44" s="2448"/>
      <c r="F44" s="2448"/>
      <c r="G44" s="2448"/>
      <c r="H44" s="2448"/>
      <c r="I44" s="2448"/>
      <c r="J44" s="2448"/>
      <c r="K44" s="2448"/>
      <c r="L44" s="2448"/>
      <c r="M44" s="2448"/>
      <c r="N44" s="2448"/>
      <c r="O44" s="2448"/>
      <c r="P44" s="2448"/>
      <c r="Q44" s="2448"/>
      <c r="R44" s="2448"/>
      <c r="S44" s="2448"/>
      <c r="T44" s="2448"/>
      <c r="U44" s="2448"/>
      <c r="V44" s="2448"/>
      <c r="W44" s="2448"/>
      <c r="X44" s="2448"/>
      <c r="Y44" s="2448"/>
      <c r="Z44" s="2448"/>
      <c r="AA44" s="2448"/>
      <c r="AB44" s="2448"/>
      <c r="AC44" s="2448"/>
    </row>
    <row r="45" spans="1:29" ht="24" customHeight="1" x14ac:dyDescent="0.4">
      <c r="A45" s="429"/>
      <c r="B45" s="447"/>
      <c r="C45" s="2448"/>
      <c r="D45" s="2448"/>
      <c r="E45" s="2448"/>
      <c r="F45" s="2448"/>
      <c r="G45" s="2448"/>
      <c r="H45" s="2448"/>
      <c r="I45" s="2448"/>
      <c r="J45" s="2448"/>
      <c r="K45" s="2448"/>
      <c r="L45" s="2448"/>
      <c r="M45" s="2448"/>
      <c r="N45" s="2448"/>
      <c r="O45" s="2448"/>
      <c r="P45" s="2448"/>
      <c r="Q45" s="2448"/>
      <c r="R45" s="2448"/>
      <c r="S45" s="2448"/>
      <c r="T45" s="2448"/>
      <c r="U45" s="2448"/>
      <c r="V45" s="2448"/>
      <c r="W45" s="2448"/>
      <c r="X45" s="2448"/>
      <c r="Y45" s="2448"/>
      <c r="Z45" s="2448"/>
      <c r="AA45" s="2448"/>
      <c r="AB45" s="2448"/>
      <c r="AC45" s="2448"/>
    </row>
    <row r="46" spans="1:29" ht="24" customHeight="1" x14ac:dyDescent="0.4">
      <c r="A46" s="429"/>
      <c r="B46" s="450"/>
      <c r="C46" s="429"/>
      <c r="D46" s="429"/>
      <c r="E46" s="429"/>
      <c r="F46" s="429"/>
      <c r="G46" s="429"/>
      <c r="H46" s="429"/>
      <c r="I46" s="429"/>
      <c r="J46" s="429"/>
      <c r="K46" s="429"/>
      <c r="L46" s="429"/>
      <c r="M46" s="429"/>
      <c r="N46" s="429"/>
      <c r="O46" s="429"/>
      <c r="P46" s="429"/>
      <c r="Q46" s="429"/>
      <c r="R46" s="429"/>
      <c r="S46" s="429"/>
      <c r="T46" s="429"/>
      <c r="U46" s="429"/>
      <c r="V46" s="429"/>
      <c r="W46" s="429"/>
      <c r="X46" s="429"/>
      <c r="Y46" s="429"/>
      <c r="Z46" s="429"/>
      <c r="AA46" s="429"/>
      <c r="AB46" s="429"/>
      <c r="AC46" s="429"/>
    </row>
    <row r="47" spans="1:29" ht="24" customHeight="1" x14ac:dyDescent="0.4">
      <c r="A47" s="429"/>
      <c r="B47" s="447"/>
      <c r="C47" s="2448"/>
      <c r="D47" s="2448"/>
      <c r="E47" s="2448"/>
      <c r="F47" s="2448"/>
      <c r="G47" s="2448"/>
      <c r="H47" s="2448"/>
      <c r="I47" s="2448"/>
      <c r="J47" s="2448"/>
      <c r="K47" s="2448"/>
      <c r="L47" s="2448"/>
      <c r="M47" s="2448"/>
      <c r="N47" s="2448"/>
      <c r="O47" s="2448"/>
      <c r="P47" s="2448"/>
      <c r="Q47" s="2448"/>
      <c r="R47" s="2448"/>
      <c r="S47" s="2448"/>
      <c r="T47" s="2448"/>
      <c r="U47" s="2448"/>
      <c r="V47" s="2448"/>
      <c r="W47" s="2448"/>
      <c r="X47" s="2448"/>
      <c r="Y47" s="2448"/>
      <c r="Z47" s="2448"/>
      <c r="AA47" s="2448"/>
      <c r="AB47" s="2448"/>
      <c r="AC47" s="2448"/>
    </row>
    <row r="48" spans="1:29" ht="24" customHeight="1" x14ac:dyDescent="0.4">
      <c r="A48" s="429"/>
      <c r="B48" s="447"/>
      <c r="C48" s="2448"/>
      <c r="D48" s="2448"/>
      <c r="E48" s="2448"/>
      <c r="F48" s="2448"/>
      <c r="G48" s="2448"/>
      <c r="H48" s="2448"/>
      <c r="I48" s="2448"/>
      <c r="J48" s="2448"/>
      <c r="K48" s="2448"/>
      <c r="L48" s="2448"/>
      <c r="M48" s="2448"/>
      <c r="N48" s="2448"/>
      <c r="O48" s="2448"/>
      <c r="P48" s="2448"/>
      <c r="Q48" s="2448"/>
      <c r="R48" s="2448"/>
      <c r="S48" s="2448"/>
      <c r="T48" s="2448"/>
      <c r="U48" s="2448"/>
      <c r="V48" s="2448"/>
      <c r="W48" s="2448"/>
      <c r="X48" s="2448"/>
      <c r="Y48" s="2448"/>
      <c r="Z48" s="2448"/>
      <c r="AA48" s="2448"/>
      <c r="AB48" s="2448"/>
      <c r="AC48" s="2448"/>
    </row>
    <row r="49" spans="1:29" ht="24" customHeight="1" x14ac:dyDescent="0.4">
      <c r="A49" s="429"/>
      <c r="B49" s="429"/>
      <c r="C49" s="448"/>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row>
    <row r="50" spans="1:29" ht="24" customHeight="1" x14ac:dyDescent="0.4">
      <c r="A50" s="429"/>
      <c r="C50" s="429"/>
      <c r="D50" s="429"/>
      <c r="E50" s="429"/>
      <c r="F50" s="429"/>
      <c r="G50" s="429"/>
      <c r="H50" s="429"/>
      <c r="I50" s="429"/>
      <c r="J50" s="429"/>
      <c r="K50" s="429"/>
      <c r="L50" s="429"/>
      <c r="M50" s="429"/>
      <c r="N50" s="429"/>
      <c r="O50" s="429"/>
      <c r="P50" s="429"/>
      <c r="Q50" s="429"/>
      <c r="R50" s="429"/>
      <c r="S50" s="429"/>
      <c r="T50" s="429"/>
      <c r="U50" s="429"/>
      <c r="V50" s="429"/>
      <c r="W50" s="429"/>
      <c r="X50" s="429"/>
      <c r="Y50" s="429"/>
      <c r="Z50" s="429"/>
      <c r="AA50" s="429"/>
      <c r="AB50" s="429"/>
      <c r="AC50" s="429"/>
    </row>
    <row r="51" spans="1:29" ht="24" customHeight="1" x14ac:dyDescent="0.4">
      <c r="A51" s="429"/>
      <c r="B51" s="450"/>
      <c r="C51" s="429"/>
      <c r="D51" s="429"/>
      <c r="E51" s="429"/>
      <c r="F51" s="429"/>
      <c r="G51" s="429"/>
      <c r="H51" s="429"/>
      <c r="I51" s="429"/>
      <c r="J51" s="429"/>
      <c r="K51" s="429"/>
      <c r="L51" s="429"/>
      <c r="M51" s="429"/>
      <c r="N51" s="429"/>
      <c r="O51" s="429"/>
      <c r="P51" s="429"/>
      <c r="Q51" s="429"/>
      <c r="R51" s="429"/>
      <c r="S51" s="429"/>
      <c r="T51" s="429"/>
      <c r="U51" s="429"/>
      <c r="V51" s="429"/>
      <c r="W51" s="429"/>
      <c r="X51" s="429"/>
      <c r="Y51" s="429"/>
      <c r="Z51" s="429"/>
      <c r="AA51" s="429"/>
      <c r="AB51" s="429"/>
      <c r="AC51" s="429"/>
    </row>
    <row r="52" spans="1:29" ht="24" customHeight="1" x14ac:dyDescent="0.4">
      <c r="A52" s="429"/>
      <c r="B52" s="447"/>
      <c r="C52" s="2448"/>
      <c r="D52" s="2448"/>
      <c r="E52" s="2448"/>
      <c r="F52" s="2448"/>
      <c r="G52" s="2448"/>
      <c r="H52" s="2448"/>
      <c r="I52" s="2448"/>
      <c r="J52" s="2448"/>
      <c r="K52" s="2448"/>
      <c r="L52" s="2448"/>
      <c r="M52" s="2448"/>
      <c r="N52" s="2448"/>
      <c r="O52" s="2448"/>
      <c r="P52" s="2448"/>
      <c r="Q52" s="2448"/>
      <c r="R52" s="2448"/>
      <c r="S52" s="2448"/>
      <c r="T52" s="2448"/>
      <c r="U52" s="2448"/>
      <c r="V52" s="2448"/>
      <c r="W52" s="2448"/>
      <c r="X52" s="2448"/>
      <c r="Y52" s="2448"/>
      <c r="Z52" s="2448"/>
      <c r="AA52" s="2448"/>
      <c r="AB52" s="2448"/>
      <c r="AC52" s="2448"/>
    </row>
    <row r="53" spans="1:29" ht="24" customHeight="1" x14ac:dyDescent="0.4">
      <c r="A53" s="429"/>
      <c r="B53" s="447"/>
      <c r="C53" s="2448"/>
      <c r="D53" s="2448"/>
      <c r="E53" s="2448"/>
      <c r="F53" s="2448"/>
      <c r="G53" s="2448"/>
      <c r="H53" s="2448"/>
      <c r="I53" s="2448"/>
      <c r="J53" s="2448"/>
      <c r="K53" s="2448"/>
      <c r="L53" s="2448"/>
      <c r="M53" s="2448"/>
      <c r="N53" s="2448"/>
      <c r="O53" s="2448"/>
      <c r="P53" s="2448"/>
      <c r="Q53" s="2448"/>
      <c r="R53" s="2448"/>
      <c r="S53" s="2448"/>
      <c r="T53" s="2448"/>
      <c r="U53" s="2448"/>
      <c r="V53" s="2448"/>
      <c r="W53" s="2448"/>
      <c r="X53" s="2448"/>
      <c r="Y53" s="2448"/>
      <c r="Z53" s="2448"/>
      <c r="AA53" s="2448"/>
      <c r="AB53" s="2448"/>
      <c r="AC53" s="2448"/>
    </row>
    <row r="54" spans="1:29" ht="24" customHeight="1" x14ac:dyDescent="0.4">
      <c r="A54" s="429"/>
      <c r="B54" s="447"/>
      <c r="C54" s="2448"/>
      <c r="D54" s="2448"/>
      <c r="E54" s="2448"/>
      <c r="F54" s="2448"/>
      <c r="G54" s="2448"/>
      <c r="H54" s="2448"/>
      <c r="I54" s="2448"/>
      <c r="J54" s="2448"/>
      <c r="K54" s="2448"/>
      <c r="L54" s="2448"/>
      <c r="M54" s="2448"/>
      <c r="N54" s="2448"/>
      <c r="O54" s="2448"/>
      <c r="P54" s="2448"/>
      <c r="Q54" s="2448"/>
      <c r="R54" s="2448"/>
      <c r="S54" s="2448"/>
      <c r="T54" s="2448"/>
      <c r="U54" s="2448"/>
      <c r="V54" s="2448"/>
      <c r="W54" s="2448"/>
      <c r="X54" s="2448"/>
      <c r="Y54" s="2448"/>
      <c r="Z54" s="2448"/>
      <c r="AA54" s="2448"/>
      <c r="AB54" s="2448"/>
      <c r="AC54" s="2448"/>
    </row>
    <row r="55" spans="1:29" ht="24" customHeight="1" x14ac:dyDescent="0.4">
      <c r="A55" s="429"/>
      <c r="B55" s="447"/>
      <c r="C55" s="448"/>
      <c r="D55" s="448"/>
      <c r="E55" s="448"/>
      <c r="F55" s="448"/>
      <c r="G55" s="448"/>
      <c r="H55" s="448"/>
      <c r="I55" s="448"/>
      <c r="J55" s="448"/>
      <c r="K55" s="448"/>
      <c r="L55" s="448"/>
      <c r="M55" s="448"/>
      <c r="N55" s="448"/>
      <c r="O55" s="448"/>
      <c r="P55" s="448"/>
      <c r="Q55" s="448"/>
      <c r="R55" s="448"/>
      <c r="S55" s="448"/>
      <c r="T55" s="448"/>
      <c r="U55" s="448"/>
      <c r="V55" s="448"/>
      <c r="W55" s="448"/>
      <c r="X55" s="448"/>
      <c r="Y55" s="448"/>
      <c r="Z55" s="448"/>
      <c r="AA55" s="448"/>
      <c r="AB55" s="448"/>
      <c r="AC55" s="448"/>
    </row>
    <row r="56" spans="1:29" ht="24" customHeight="1" x14ac:dyDescent="0.4">
      <c r="A56" s="429"/>
      <c r="B56" s="447"/>
      <c r="C56" s="448"/>
      <c r="D56" s="448"/>
      <c r="E56" s="448"/>
      <c r="F56" s="448"/>
      <c r="G56" s="448"/>
      <c r="H56" s="448"/>
      <c r="I56" s="448"/>
      <c r="J56" s="448"/>
      <c r="K56" s="448"/>
      <c r="L56" s="448"/>
      <c r="M56" s="448"/>
      <c r="N56" s="448"/>
      <c r="O56" s="448"/>
      <c r="P56" s="448"/>
      <c r="Q56" s="448"/>
      <c r="R56" s="448"/>
      <c r="S56" s="448"/>
      <c r="T56" s="448"/>
      <c r="U56" s="448"/>
      <c r="V56" s="448"/>
      <c r="W56" s="448"/>
      <c r="X56" s="448"/>
      <c r="Y56" s="448"/>
      <c r="Z56" s="448"/>
      <c r="AA56" s="448"/>
      <c r="AB56" s="448"/>
      <c r="AC56" s="448"/>
    </row>
    <row r="57" spans="1:29" ht="17.25" customHeight="1" x14ac:dyDescent="0.4">
      <c r="C57" s="429"/>
      <c r="D57" s="429"/>
      <c r="E57" s="429"/>
      <c r="F57" s="429"/>
      <c r="G57" s="429"/>
      <c r="H57" s="429"/>
      <c r="I57" s="429"/>
      <c r="J57" s="429"/>
      <c r="K57" s="429"/>
      <c r="L57" s="429"/>
      <c r="M57" s="429"/>
      <c r="N57" s="429"/>
      <c r="O57" s="429"/>
      <c r="P57" s="429"/>
      <c r="Q57" s="429"/>
      <c r="R57" s="429"/>
      <c r="S57" s="429"/>
      <c r="T57" s="429"/>
      <c r="U57" s="429"/>
      <c r="V57" s="429"/>
      <c r="W57" s="429"/>
      <c r="X57" s="429"/>
      <c r="Y57" s="429"/>
      <c r="Z57" s="429"/>
      <c r="AA57" s="429"/>
      <c r="AB57" s="429"/>
      <c r="AC57" s="429"/>
    </row>
    <row r="58" spans="1:29" ht="17.25" customHeight="1" x14ac:dyDescent="0.4">
      <c r="C58" s="429"/>
      <c r="D58" s="429"/>
      <c r="E58" s="429"/>
      <c r="F58" s="429"/>
      <c r="G58" s="429"/>
      <c r="H58" s="429"/>
      <c r="I58" s="429"/>
      <c r="J58" s="429"/>
      <c r="K58" s="429"/>
      <c r="L58" s="429"/>
      <c r="M58" s="429"/>
      <c r="N58" s="429"/>
      <c r="O58" s="429"/>
      <c r="P58" s="429"/>
      <c r="Q58" s="429"/>
      <c r="R58" s="429"/>
      <c r="S58" s="429"/>
      <c r="T58" s="429"/>
      <c r="U58" s="429"/>
      <c r="V58" s="429"/>
      <c r="W58" s="429"/>
      <c r="X58" s="429"/>
      <c r="Y58" s="429"/>
      <c r="Z58" s="429"/>
      <c r="AA58" s="429"/>
      <c r="AB58" s="429"/>
      <c r="AC58" s="429"/>
    </row>
    <row r="59" spans="1:29" ht="17.25" customHeight="1" x14ac:dyDescent="0.4">
      <c r="C59" s="429"/>
      <c r="D59" s="429"/>
      <c r="E59" s="429"/>
      <c r="F59" s="429"/>
      <c r="G59" s="429"/>
      <c r="H59" s="429"/>
      <c r="I59" s="429"/>
      <c r="J59" s="429"/>
      <c r="K59" s="429"/>
      <c r="L59" s="429"/>
      <c r="M59" s="429"/>
      <c r="N59" s="429"/>
      <c r="O59" s="429"/>
      <c r="P59" s="429"/>
      <c r="Q59" s="429"/>
      <c r="R59" s="429"/>
      <c r="S59" s="429"/>
      <c r="T59" s="429"/>
      <c r="U59" s="429"/>
      <c r="V59" s="429"/>
      <c r="W59" s="429"/>
      <c r="X59" s="429"/>
      <c r="Y59" s="429"/>
      <c r="Z59" s="429"/>
      <c r="AA59" s="429"/>
      <c r="AB59" s="429"/>
      <c r="AC59" s="429"/>
    </row>
    <row r="60" spans="1:29" ht="17.25" customHeight="1" x14ac:dyDescent="0.4">
      <c r="C60" s="429"/>
      <c r="D60" s="429"/>
      <c r="E60" s="429"/>
      <c r="F60" s="429"/>
      <c r="G60" s="429"/>
      <c r="H60" s="429"/>
      <c r="I60" s="429"/>
      <c r="J60" s="429"/>
      <c r="K60" s="429"/>
      <c r="L60" s="429"/>
      <c r="M60" s="429"/>
      <c r="N60" s="429"/>
      <c r="O60" s="429"/>
      <c r="P60" s="429"/>
      <c r="Q60" s="429"/>
      <c r="R60" s="429"/>
      <c r="S60" s="429"/>
      <c r="T60" s="429"/>
      <c r="U60" s="429"/>
      <c r="V60" s="429"/>
      <c r="W60" s="429"/>
      <c r="X60" s="429"/>
      <c r="Y60" s="429"/>
      <c r="Z60" s="429"/>
      <c r="AA60" s="429"/>
      <c r="AB60" s="429"/>
      <c r="AC60" s="429"/>
    </row>
    <row r="61" spans="1:29" ht="17.25" customHeight="1" x14ac:dyDescent="0.4">
      <c r="C61" s="429"/>
      <c r="D61" s="429"/>
      <c r="E61" s="429"/>
      <c r="F61" s="429"/>
      <c r="G61" s="429"/>
      <c r="H61" s="429"/>
      <c r="I61" s="429"/>
      <c r="J61" s="429"/>
      <c r="K61" s="429"/>
      <c r="L61" s="429"/>
      <c r="M61" s="429"/>
      <c r="N61" s="429"/>
      <c r="O61" s="429"/>
      <c r="P61" s="429"/>
      <c r="Q61" s="429"/>
      <c r="R61" s="429"/>
      <c r="S61" s="429"/>
      <c r="T61" s="429"/>
      <c r="U61" s="429"/>
      <c r="V61" s="429"/>
      <c r="W61" s="429"/>
      <c r="X61" s="429"/>
      <c r="Y61" s="429"/>
      <c r="Z61" s="429"/>
      <c r="AA61" s="429"/>
      <c r="AB61" s="429"/>
      <c r="AC61" s="429"/>
    </row>
  </sheetData>
  <mergeCells count="43">
    <mergeCell ref="C33:AC33"/>
    <mergeCell ref="B14:B21"/>
    <mergeCell ref="C54:AC54"/>
    <mergeCell ref="C34:AC34"/>
    <mergeCell ref="C36:AC36"/>
    <mergeCell ref="C37:AC37"/>
    <mergeCell ref="C39:AC39"/>
    <mergeCell ref="C40:AC40"/>
    <mergeCell ref="C44:AC44"/>
    <mergeCell ref="C45:AC45"/>
    <mergeCell ref="C47:AC47"/>
    <mergeCell ref="C48:AC48"/>
    <mergeCell ref="C52:AC52"/>
    <mergeCell ref="C53:AC53"/>
    <mergeCell ref="Q14:AB14"/>
    <mergeCell ref="D15:P15"/>
    <mergeCell ref="D16:P16"/>
    <mergeCell ref="B1:H1"/>
    <mergeCell ref="J1:P1"/>
    <mergeCell ref="B22:AB22"/>
    <mergeCell ref="T2:AB2"/>
    <mergeCell ref="A4:AC4"/>
    <mergeCell ref="B8:F8"/>
    <mergeCell ref="G8:AB8"/>
    <mergeCell ref="B9:F9"/>
    <mergeCell ref="G9:AB9"/>
    <mergeCell ref="B2:C2"/>
    <mergeCell ref="B23:AB28"/>
    <mergeCell ref="C30:AC30"/>
    <mergeCell ref="C31:AC31"/>
    <mergeCell ref="B10:F12"/>
    <mergeCell ref="G10:T11"/>
    <mergeCell ref="U10:AB11"/>
    <mergeCell ref="G12:T12"/>
    <mergeCell ref="B13:F13"/>
    <mergeCell ref="G13:AB13"/>
    <mergeCell ref="D17:P17"/>
    <mergeCell ref="D18:P18"/>
    <mergeCell ref="D19:P19"/>
    <mergeCell ref="D20:P20"/>
    <mergeCell ref="D21:P21"/>
    <mergeCell ref="D14:P14"/>
    <mergeCell ref="Q15:AB15"/>
  </mergeCells>
  <phoneticPr fontId="11"/>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hyperlinks>
    <hyperlink ref="B1" location="'別紙１-１(R8.4.1～5.31)'!A1" display="一覧表に戻る" xr:uid="{5E0AEDEB-2712-45FA-8D14-474FCB2F036B}"/>
    <hyperlink ref="J1" location="'別紙１-１(R8.6.1～)'!A1" display="別紙1-1(R8.6.1～)へ戻る" xr:uid="{3DE32892-4369-4D06-BA00-6FA2D499DC4C}"/>
  </hyperlinks>
  <printOptions horizontalCentered="1"/>
  <pageMargins left="0.19685039370078741" right="0.19685039370078741" top="1.3779527559055118" bottom="0.19685039370078741" header="0.19685039370078741" footer="0.19685039370078741"/>
  <pageSetup paperSize="9" scale="81"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sheetPr>
    <tabColor rgb="FFFFFF00"/>
  </sheetPr>
  <dimension ref="A1:S19"/>
  <sheetViews>
    <sheetView view="pageBreakPreview" zoomScale="110" zoomScaleNormal="100" zoomScaleSheetLayoutView="110" workbookViewId="0">
      <selection activeCell="E1" sqref="E1:F1"/>
    </sheetView>
  </sheetViews>
  <sheetFormatPr defaultRowHeight="18.75" x14ac:dyDescent="0.4"/>
  <cols>
    <col min="1" max="1" width="1.375" style="276" customWidth="1"/>
    <col min="2" max="2" width="24.25" style="276" customWidth="1"/>
    <col min="3" max="3" width="6.75" style="276" customWidth="1"/>
    <col min="4" max="5" width="21.25" style="276" customWidth="1"/>
    <col min="6" max="6" width="3.125" style="276" customWidth="1"/>
    <col min="7" max="256" width="9" style="276"/>
    <col min="257" max="257" width="1.375" style="276" customWidth="1"/>
    <col min="258" max="258" width="24.25" style="276" customWidth="1"/>
    <col min="259" max="259" width="6.75" style="276" customWidth="1"/>
    <col min="260" max="261" width="21.25" style="276" customWidth="1"/>
    <col min="262" max="262" width="3.125" style="276" customWidth="1"/>
    <col min="263" max="512" width="9" style="276"/>
    <col min="513" max="513" width="1.375" style="276" customWidth="1"/>
    <col min="514" max="514" width="24.25" style="276" customWidth="1"/>
    <col min="515" max="515" width="6.75" style="276" customWidth="1"/>
    <col min="516" max="517" width="21.25" style="276" customWidth="1"/>
    <col min="518" max="518" width="3.125" style="276" customWidth="1"/>
    <col min="519" max="768" width="9" style="276"/>
    <col min="769" max="769" width="1.375" style="276" customWidth="1"/>
    <col min="770" max="770" width="24.25" style="276" customWidth="1"/>
    <col min="771" max="771" width="6.75" style="276" customWidth="1"/>
    <col min="772" max="773" width="21.25" style="276" customWidth="1"/>
    <col min="774" max="774" width="3.125" style="276" customWidth="1"/>
    <col min="775" max="1024" width="9" style="276"/>
    <col min="1025" max="1025" width="1.375" style="276" customWidth="1"/>
    <col min="1026" max="1026" width="24.25" style="276" customWidth="1"/>
    <col min="1027" max="1027" width="6.75" style="276" customWidth="1"/>
    <col min="1028" max="1029" width="21.25" style="276" customWidth="1"/>
    <col min="1030" max="1030" width="3.125" style="276" customWidth="1"/>
    <col min="1031" max="1280" width="9" style="276"/>
    <col min="1281" max="1281" width="1.375" style="276" customWidth="1"/>
    <col min="1282" max="1282" width="24.25" style="276" customWidth="1"/>
    <col min="1283" max="1283" width="6.75" style="276" customWidth="1"/>
    <col min="1284" max="1285" width="21.25" style="276" customWidth="1"/>
    <col min="1286" max="1286" width="3.125" style="276" customWidth="1"/>
    <col min="1287" max="1536" width="9" style="276"/>
    <col min="1537" max="1537" width="1.375" style="276" customWidth="1"/>
    <col min="1538" max="1538" width="24.25" style="276" customWidth="1"/>
    <col min="1539" max="1539" width="6.75" style="276" customWidth="1"/>
    <col min="1540" max="1541" width="21.25" style="276" customWidth="1"/>
    <col min="1542" max="1542" width="3.125" style="276" customWidth="1"/>
    <col min="1543" max="1792" width="9" style="276"/>
    <col min="1793" max="1793" width="1.375" style="276" customWidth="1"/>
    <col min="1794" max="1794" width="24.25" style="276" customWidth="1"/>
    <col min="1795" max="1795" width="6.75" style="276" customWidth="1"/>
    <col min="1796" max="1797" width="21.25" style="276" customWidth="1"/>
    <col min="1798" max="1798" width="3.125" style="276" customWidth="1"/>
    <col min="1799" max="2048" width="9" style="276"/>
    <col min="2049" max="2049" width="1.375" style="276" customWidth="1"/>
    <col min="2050" max="2050" width="24.25" style="276" customWidth="1"/>
    <col min="2051" max="2051" width="6.75" style="276" customWidth="1"/>
    <col min="2052" max="2053" width="21.25" style="276" customWidth="1"/>
    <col min="2054" max="2054" width="3.125" style="276" customWidth="1"/>
    <col min="2055" max="2304" width="9" style="276"/>
    <col min="2305" max="2305" width="1.375" style="276" customWidth="1"/>
    <col min="2306" max="2306" width="24.25" style="276" customWidth="1"/>
    <col min="2307" max="2307" width="6.75" style="276" customWidth="1"/>
    <col min="2308" max="2309" width="21.25" style="276" customWidth="1"/>
    <col min="2310" max="2310" width="3.125" style="276" customWidth="1"/>
    <col min="2311" max="2560" width="9" style="276"/>
    <col min="2561" max="2561" width="1.375" style="276" customWidth="1"/>
    <col min="2562" max="2562" width="24.25" style="276" customWidth="1"/>
    <col min="2563" max="2563" width="6.75" style="276" customWidth="1"/>
    <col min="2564" max="2565" width="21.25" style="276" customWidth="1"/>
    <col min="2566" max="2566" width="3.125" style="276" customWidth="1"/>
    <col min="2567" max="2816" width="9" style="276"/>
    <col min="2817" max="2817" width="1.375" style="276" customWidth="1"/>
    <col min="2818" max="2818" width="24.25" style="276" customWidth="1"/>
    <col min="2819" max="2819" width="6.75" style="276" customWidth="1"/>
    <col min="2820" max="2821" width="21.25" style="276" customWidth="1"/>
    <col min="2822" max="2822" width="3.125" style="276" customWidth="1"/>
    <col min="2823" max="3072" width="9" style="276"/>
    <col min="3073" max="3073" width="1.375" style="276" customWidth="1"/>
    <col min="3074" max="3074" width="24.25" style="276" customWidth="1"/>
    <col min="3075" max="3075" width="6.75" style="276" customWidth="1"/>
    <col min="3076" max="3077" width="21.25" style="276" customWidth="1"/>
    <col min="3078" max="3078" width="3.125" style="276" customWidth="1"/>
    <col min="3079" max="3328" width="9" style="276"/>
    <col min="3329" max="3329" width="1.375" style="276" customWidth="1"/>
    <col min="3330" max="3330" width="24.25" style="276" customWidth="1"/>
    <col min="3331" max="3331" width="6.75" style="276" customWidth="1"/>
    <col min="3332" max="3333" width="21.25" style="276" customWidth="1"/>
    <col min="3334" max="3334" width="3.125" style="276" customWidth="1"/>
    <col min="3335" max="3584" width="9" style="276"/>
    <col min="3585" max="3585" width="1.375" style="276" customWidth="1"/>
    <col min="3586" max="3586" width="24.25" style="276" customWidth="1"/>
    <col min="3587" max="3587" width="6.75" style="276" customWidth="1"/>
    <col min="3588" max="3589" width="21.25" style="276" customWidth="1"/>
    <col min="3590" max="3590" width="3.125" style="276" customWidth="1"/>
    <col min="3591" max="3840" width="9" style="276"/>
    <col min="3841" max="3841" width="1.375" style="276" customWidth="1"/>
    <col min="3842" max="3842" width="24.25" style="276" customWidth="1"/>
    <col min="3843" max="3843" width="6.75" style="276" customWidth="1"/>
    <col min="3844" max="3845" width="21.25" style="276" customWidth="1"/>
    <col min="3846" max="3846" width="3.125" style="276" customWidth="1"/>
    <col min="3847" max="4096" width="9" style="276"/>
    <col min="4097" max="4097" width="1.375" style="276" customWidth="1"/>
    <col min="4098" max="4098" width="24.25" style="276" customWidth="1"/>
    <col min="4099" max="4099" width="6.75" style="276" customWidth="1"/>
    <col min="4100" max="4101" width="21.25" style="276" customWidth="1"/>
    <col min="4102" max="4102" width="3.125" style="276" customWidth="1"/>
    <col min="4103" max="4352" width="9" style="276"/>
    <col min="4353" max="4353" width="1.375" style="276" customWidth="1"/>
    <col min="4354" max="4354" width="24.25" style="276" customWidth="1"/>
    <col min="4355" max="4355" width="6.75" style="276" customWidth="1"/>
    <col min="4356" max="4357" width="21.25" style="276" customWidth="1"/>
    <col min="4358" max="4358" width="3.125" style="276" customWidth="1"/>
    <col min="4359" max="4608" width="9" style="276"/>
    <col min="4609" max="4609" width="1.375" style="276" customWidth="1"/>
    <col min="4610" max="4610" width="24.25" style="276" customWidth="1"/>
    <col min="4611" max="4611" width="6.75" style="276" customWidth="1"/>
    <col min="4612" max="4613" width="21.25" style="276" customWidth="1"/>
    <col min="4614" max="4614" width="3.125" style="276" customWidth="1"/>
    <col min="4615" max="4864" width="9" style="276"/>
    <col min="4865" max="4865" width="1.375" style="276" customWidth="1"/>
    <col min="4866" max="4866" width="24.25" style="276" customWidth="1"/>
    <col min="4867" max="4867" width="6.75" style="276" customWidth="1"/>
    <col min="4868" max="4869" width="21.25" style="276" customWidth="1"/>
    <col min="4870" max="4870" width="3.125" style="276" customWidth="1"/>
    <col min="4871" max="5120" width="9" style="276"/>
    <col min="5121" max="5121" width="1.375" style="276" customWidth="1"/>
    <col min="5122" max="5122" width="24.25" style="276" customWidth="1"/>
    <col min="5123" max="5123" width="6.75" style="276" customWidth="1"/>
    <col min="5124" max="5125" width="21.25" style="276" customWidth="1"/>
    <col min="5126" max="5126" width="3.125" style="276" customWidth="1"/>
    <col min="5127" max="5376" width="9" style="276"/>
    <col min="5377" max="5377" width="1.375" style="276" customWidth="1"/>
    <col min="5378" max="5378" width="24.25" style="276" customWidth="1"/>
    <col min="5379" max="5379" width="6.75" style="276" customWidth="1"/>
    <col min="5380" max="5381" width="21.25" style="276" customWidth="1"/>
    <col min="5382" max="5382" width="3.125" style="276" customWidth="1"/>
    <col min="5383" max="5632" width="9" style="276"/>
    <col min="5633" max="5633" width="1.375" style="276" customWidth="1"/>
    <col min="5634" max="5634" width="24.25" style="276" customWidth="1"/>
    <col min="5635" max="5635" width="6.75" style="276" customWidth="1"/>
    <col min="5636" max="5637" width="21.25" style="276" customWidth="1"/>
    <col min="5638" max="5638" width="3.125" style="276" customWidth="1"/>
    <col min="5639" max="5888" width="9" style="276"/>
    <col min="5889" max="5889" width="1.375" style="276" customWidth="1"/>
    <col min="5890" max="5890" width="24.25" style="276" customWidth="1"/>
    <col min="5891" max="5891" width="6.75" style="276" customWidth="1"/>
    <col min="5892" max="5893" width="21.25" style="276" customWidth="1"/>
    <col min="5894" max="5894" width="3.125" style="276" customWidth="1"/>
    <col min="5895" max="6144" width="9" style="276"/>
    <col min="6145" max="6145" width="1.375" style="276" customWidth="1"/>
    <col min="6146" max="6146" width="24.25" style="276" customWidth="1"/>
    <col min="6147" max="6147" width="6.75" style="276" customWidth="1"/>
    <col min="6148" max="6149" width="21.25" style="276" customWidth="1"/>
    <col min="6150" max="6150" width="3.125" style="276" customWidth="1"/>
    <col min="6151" max="6400" width="9" style="276"/>
    <col min="6401" max="6401" width="1.375" style="276" customWidth="1"/>
    <col min="6402" max="6402" width="24.25" style="276" customWidth="1"/>
    <col min="6403" max="6403" width="6.75" style="276" customWidth="1"/>
    <col min="6404" max="6405" width="21.25" style="276" customWidth="1"/>
    <col min="6406" max="6406" width="3.125" style="276" customWidth="1"/>
    <col min="6407" max="6656" width="9" style="276"/>
    <col min="6657" max="6657" width="1.375" style="276" customWidth="1"/>
    <col min="6658" max="6658" width="24.25" style="276" customWidth="1"/>
    <col min="6659" max="6659" width="6.75" style="276" customWidth="1"/>
    <col min="6660" max="6661" width="21.25" style="276" customWidth="1"/>
    <col min="6662" max="6662" width="3.125" style="276" customWidth="1"/>
    <col min="6663" max="6912" width="9" style="276"/>
    <col min="6913" max="6913" width="1.375" style="276" customWidth="1"/>
    <col min="6914" max="6914" width="24.25" style="276" customWidth="1"/>
    <col min="6915" max="6915" width="6.75" style="276" customWidth="1"/>
    <col min="6916" max="6917" width="21.25" style="276" customWidth="1"/>
    <col min="6918" max="6918" width="3.125" style="276" customWidth="1"/>
    <col min="6919" max="7168" width="9" style="276"/>
    <col min="7169" max="7169" width="1.375" style="276" customWidth="1"/>
    <col min="7170" max="7170" width="24.25" style="276" customWidth="1"/>
    <col min="7171" max="7171" width="6.75" style="276" customWidth="1"/>
    <col min="7172" max="7173" width="21.25" style="276" customWidth="1"/>
    <col min="7174" max="7174" width="3.125" style="276" customWidth="1"/>
    <col min="7175" max="7424" width="9" style="276"/>
    <col min="7425" max="7425" width="1.375" style="276" customWidth="1"/>
    <col min="7426" max="7426" width="24.25" style="276" customWidth="1"/>
    <col min="7427" max="7427" width="6.75" style="276" customWidth="1"/>
    <col min="7428" max="7429" width="21.25" style="276" customWidth="1"/>
    <col min="7430" max="7430" width="3.125" style="276" customWidth="1"/>
    <col min="7431" max="7680" width="9" style="276"/>
    <col min="7681" max="7681" width="1.375" style="276" customWidth="1"/>
    <col min="7682" max="7682" width="24.25" style="276" customWidth="1"/>
    <col min="7683" max="7683" width="6.75" style="276" customWidth="1"/>
    <col min="7684" max="7685" width="21.25" style="276" customWidth="1"/>
    <col min="7686" max="7686" width="3.125" style="276" customWidth="1"/>
    <col min="7687" max="7936" width="9" style="276"/>
    <col min="7937" max="7937" width="1.375" style="276" customWidth="1"/>
    <col min="7938" max="7938" width="24.25" style="276" customWidth="1"/>
    <col min="7939" max="7939" width="6.75" style="276" customWidth="1"/>
    <col min="7940" max="7941" width="21.25" style="276" customWidth="1"/>
    <col min="7942" max="7942" width="3.125" style="276" customWidth="1"/>
    <col min="7943" max="8192" width="9" style="276"/>
    <col min="8193" max="8193" width="1.375" style="276" customWidth="1"/>
    <col min="8194" max="8194" width="24.25" style="276" customWidth="1"/>
    <col min="8195" max="8195" width="6.75" style="276" customWidth="1"/>
    <col min="8196" max="8197" width="21.25" style="276" customWidth="1"/>
    <col min="8198" max="8198" width="3.125" style="276" customWidth="1"/>
    <col min="8199" max="8448" width="9" style="276"/>
    <col min="8449" max="8449" width="1.375" style="276" customWidth="1"/>
    <col min="8450" max="8450" width="24.25" style="276" customWidth="1"/>
    <col min="8451" max="8451" width="6.75" style="276" customWidth="1"/>
    <col min="8452" max="8453" width="21.25" style="276" customWidth="1"/>
    <col min="8454" max="8454" width="3.125" style="276" customWidth="1"/>
    <col min="8455" max="8704" width="9" style="276"/>
    <col min="8705" max="8705" width="1.375" style="276" customWidth="1"/>
    <col min="8706" max="8706" width="24.25" style="276" customWidth="1"/>
    <col min="8707" max="8707" width="6.75" style="276" customWidth="1"/>
    <col min="8708" max="8709" width="21.25" style="276" customWidth="1"/>
    <col min="8710" max="8710" width="3.125" style="276" customWidth="1"/>
    <col min="8711" max="8960" width="9" style="276"/>
    <col min="8961" max="8961" width="1.375" style="276" customWidth="1"/>
    <col min="8962" max="8962" width="24.25" style="276" customWidth="1"/>
    <col min="8963" max="8963" width="6.75" style="276" customWidth="1"/>
    <col min="8964" max="8965" width="21.25" style="276" customWidth="1"/>
    <col min="8966" max="8966" width="3.125" style="276" customWidth="1"/>
    <col min="8967" max="9216" width="9" style="276"/>
    <col min="9217" max="9217" width="1.375" style="276" customWidth="1"/>
    <col min="9218" max="9218" width="24.25" style="276" customWidth="1"/>
    <col min="9219" max="9219" width="6.75" style="276" customWidth="1"/>
    <col min="9220" max="9221" width="21.25" style="276" customWidth="1"/>
    <col min="9222" max="9222" width="3.125" style="276" customWidth="1"/>
    <col min="9223" max="9472" width="9" style="276"/>
    <col min="9473" max="9473" width="1.375" style="276" customWidth="1"/>
    <col min="9474" max="9474" width="24.25" style="276" customWidth="1"/>
    <col min="9475" max="9475" width="6.75" style="276" customWidth="1"/>
    <col min="9476" max="9477" width="21.25" style="276" customWidth="1"/>
    <col min="9478" max="9478" width="3.125" style="276" customWidth="1"/>
    <col min="9479" max="9728" width="9" style="276"/>
    <col min="9729" max="9729" width="1.375" style="276" customWidth="1"/>
    <col min="9730" max="9730" width="24.25" style="276" customWidth="1"/>
    <col min="9731" max="9731" width="6.75" style="276" customWidth="1"/>
    <col min="9732" max="9733" width="21.25" style="276" customWidth="1"/>
    <col min="9734" max="9734" width="3.125" style="276" customWidth="1"/>
    <col min="9735" max="9984" width="9" style="276"/>
    <col min="9985" max="9985" width="1.375" style="276" customWidth="1"/>
    <col min="9986" max="9986" width="24.25" style="276" customWidth="1"/>
    <col min="9987" max="9987" width="6.75" style="276" customWidth="1"/>
    <col min="9988" max="9989" width="21.25" style="276" customWidth="1"/>
    <col min="9990" max="9990" width="3.125" style="276" customWidth="1"/>
    <col min="9991" max="10240" width="9" style="276"/>
    <col min="10241" max="10241" width="1.375" style="276" customWidth="1"/>
    <col min="10242" max="10242" width="24.25" style="276" customWidth="1"/>
    <col min="10243" max="10243" width="6.75" style="276" customWidth="1"/>
    <col min="10244" max="10245" width="21.25" style="276" customWidth="1"/>
    <col min="10246" max="10246" width="3.125" style="276" customWidth="1"/>
    <col min="10247" max="10496" width="9" style="276"/>
    <col min="10497" max="10497" width="1.375" style="276" customWidth="1"/>
    <col min="10498" max="10498" width="24.25" style="276" customWidth="1"/>
    <col min="10499" max="10499" width="6.75" style="276" customWidth="1"/>
    <col min="10500" max="10501" width="21.25" style="276" customWidth="1"/>
    <col min="10502" max="10502" width="3.125" style="276" customWidth="1"/>
    <col min="10503" max="10752" width="9" style="276"/>
    <col min="10753" max="10753" width="1.375" style="276" customWidth="1"/>
    <col min="10754" max="10754" width="24.25" style="276" customWidth="1"/>
    <col min="10755" max="10755" width="6.75" style="276" customWidth="1"/>
    <col min="10756" max="10757" width="21.25" style="276" customWidth="1"/>
    <col min="10758" max="10758" width="3.125" style="276" customWidth="1"/>
    <col min="10759" max="11008" width="9" style="276"/>
    <col min="11009" max="11009" width="1.375" style="276" customWidth="1"/>
    <col min="11010" max="11010" width="24.25" style="276" customWidth="1"/>
    <col min="11011" max="11011" width="6.75" style="276" customWidth="1"/>
    <col min="11012" max="11013" width="21.25" style="276" customWidth="1"/>
    <col min="11014" max="11014" width="3.125" style="276" customWidth="1"/>
    <col min="11015" max="11264" width="9" style="276"/>
    <col min="11265" max="11265" width="1.375" style="276" customWidth="1"/>
    <col min="11266" max="11266" width="24.25" style="276" customWidth="1"/>
    <col min="11267" max="11267" width="6.75" style="276" customWidth="1"/>
    <col min="11268" max="11269" width="21.25" style="276" customWidth="1"/>
    <col min="11270" max="11270" width="3.125" style="276" customWidth="1"/>
    <col min="11271" max="11520" width="9" style="276"/>
    <col min="11521" max="11521" width="1.375" style="276" customWidth="1"/>
    <col min="11522" max="11522" width="24.25" style="276" customWidth="1"/>
    <col min="11523" max="11523" width="6.75" style="276" customWidth="1"/>
    <col min="11524" max="11525" width="21.25" style="276" customWidth="1"/>
    <col min="11526" max="11526" width="3.125" style="276" customWidth="1"/>
    <col min="11527" max="11776" width="9" style="276"/>
    <col min="11777" max="11777" width="1.375" style="276" customWidth="1"/>
    <col min="11778" max="11778" width="24.25" style="276" customWidth="1"/>
    <col min="11779" max="11779" width="6.75" style="276" customWidth="1"/>
    <col min="11780" max="11781" width="21.25" style="276" customWidth="1"/>
    <col min="11782" max="11782" width="3.125" style="276" customWidth="1"/>
    <col min="11783" max="12032" width="9" style="276"/>
    <col min="12033" max="12033" width="1.375" style="276" customWidth="1"/>
    <col min="12034" max="12034" width="24.25" style="276" customWidth="1"/>
    <col min="12035" max="12035" width="6.75" style="276" customWidth="1"/>
    <col min="12036" max="12037" width="21.25" style="276" customWidth="1"/>
    <col min="12038" max="12038" width="3.125" style="276" customWidth="1"/>
    <col min="12039" max="12288" width="9" style="276"/>
    <col min="12289" max="12289" width="1.375" style="276" customWidth="1"/>
    <col min="12290" max="12290" width="24.25" style="276" customWidth="1"/>
    <col min="12291" max="12291" width="6.75" style="276" customWidth="1"/>
    <col min="12292" max="12293" width="21.25" style="276" customWidth="1"/>
    <col min="12294" max="12294" width="3.125" style="276" customWidth="1"/>
    <col min="12295" max="12544" width="9" style="276"/>
    <col min="12545" max="12545" width="1.375" style="276" customWidth="1"/>
    <col min="12546" max="12546" width="24.25" style="276" customWidth="1"/>
    <col min="12547" max="12547" width="6.75" style="276" customWidth="1"/>
    <col min="12548" max="12549" width="21.25" style="276" customWidth="1"/>
    <col min="12550" max="12550" width="3.125" style="276" customWidth="1"/>
    <col min="12551" max="12800" width="9" style="276"/>
    <col min="12801" max="12801" width="1.375" style="276" customWidth="1"/>
    <col min="12802" max="12802" width="24.25" style="276" customWidth="1"/>
    <col min="12803" max="12803" width="6.75" style="276" customWidth="1"/>
    <col min="12804" max="12805" width="21.25" style="276" customWidth="1"/>
    <col min="12806" max="12806" width="3.125" style="276" customWidth="1"/>
    <col min="12807" max="13056" width="9" style="276"/>
    <col min="13057" max="13057" width="1.375" style="276" customWidth="1"/>
    <col min="13058" max="13058" width="24.25" style="276" customWidth="1"/>
    <col min="13059" max="13059" width="6.75" style="276" customWidth="1"/>
    <col min="13060" max="13061" width="21.25" style="276" customWidth="1"/>
    <col min="13062" max="13062" width="3.125" style="276" customWidth="1"/>
    <col min="13063" max="13312" width="9" style="276"/>
    <col min="13313" max="13313" width="1.375" style="276" customWidth="1"/>
    <col min="13314" max="13314" width="24.25" style="276" customWidth="1"/>
    <col min="13315" max="13315" width="6.75" style="276" customWidth="1"/>
    <col min="13316" max="13317" width="21.25" style="276" customWidth="1"/>
    <col min="13318" max="13318" width="3.125" style="276" customWidth="1"/>
    <col min="13319" max="13568" width="9" style="276"/>
    <col min="13569" max="13569" width="1.375" style="276" customWidth="1"/>
    <col min="13570" max="13570" width="24.25" style="276" customWidth="1"/>
    <col min="13571" max="13571" width="6.75" style="276" customWidth="1"/>
    <col min="13572" max="13573" width="21.25" style="276" customWidth="1"/>
    <col min="13574" max="13574" width="3.125" style="276" customWidth="1"/>
    <col min="13575" max="13824" width="9" style="276"/>
    <col min="13825" max="13825" width="1.375" style="276" customWidth="1"/>
    <col min="13826" max="13826" width="24.25" style="276" customWidth="1"/>
    <col min="13827" max="13827" width="6.75" style="276" customWidth="1"/>
    <col min="13828" max="13829" width="21.25" style="276" customWidth="1"/>
    <col min="13830" max="13830" width="3.125" style="276" customWidth="1"/>
    <col min="13831" max="14080" width="9" style="276"/>
    <col min="14081" max="14081" width="1.375" style="276" customWidth="1"/>
    <col min="14082" max="14082" width="24.25" style="276" customWidth="1"/>
    <col min="14083" max="14083" width="6.75" style="276" customWidth="1"/>
    <col min="14084" max="14085" width="21.25" style="276" customWidth="1"/>
    <col min="14086" max="14086" width="3.125" style="276" customWidth="1"/>
    <col min="14087" max="14336" width="9" style="276"/>
    <col min="14337" max="14337" width="1.375" style="276" customWidth="1"/>
    <col min="14338" max="14338" width="24.25" style="276" customWidth="1"/>
    <col min="14339" max="14339" width="6.75" style="276" customWidth="1"/>
    <col min="14340" max="14341" width="21.25" style="276" customWidth="1"/>
    <col min="14342" max="14342" width="3.125" style="276" customWidth="1"/>
    <col min="14343" max="14592" width="9" style="276"/>
    <col min="14593" max="14593" width="1.375" style="276" customWidth="1"/>
    <col min="14594" max="14594" width="24.25" style="276" customWidth="1"/>
    <col min="14595" max="14595" width="6.75" style="276" customWidth="1"/>
    <col min="14596" max="14597" width="21.25" style="276" customWidth="1"/>
    <col min="14598" max="14598" width="3.125" style="276" customWidth="1"/>
    <col min="14599" max="14848" width="9" style="276"/>
    <col min="14849" max="14849" width="1.375" style="276" customWidth="1"/>
    <col min="14850" max="14850" width="24.25" style="276" customWidth="1"/>
    <col min="14851" max="14851" width="6.75" style="276" customWidth="1"/>
    <col min="14852" max="14853" width="21.25" style="276" customWidth="1"/>
    <col min="14854" max="14854" width="3.125" style="276" customWidth="1"/>
    <col min="14855" max="15104" width="9" style="276"/>
    <col min="15105" max="15105" width="1.375" style="276" customWidth="1"/>
    <col min="15106" max="15106" width="24.25" style="276" customWidth="1"/>
    <col min="15107" max="15107" width="6.75" style="276" customWidth="1"/>
    <col min="15108" max="15109" width="21.25" style="276" customWidth="1"/>
    <col min="15110" max="15110" width="3.125" style="276" customWidth="1"/>
    <col min="15111" max="15360" width="9" style="276"/>
    <col min="15361" max="15361" width="1.375" style="276" customWidth="1"/>
    <col min="15362" max="15362" width="24.25" style="276" customWidth="1"/>
    <col min="15363" max="15363" width="6.75" style="276" customWidth="1"/>
    <col min="15364" max="15365" width="21.25" style="276" customWidth="1"/>
    <col min="15366" max="15366" width="3.125" style="276" customWidth="1"/>
    <col min="15367" max="15616" width="9" style="276"/>
    <col min="15617" max="15617" width="1.375" style="276" customWidth="1"/>
    <col min="15618" max="15618" width="24.25" style="276" customWidth="1"/>
    <col min="15619" max="15619" width="6.75" style="276" customWidth="1"/>
    <col min="15620" max="15621" width="21.25" style="276" customWidth="1"/>
    <col min="15622" max="15622" width="3.125" style="276" customWidth="1"/>
    <col min="15623" max="15872" width="9" style="276"/>
    <col min="15873" max="15873" width="1.375" style="276" customWidth="1"/>
    <col min="15874" max="15874" width="24.25" style="276" customWidth="1"/>
    <col min="15875" max="15875" width="6.75" style="276" customWidth="1"/>
    <col min="15876" max="15877" width="21.25" style="276" customWidth="1"/>
    <col min="15878" max="15878" width="3.125" style="276" customWidth="1"/>
    <col min="15879" max="16128" width="9" style="276"/>
    <col min="16129" max="16129" width="1.375" style="276" customWidth="1"/>
    <col min="16130" max="16130" width="24.25" style="276" customWidth="1"/>
    <col min="16131" max="16131" width="6.75" style="276" customWidth="1"/>
    <col min="16132" max="16133" width="21.25" style="276" customWidth="1"/>
    <col min="16134" max="16134" width="3.125" style="276" customWidth="1"/>
    <col min="16135" max="16384" width="9" style="276"/>
  </cols>
  <sheetData>
    <row r="1" spans="1:19" s="757" customFormat="1" ht="23.25" customHeight="1" x14ac:dyDescent="0.4">
      <c r="A1" s="755"/>
      <c r="B1" s="1311" t="s">
        <v>1488</v>
      </c>
      <c r="C1" s="1311"/>
      <c r="D1" s="761"/>
      <c r="E1" s="1311" t="s">
        <v>1489</v>
      </c>
      <c r="F1" s="1311"/>
      <c r="G1" s="761"/>
      <c r="H1" s="761"/>
      <c r="I1" s="761"/>
      <c r="J1" s="761"/>
      <c r="K1" s="761"/>
      <c r="L1" s="761"/>
      <c r="M1" s="761"/>
      <c r="N1" s="761"/>
      <c r="Q1" s="756"/>
      <c r="R1" s="756"/>
      <c r="S1" s="756"/>
    </row>
    <row r="2" spans="1:19" ht="18" customHeight="1" x14ac:dyDescent="0.4">
      <c r="A2" s="1655" t="s">
        <v>1117</v>
      </c>
      <c r="B2" s="1655"/>
      <c r="C2" s="53"/>
      <c r="D2" s="53"/>
      <c r="E2" s="53"/>
      <c r="F2" s="53"/>
    </row>
    <row r="3" spans="1:19" ht="27.75" customHeight="1" x14ac:dyDescent="0.4">
      <c r="A3" s="52"/>
      <c r="B3" s="53"/>
      <c r="C3" s="53"/>
      <c r="D3" s="53"/>
      <c r="E3" s="1428" t="s">
        <v>400</v>
      </c>
      <c r="F3" s="1428"/>
    </row>
    <row r="4" spans="1:19" ht="18.75" customHeight="1" x14ac:dyDescent="0.4">
      <c r="A4" s="52"/>
      <c r="B4" s="53"/>
      <c r="C4" s="53"/>
      <c r="D4" s="53"/>
      <c r="E4" s="54"/>
      <c r="F4" s="54"/>
    </row>
    <row r="5" spans="1:19" ht="36" customHeight="1" x14ac:dyDescent="0.4">
      <c r="A5" s="2457" t="s">
        <v>1118</v>
      </c>
      <c r="B5" s="2457"/>
      <c r="C5" s="2457"/>
      <c r="D5" s="2457"/>
      <c r="E5" s="2457"/>
      <c r="F5" s="2457"/>
    </row>
    <row r="6" spans="1:19" ht="25.5" customHeight="1" x14ac:dyDescent="0.4">
      <c r="A6" s="55"/>
      <c r="B6" s="55"/>
      <c r="C6" s="55"/>
      <c r="D6" s="55"/>
      <c r="E6" s="55"/>
      <c r="F6" s="55"/>
    </row>
    <row r="7" spans="1:19" ht="42" customHeight="1" x14ac:dyDescent="0.4">
      <c r="A7" s="55"/>
      <c r="B7" s="527" t="s">
        <v>454</v>
      </c>
      <c r="C7" s="1430"/>
      <c r="D7" s="1431"/>
      <c r="E7" s="1431"/>
      <c r="F7" s="1432"/>
    </row>
    <row r="8" spans="1:19" ht="42" customHeight="1" x14ac:dyDescent="0.4">
      <c r="A8" s="55"/>
      <c r="B8" s="485" t="s">
        <v>790</v>
      </c>
      <c r="C8" s="1430"/>
      <c r="D8" s="1431"/>
      <c r="E8" s="1431"/>
      <c r="F8" s="1432"/>
    </row>
    <row r="9" spans="1:19" ht="42" customHeight="1" x14ac:dyDescent="0.4">
      <c r="A9" s="53"/>
      <c r="B9" s="582" t="s">
        <v>1119</v>
      </c>
      <c r="C9" s="1433" t="s">
        <v>1120</v>
      </c>
      <c r="D9" s="1433"/>
      <c r="E9" s="1433"/>
      <c r="F9" s="1434"/>
    </row>
    <row r="10" spans="1:19" ht="71.25" customHeight="1" x14ac:dyDescent="0.4">
      <c r="A10" s="53"/>
      <c r="B10" s="583" t="s">
        <v>1121</v>
      </c>
      <c r="C10" s="451">
        <v>1</v>
      </c>
      <c r="D10" s="2453" t="s">
        <v>1122</v>
      </c>
      <c r="E10" s="2453"/>
      <c r="F10" s="2454"/>
    </row>
    <row r="11" spans="1:19" ht="71.25" customHeight="1" x14ac:dyDescent="0.4">
      <c r="A11" s="53"/>
      <c r="B11" s="2451" t="s">
        <v>1123</v>
      </c>
      <c r="C11" s="527">
        <v>1</v>
      </c>
      <c r="D11" s="2453" t="s">
        <v>1124</v>
      </c>
      <c r="E11" s="2453"/>
      <c r="F11" s="2454"/>
    </row>
    <row r="12" spans="1:19" ht="71.25" customHeight="1" x14ac:dyDescent="0.4">
      <c r="A12" s="53"/>
      <c r="B12" s="2452"/>
      <c r="C12" s="527">
        <v>2</v>
      </c>
      <c r="D12" s="2453" t="s">
        <v>1125</v>
      </c>
      <c r="E12" s="2453"/>
      <c r="F12" s="2454"/>
    </row>
    <row r="13" spans="1:19" ht="71.25" customHeight="1" x14ac:dyDescent="0.4">
      <c r="A13" s="53"/>
      <c r="B13" s="2455" t="s">
        <v>1126</v>
      </c>
      <c r="C13" s="527">
        <v>1</v>
      </c>
      <c r="D13" s="2453" t="s">
        <v>1127</v>
      </c>
      <c r="E13" s="2453"/>
      <c r="F13" s="2454"/>
    </row>
    <row r="14" spans="1:19" ht="71.25" customHeight="1" x14ac:dyDescent="0.4">
      <c r="A14" s="53"/>
      <c r="B14" s="2456"/>
      <c r="C14" s="452">
        <v>2</v>
      </c>
      <c r="D14" s="1834" t="s">
        <v>1128</v>
      </c>
      <c r="E14" s="1834"/>
      <c r="F14" s="1835"/>
    </row>
    <row r="15" spans="1:19" ht="7.5" customHeight="1" x14ac:dyDescent="0.4">
      <c r="A15" s="53"/>
      <c r="B15" s="53"/>
      <c r="C15" s="53"/>
      <c r="D15" s="53"/>
      <c r="E15" s="53"/>
      <c r="F15" s="53"/>
    </row>
    <row r="16" spans="1:19" x14ac:dyDescent="0.4">
      <c r="A16" s="53"/>
      <c r="B16" s="1427" t="s">
        <v>1129</v>
      </c>
      <c r="C16" s="1658"/>
      <c r="D16" s="1658"/>
      <c r="E16" s="1658"/>
      <c r="F16" s="1658"/>
      <c r="H16" s="53"/>
    </row>
    <row r="17" spans="1:10" ht="18.75" customHeight="1" x14ac:dyDescent="0.4">
      <c r="A17" s="41"/>
      <c r="B17" s="1658"/>
      <c r="C17" s="1658"/>
      <c r="D17" s="1658"/>
      <c r="E17" s="1658"/>
      <c r="F17" s="1658"/>
      <c r="H17" s="41" t="s">
        <v>398</v>
      </c>
    </row>
    <row r="18" spans="1:10" x14ac:dyDescent="0.4">
      <c r="B18" s="1658"/>
      <c r="C18" s="1658"/>
      <c r="D18" s="1658"/>
      <c r="E18" s="1658"/>
      <c r="F18" s="1658"/>
      <c r="G18" s="1388"/>
      <c r="H18" s="1389"/>
      <c r="I18" s="1389"/>
      <c r="J18" s="1389"/>
    </row>
    <row r="19" spans="1:10" x14ac:dyDescent="0.4">
      <c r="B19" s="1658"/>
      <c r="C19" s="1658"/>
      <c r="D19" s="1658"/>
      <c r="E19" s="1658"/>
      <c r="F19" s="1658"/>
    </row>
  </sheetData>
  <mergeCells count="17">
    <mergeCell ref="C8:F8"/>
    <mergeCell ref="C9:F9"/>
    <mergeCell ref="B1:C1"/>
    <mergeCell ref="E1:F1"/>
    <mergeCell ref="B16:F19"/>
    <mergeCell ref="A2:B2"/>
    <mergeCell ref="D10:F10"/>
    <mergeCell ref="E3:F3"/>
    <mergeCell ref="A5:F5"/>
    <mergeCell ref="C7:F7"/>
    <mergeCell ref="G18:J18"/>
    <mergeCell ref="B11:B12"/>
    <mergeCell ref="D11:F11"/>
    <mergeCell ref="D12:F12"/>
    <mergeCell ref="B13:B14"/>
    <mergeCell ref="D13:F13"/>
    <mergeCell ref="D14:F14"/>
  </mergeCells>
  <phoneticPr fontId="11"/>
  <hyperlinks>
    <hyperlink ref="B1" location="'別紙１-１(R8.4.1～5.31)'!A1" display="一覧表に戻る" xr:uid="{886C577C-9B10-435B-A334-90F5FC30E877}"/>
    <hyperlink ref="E1" location="'別紙１-１(R8.6.1～)'!A1" display="別紙1-1(R8.6.1～)へ戻る" xr:uid="{32689434-4D15-4E73-A08F-2112FD4AAE10}"/>
  </hyperlinks>
  <pageMargins left="0.76" right="0.70866141732283472" top="0.74803149606299213" bottom="0.74803149606299213" header="0.31496062992125984" footer="0.31496062992125984"/>
  <pageSetup paperSize="9" scale="10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73560-261E-4606-9277-49947312EA4E}">
  <sheetPr>
    <tabColor rgb="FFFFFF00"/>
  </sheetPr>
  <dimension ref="A1:S15"/>
  <sheetViews>
    <sheetView view="pageBreakPreview" zoomScaleNormal="100" zoomScaleSheetLayoutView="100" workbookViewId="0">
      <selection activeCell="E1" sqref="E1:F1"/>
    </sheetView>
  </sheetViews>
  <sheetFormatPr defaultColWidth="9.5" defaultRowHeight="13.5" x14ac:dyDescent="0.4"/>
  <cols>
    <col min="1" max="1" width="4.625" style="453" customWidth="1"/>
    <col min="2" max="2" width="17.125" style="453" customWidth="1"/>
    <col min="3" max="3" width="4.375" style="453" customWidth="1"/>
    <col min="4" max="4" width="15.625" style="453" customWidth="1"/>
    <col min="5" max="6" width="22.625" style="453" customWidth="1"/>
    <col min="7" max="7" width="3.875" style="453" customWidth="1"/>
    <col min="8" max="8" width="3.625" style="453" customWidth="1"/>
    <col min="9" max="16384" width="9.5" style="453"/>
  </cols>
  <sheetData>
    <row r="1" spans="1:19" s="757" customFormat="1" ht="23.25" customHeight="1" x14ac:dyDescent="0.4">
      <c r="A1" s="1311" t="s">
        <v>1488</v>
      </c>
      <c r="B1" s="1311"/>
      <c r="C1" s="1311"/>
      <c r="D1" s="1311"/>
      <c r="E1" s="1311" t="s">
        <v>1489</v>
      </c>
      <c r="F1" s="1311"/>
      <c r="G1" s="761"/>
      <c r="H1" s="761"/>
      <c r="I1" s="761"/>
      <c r="J1" s="761"/>
      <c r="K1" s="761"/>
      <c r="L1" s="761"/>
      <c r="M1" s="761"/>
      <c r="N1" s="761"/>
      <c r="Q1" s="756"/>
      <c r="R1" s="756"/>
      <c r="S1" s="756"/>
    </row>
    <row r="2" spans="1:19" ht="17.25" x14ac:dyDescent="0.4">
      <c r="A2" s="2461" t="s">
        <v>1130</v>
      </c>
      <c r="B2" s="2461"/>
      <c r="C2" s="455"/>
      <c r="D2" s="455"/>
      <c r="E2" s="455"/>
      <c r="F2" s="1474" t="s">
        <v>1131</v>
      </c>
      <c r="G2" s="1474"/>
      <c r="H2" s="1474"/>
    </row>
    <row r="3" spans="1:19" ht="17.25" x14ac:dyDescent="0.4">
      <c r="A3" s="455"/>
      <c r="B3" s="2460" t="s">
        <v>1132</v>
      </c>
      <c r="C3" s="2460"/>
      <c r="D3" s="2460"/>
      <c r="E3" s="2460"/>
      <c r="F3" s="2460"/>
      <c r="G3" s="2460"/>
    </row>
    <row r="4" spans="1:19" ht="9.9499999999999993" customHeight="1" x14ac:dyDescent="0.4">
      <c r="A4" s="455"/>
      <c r="B4" s="738"/>
      <c r="C4" s="738"/>
      <c r="D4" s="738"/>
      <c r="E4" s="738"/>
      <c r="F4" s="738"/>
      <c r="G4" s="738"/>
    </row>
    <row r="5" spans="1:19" ht="17.25" x14ac:dyDescent="0.4">
      <c r="A5" s="737"/>
      <c r="B5" s="739"/>
      <c r="C5" s="739"/>
      <c r="D5" s="739"/>
      <c r="E5" s="739"/>
      <c r="F5" s="739"/>
      <c r="G5" s="739"/>
      <c r="H5" s="114"/>
    </row>
    <row r="6" spans="1:19" ht="17.25" x14ac:dyDescent="0.4">
      <c r="A6" s="1460" t="s">
        <v>1133</v>
      </c>
      <c r="B6" s="1460"/>
      <c r="C6" s="1460"/>
      <c r="D6" s="1460"/>
      <c r="E6" s="1460"/>
      <c r="F6" s="1460"/>
      <c r="G6" s="1460"/>
      <c r="H6" s="457"/>
    </row>
    <row r="7" spans="1:19" ht="19.350000000000001" customHeight="1" x14ac:dyDescent="0.4">
      <c r="A7" s="1459" t="s">
        <v>1134</v>
      </c>
      <c r="B7" s="1459"/>
      <c r="C7" s="1460" t="s">
        <v>1135</v>
      </c>
      <c r="D7" s="1460"/>
      <c r="E7" s="1460"/>
      <c r="F7" s="1460"/>
      <c r="G7" s="1460"/>
      <c r="H7" s="457"/>
    </row>
    <row r="8" spans="1:19" ht="30" customHeight="1" x14ac:dyDescent="0.4">
      <c r="A8" s="1459" t="s">
        <v>1136</v>
      </c>
      <c r="B8" s="1459"/>
      <c r="C8" s="2462" t="s">
        <v>1496</v>
      </c>
      <c r="D8" s="2462"/>
      <c r="E8" s="2462"/>
      <c r="F8" s="2462"/>
      <c r="G8" s="2462"/>
      <c r="H8" s="2"/>
    </row>
    <row r="9" spans="1:19" ht="14.25" x14ac:dyDescent="0.4">
      <c r="A9" s="455"/>
      <c r="B9" s="456"/>
      <c r="C9" s="454"/>
      <c r="D9" s="454"/>
      <c r="E9" s="454"/>
      <c r="F9" s="454"/>
      <c r="G9" s="454"/>
    </row>
    <row r="10" spans="1:19" ht="110.1" customHeight="1" x14ac:dyDescent="0.4">
      <c r="A10" s="584" t="s">
        <v>1137</v>
      </c>
      <c r="B10" s="2459" t="s">
        <v>1138</v>
      </c>
      <c r="C10" s="2459"/>
      <c r="D10" s="2459"/>
      <c r="E10" s="1460" t="s">
        <v>1139</v>
      </c>
      <c r="F10" s="1460"/>
      <c r="G10" s="1460"/>
    </row>
    <row r="11" spans="1:19" ht="65.099999999999994" customHeight="1" x14ac:dyDescent="0.4">
      <c r="A11" s="584" t="s">
        <v>1140</v>
      </c>
      <c r="B11" s="2459" t="s">
        <v>1141</v>
      </c>
      <c r="C11" s="2459"/>
      <c r="D11" s="2459"/>
      <c r="E11" s="1460" t="s">
        <v>1139</v>
      </c>
      <c r="F11" s="1460"/>
      <c r="G11" s="1460"/>
    </row>
    <row r="12" spans="1:19" ht="65.099999999999994" customHeight="1" x14ac:dyDescent="0.4">
      <c r="A12" s="584" t="s">
        <v>1142</v>
      </c>
      <c r="B12" s="2459" t="s">
        <v>1143</v>
      </c>
      <c r="C12" s="2459"/>
      <c r="D12" s="2459"/>
      <c r="E12" s="1460" t="s">
        <v>1139</v>
      </c>
      <c r="F12" s="1460"/>
      <c r="G12" s="1460"/>
    </row>
    <row r="13" spans="1:19" ht="65.099999999999994" customHeight="1" x14ac:dyDescent="0.4">
      <c r="A13" s="584" t="s">
        <v>1144</v>
      </c>
      <c r="B13" s="2459" t="s">
        <v>1145</v>
      </c>
      <c r="C13" s="2459"/>
      <c r="D13" s="2459"/>
      <c r="E13" s="1460" t="s">
        <v>1139</v>
      </c>
      <c r="F13" s="1460"/>
      <c r="G13" s="1460"/>
    </row>
    <row r="14" spans="1:19" ht="14.25" x14ac:dyDescent="0.4">
      <c r="A14" s="455"/>
      <c r="B14" s="454"/>
      <c r="C14" s="454"/>
      <c r="D14" s="454"/>
      <c r="E14" s="454"/>
      <c r="F14" s="454"/>
      <c r="G14" s="454"/>
    </row>
    <row r="15" spans="1:19" ht="14.25" x14ac:dyDescent="0.4">
      <c r="B15" s="2458"/>
      <c r="C15" s="2458"/>
      <c r="D15" s="2458"/>
      <c r="E15" s="2458"/>
      <c r="F15" s="2458"/>
      <c r="G15" s="2458"/>
    </row>
  </sheetData>
  <mergeCells count="20">
    <mergeCell ref="B12:D12"/>
    <mergeCell ref="E12:G12"/>
    <mergeCell ref="B13:D13"/>
    <mergeCell ref="E13:G13"/>
    <mergeCell ref="B15:G15"/>
    <mergeCell ref="E1:F1"/>
    <mergeCell ref="A1:D1"/>
    <mergeCell ref="A8:B8"/>
    <mergeCell ref="C8:G8"/>
    <mergeCell ref="B10:D10"/>
    <mergeCell ref="E10:G10"/>
    <mergeCell ref="B11:D11"/>
    <mergeCell ref="E11:G11"/>
    <mergeCell ref="A2:B2"/>
    <mergeCell ref="F2:H2"/>
    <mergeCell ref="B3:G3"/>
    <mergeCell ref="A6:B6"/>
    <mergeCell ref="C6:G6"/>
    <mergeCell ref="A7:B7"/>
    <mergeCell ref="C7:G7"/>
  </mergeCells>
  <phoneticPr fontId="11"/>
  <hyperlinks>
    <hyperlink ref="A1" location="'別紙１-１(R8.4.1～5.31)'!A1" display="一覧表に戻る" xr:uid="{0755543B-4CF1-4A5A-9BAF-D4B98AA9DF9C}"/>
    <hyperlink ref="E1" location="'別紙１-１(R8.6.1～)'!A1" display="別紙1-1(R8.6.1～)へ戻る" xr:uid="{BB9DE760-6F4B-41EB-A1E6-02CFB397ABAF}"/>
  </hyperlinks>
  <printOptions horizontalCentered="1"/>
  <pageMargins left="0.70866141732283472" right="0.70866141732283472" top="0.74803149606299213" bottom="0.74803149606299213" header="0.51181102362204722" footer="0.51181102362204722"/>
  <pageSetup paperSize="9" scale="83"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tabColor rgb="FFFFFF00"/>
    <pageSetUpPr fitToPage="1"/>
  </sheetPr>
  <dimension ref="A1:Z147"/>
  <sheetViews>
    <sheetView view="pageBreakPreview" zoomScaleNormal="130" zoomScaleSheetLayoutView="100" workbookViewId="0">
      <selection activeCell="J1" sqref="J1:P1"/>
    </sheetView>
  </sheetViews>
  <sheetFormatPr defaultColWidth="4" defaultRowHeight="13.5" x14ac:dyDescent="0.4"/>
  <cols>
    <col min="1" max="2" width="2.625" style="16" customWidth="1"/>
    <col min="3" max="3" width="10.625" style="16" customWidth="1"/>
    <col min="4" max="8" width="4.625" style="16" customWidth="1"/>
    <col min="9" max="9" width="7.625" style="16" customWidth="1"/>
    <col min="10" max="18" width="4.625" style="16" customWidth="1"/>
    <col min="19" max="20" width="7.625" style="16" customWidth="1"/>
    <col min="21" max="24" width="4.625" style="16" customWidth="1"/>
    <col min="25" max="25" width="9.75" style="16" customWidth="1"/>
    <col min="26" max="26" width="2.625" style="16" customWidth="1"/>
    <col min="27" max="27" width="12.625" style="16" customWidth="1"/>
    <col min="28" max="28" width="23.875" style="16" customWidth="1"/>
    <col min="29" max="29" width="36.25" style="16" customWidth="1"/>
    <col min="30" max="30" width="27.25" style="16" customWidth="1"/>
    <col min="31" max="31" width="4.25" style="16" customWidth="1"/>
    <col min="32" max="257" width="4" style="16"/>
    <col min="258" max="258" width="2.875" style="16" customWidth="1"/>
    <col min="259" max="259" width="2.375" style="16" customWidth="1"/>
    <col min="260" max="260" width="9.25" style="16" customWidth="1"/>
    <col min="261" max="265" width="4" style="16"/>
    <col min="266" max="266" width="7.375" style="16" customWidth="1"/>
    <col min="267" max="268" width="4" style="16"/>
    <col min="269" max="274" width="5.125" style="16" customWidth="1"/>
    <col min="275" max="275" width="4" style="16"/>
    <col min="276" max="277" width="6.75" style="16" customWidth="1"/>
    <col min="278" max="280" width="4" style="16"/>
    <col min="281" max="281" width="2.375" style="16" customWidth="1"/>
    <col min="282" max="282" width="3.375" style="16" customWidth="1"/>
    <col min="283" max="513" width="4" style="16"/>
    <col min="514" max="514" width="2.875" style="16" customWidth="1"/>
    <col min="515" max="515" width="2.375" style="16" customWidth="1"/>
    <col min="516" max="516" width="9.25" style="16" customWidth="1"/>
    <col min="517" max="521" width="4" style="16"/>
    <col min="522" max="522" width="7.375" style="16" customWidth="1"/>
    <col min="523" max="524" width="4" style="16"/>
    <col min="525" max="530" width="5.125" style="16" customWidth="1"/>
    <col min="531" max="531" width="4" style="16"/>
    <col min="532" max="533" width="6.75" style="16" customWidth="1"/>
    <col min="534" max="536" width="4" style="16"/>
    <col min="537" max="537" width="2.375" style="16" customWidth="1"/>
    <col min="538" max="538" width="3.375" style="16" customWidth="1"/>
    <col min="539" max="769" width="4" style="16"/>
    <col min="770" max="770" width="2.875" style="16" customWidth="1"/>
    <col min="771" max="771" width="2.375" style="16" customWidth="1"/>
    <col min="772" max="772" width="9.25" style="16" customWidth="1"/>
    <col min="773" max="777" width="4" style="16"/>
    <col min="778" max="778" width="7.375" style="16" customWidth="1"/>
    <col min="779" max="780" width="4" style="16"/>
    <col min="781" max="786" width="5.125" style="16" customWidth="1"/>
    <col min="787" max="787" width="4" style="16"/>
    <col min="788" max="789" width="6.75" style="16" customWidth="1"/>
    <col min="790" max="792" width="4" style="16"/>
    <col min="793" max="793" width="2.375" style="16" customWidth="1"/>
    <col min="794" max="794" width="3.375" style="16" customWidth="1"/>
    <col min="795" max="1025" width="4" style="16"/>
    <col min="1026" max="1026" width="2.875" style="16" customWidth="1"/>
    <col min="1027" max="1027" width="2.375" style="16" customWidth="1"/>
    <col min="1028" max="1028" width="9.25" style="16" customWidth="1"/>
    <col min="1029" max="1033" width="4" style="16"/>
    <col min="1034" max="1034" width="7.375" style="16" customWidth="1"/>
    <col min="1035" max="1036" width="4" style="16"/>
    <col min="1037" max="1042" width="5.125" style="16" customWidth="1"/>
    <col min="1043" max="1043" width="4" style="16"/>
    <col min="1044" max="1045" width="6.75" style="16" customWidth="1"/>
    <col min="1046" max="1048" width="4" style="16"/>
    <col min="1049" max="1049" width="2.375" style="16" customWidth="1"/>
    <col min="1050" max="1050" width="3.375" style="16" customWidth="1"/>
    <col min="1051" max="1281" width="4" style="16"/>
    <col min="1282" max="1282" width="2.875" style="16" customWidth="1"/>
    <col min="1283" max="1283" width="2.375" style="16" customWidth="1"/>
    <col min="1284" max="1284" width="9.25" style="16" customWidth="1"/>
    <col min="1285" max="1289" width="4" style="16"/>
    <col min="1290" max="1290" width="7.375" style="16" customWidth="1"/>
    <col min="1291" max="1292" width="4" style="16"/>
    <col min="1293" max="1298" width="5.125" style="16" customWidth="1"/>
    <col min="1299" max="1299" width="4" style="16"/>
    <col min="1300" max="1301" width="6.75" style="16" customWidth="1"/>
    <col min="1302" max="1304" width="4" style="16"/>
    <col min="1305" max="1305" width="2.375" style="16" customWidth="1"/>
    <col min="1306" max="1306" width="3.375" style="16" customWidth="1"/>
    <col min="1307" max="1537" width="4" style="16"/>
    <col min="1538" max="1538" width="2.875" style="16" customWidth="1"/>
    <col min="1539" max="1539" width="2.375" style="16" customWidth="1"/>
    <col min="1540" max="1540" width="9.25" style="16" customWidth="1"/>
    <col min="1541" max="1545" width="4" style="16"/>
    <col min="1546" max="1546" width="7.375" style="16" customWidth="1"/>
    <col min="1547" max="1548" width="4" style="16"/>
    <col min="1549" max="1554" width="5.125" style="16" customWidth="1"/>
    <col min="1555" max="1555" width="4" style="16"/>
    <col min="1556" max="1557" width="6.75" style="16" customWidth="1"/>
    <col min="1558" max="1560" width="4" style="16"/>
    <col min="1561" max="1561" width="2.375" style="16" customWidth="1"/>
    <col min="1562" max="1562" width="3.375" style="16" customWidth="1"/>
    <col min="1563" max="1793" width="4" style="16"/>
    <col min="1794" max="1794" width="2.875" style="16" customWidth="1"/>
    <col min="1795" max="1795" width="2.375" style="16" customWidth="1"/>
    <col min="1796" max="1796" width="9.25" style="16" customWidth="1"/>
    <col min="1797" max="1801" width="4" style="16"/>
    <col min="1802" max="1802" width="7.375" style="16" customWidth="1"/>
    <col min="1803" max="1804" width="4" style="16"/>
    <col min="1805" max="1810" width="5.125" style="16" customWidth="1"/>
    <col min="1811" max="1811" width="4" style="16"/>
    <col min="1812" max="1813" width="6.75" style="16" customWidth="1"/>
    <col min="1814" max="1816" width="4" style="16"/>
    <col min="1817" max="1817" width="2.375" style="16" customWidth="1"/>
    <col min="1818" max="1818" width="3.375" style="16" customWidth="1"/>
    <col min="1819" max="2049" width="4" style="16"/>
    <col min="2050" max="2050" width="2.875" style="16" customWidth="1"/>
    <col min="2051" max="2051" width="2.375" style="16" customWidth="1"/>
    <col min="2052" max="2052" width="9.25" style="16" customWidth="1"/>
    <col min="2053" max="2057" width="4" style="16"/>
    <col min="2058" max="2058" width="7.375" style="16" customWidth="1"/>
    <col min="2059" max="2060" width="4" style="16"/>
    <col min="2061" max="2066" width="5.125" style="16" customWidth="1"/>
    <col min="2067" max="2067" width="4" style="16"/>
    <col min="2068" max="2069" width="6.75" style="16" customWidth="1"/>
    <col min="2070" max="2072" width="4" style="16"/>
    <col min="2073" max="2073" width="2.375" style="16" customWidth="1"/>
    <col min="2074" max="2074" width="3.375" style="16" customWidth="1"/>
    <col min="2075" max="2305" width="4" style="16"/>
    <col min="2306" max="2306" width="2.875" style="16" customWidth="1"/>
    <col min="2307" max="2307" width="2.375" style="16" customWidth="1"/>
    <col min="2308" max="2308" width="9.25" style="16" customWidth="1"/>
    <col min="2309" max="2313" width="4" style="16"/>
    <col min="2314" max="2314" width="7.375" style="16" customWidth="1"/>
    <col min="2315" max="2316" width="4" style="16"/>
    <col min="2317" max="2322" width="5.125" style="16" customWidth="1"/>
    <col min="2323" max="2323" width="4" style="16"/>
    <col min="2324" max="2325" width="6.75" style="16" customWidth="1"/>
    <col min="2326" max="2328" width="4" style="16"/>
    <col min="2329" max="2329" width="2.375" style="16" customWidth="1"/>
    <col min="2330" max="2330" width="3.375" style="16" customWidth="1"/>
    <col min="2331" max="2561" width="4" style="16"/>
    <col min="2562" max="2562" width="2.875" style="16" customWidth="1"/>
    <col min="2563" max="2563" width="2.375" style="16" customWidth="1"/>
    <col min="2564" max="2564" width="9.25" style="16" customWidth="1"/>
    <col min="2565" max="2569" width="4" style="16"/>
    <col min="2570" max="2570" width="7.375" style="16" customWidth="1"/>
    <col min="2571" max="2572" width="4" style="16"/>
    <col min="2573" max="2578" width="5.125" style="16" customWidth="1"/>
    <col min="2579" max="2579" width="4" style="16"/>
    <col min="2580" max="2581" width="6.75" style="16" customWidth="1"/>
    <col min="2582" max="2584" width="4" style="16"/>
    <col min="2585" max="2585" width="2.375" style="16" customWidth="1"/>
    <col min="2586" max="2586" width="3.375" style="16" customWidth="1"/>
    <col min="2587" max="2817" width="4" style="16"/>
    <col min="2818" max="2818" width="2.875" style="16" customWidth="1"/>
    <col min="2819" max="2819" width="2.375" style="16" customWidth="1"/>
    <col min="2820" max="2820" width="9.25" style="16" customWidth="1"/>
    <col min="2821" max="2825" width="4" style="16"/>
    <col min="2826" max="2826" width="7.375" style="16" customWidth="1"/>
    <col min="2827" max="2828" width="4" style="16"/>
    <col min="2829" max="2834" width="5.125" style="16" customWidth="1"/>
    <col min="2835" max="2835" width="4" style="16"/>
    <col min="2836" max="2837" width="6.75" style="16" customWidth="1"/>
    <col min="2838" max="2840" width="4" style="16"/>
    <col min="2841" max="2841" width="2.375" style="16" customWidth="1"/>
    <col min="2842" max="2842" width="3.375" style="16" customWidth="1"/>
    <col min="2843" max="3073" width="4" style="16"/>
    <col min="3074" max="3074" width="2.875" style="16" customWidth="1"/>
    <col min="3075" max="3075" width="2.375" style="16" customWidth="1"/>
    <col min="3076" max="3076" width="9.25" style="16" customWidth="1"/>
    <col min="3077" max="3081" width="4" style="16"/>
    <col min="3082" max="3082" width="7.375" style="16" customWidth="1"/>
    <col min="3083" max="3084" width="4" style="16"/>
    <col min="3085" max="3090" width="5.125" style="16" customWidth="1"/>
    <col min="3091" max="3091" width="4" style="16"/>
    <col min="3092" max="3093" width="6.75" style="16" customWidth="1"/>
    <col min="3094" max="3096" width="4" style="16"/>
    <col min="3097" max="3097" width="2.375" style="16" customWidth="1"/>
    <col min="3098" max="3098" width="3.375" style="16" customWidth="1"/>
    <col min="3099" max="3329" width="4" style="16"/>
    <col min="3330" max="3330" width="2.875" style="16" customWidth="1"/>
    <col min="3331" max="3331" width="2.375" style="16" customWidth="1"/>
    <col min="3332" max="3332" width="9.25" style="16" customWidth="1"/>
    <col min="3333" max="3337" width="4" style="16"/>
    <col min="3338" max="3338" width="7.375" style="16" customWidth="1"/>
    <col min="3339" max="3340" width="4" style="16"/>
    <col min="3341" max="3346" width="5.125" style="16" customWidth="1"/>
    <col min="3347" max="3347" width="4" style="16"/>
    <col min="3348" max="3349" width="6.75" style="16" customWidth="1"/>
    <col min="3350" max="3352" width="4" style="16"/>
    <col min="3353" max="3353" width="2.375" style="16" customWidth="1"/>
    <col min="3354" max="3354" width="3.375" style="16" customWidth="1"/>
    <col min="3355" max="3585" width="4" style="16"/>
    <col min="3586" max="3586" width="2.875" style="16" customWidth="1"/>
    <col min="3587" max="3587" width="2.375" style="16" customWidth="1"/>
    <col min="3588" max="3588" width="9.25" style="16" customWidth="1"/>
    <col min="3589" max="3593" width="4" style="16"/>
    <col min="3594" max="3594" width="7.375" style="16" customWidth="1"/>
    <col min="3595" max="3596" width="4" style="16"/>
    <col min="3597" max="3602" width="5.125" style="16" customWidth="1"/>
    <col min="3603" max="3603" width="4" style="16"/>
    <col min="3604" max="3605" width="6.75" style="16" customWidth="1"/>
    <col min="3606" max="3608" width="4" style="16"/>
    <col min="3609" max="3609" width="2.375" style="16" customWidth="1"/>
    <col min="3610" max="3610" width="3.375" style="16" customWidth="1"/>
    <col min="3611" max="3841" width="4" style="16"/>
    <col min="3842" max="3842" width="2.875" style="16" customWidth="1"/>
    <col min="3843" max="3843" width="2.375" style="16" customWidth="1"/>
    <col min="3844" max="3844" width="9.25" style="16" customWidth="1"/>
    <col min="3845" max="3849" width="4" style="16"/>
    <col min="3850" max="3850" width="7.375" style="16" customWidth="1"/>
    <col min="3851" max="3852" width="4" style="16"/>
    <col min="3853" max="3858" width="5.125" style="16" customWidth="1"/>
    <col min="3859" max="3859" width="4" style="16"/>
    <col min="3860" max="3861" width="6.75" style="16" customWidth="1"/>
    <col min="3862" max="3864" width="4" style="16"/>
    <col min="3865" max="3865" width="2.375" style="16" customWidth="1"/>
    <col min="3866" max="3866" width="3.375" style="16" customWidth="1"/>
    <col min="3867" max="4097" width="4" style="16"/>
    <col min="4098" max="4098" width="2.875" style="16" customWidth="1"/>
    <col min="4099" max="4099" width="2.375" style="16" customWidth="1"/>
    <col min="4100" max="4100" width="9.25" style="16" customWidth="1"/>
    <col min="4101" max="4105" width="4" style="16"/>
    <col min="4106" max="4106" width="7.375" style="16" customWidth="1"/>
    <col min="4107" max="4108" width="4" style="16"/>
    <col min="4109" max="4114" width="5.125" style="16" customWidth="1"/>
    <col min="4115" max="4115" width="4" style="16"/>
    <col min="4116" max="4117" width="6.75" style="16" customWidth="1"/>
    <col min="4118" max="4120" width="4" style="16"/>
    <col min="4121" max="4121" width="2.375" style="16" customWidth="1"/>
    <col min="4122" max="4122" width="3.375" style="16" customWidth="1"/>
    <col min="4123" max="4353" width="4" style="16"/>
    <col min="4354" max="4354" width="2.875" style="16" customWidth="1"/>
    <col min="4355" max="4355" width="2.375" style="16" customWidth="1"/>
    <col min="4356" max="4356" width="9.25" style="16" customWidth="1"/>
    <col min="4357" max="4361" width="4" style="16"/>
    <col min="4362" max="4362" width="7.375" style="16" customWidth="1"/>
    <col min="4363" max="4364" width="4" style="16"/>
    <col min="4365" max="4370" width="5.125" style="16" customWidth="1"/>
    <col min="4371" max="4371" width="4" style="16"/>
    <col min="4372" max="4373" width="6.75" style="16" customWidth="1"/>
    <col min="4374" max="4376" width="4" style="16"/>
    <col min="4377" max="4377" width="2.375" style="16" customWidth="1"/>
    <col min="4378" max="4378" width="3.375" style="16" customWidth="1"/>
    <col min="4379" max="4609" width="4" style="16"/>
    <col min="4610" max="4610" width="2.875" style="16" customWidth="1"/>
    <col min="4611" max="4611" width="2.375" style="16" customWidth="1"/>
    <col min="4612" max="4612" width="9.25" style="16" customWidth="1"/>
    <col min="4613" max="4617" width="4" style="16"/>
    <col min="4618" max="4618" width="7.375" style="16" customWidth="1"/>
    <col min="4619" max="4620" width="4" style="16"/>
    <col min="4621" max="4626" width="5.125" style="16" customWidth="1"/>
    <col min="4627" max="4627" width="4" style="16"/>
    <col min="4628" max="4629" width="6.75" style="16" customWidth="1"/>
    <col min="4630" max="4632" width="4" style="16"/>
    <col min="4633" max="4633" width="2.375" style="16" customWidth="1"/>
    <col min="4634" max="4634" width="3.375" style="16" customWidth="1"/>
    <col min="4635" max="4865" width="4" style="16"/>
    <col min="4866" max="4866" width="2.875" style="16" customWidth="1"/>
    <col min="4867" max="4867" width="2.375" style="16" customWidth="1"/>
    <col min="4868" max="4868" width="9.25" style="16" customWidth="1"/>
    <col min="4869" max="4873" width="4" style="16"/>
    <col min="4874" max="4874" width="7.375" style="16" customWidth="1"/>
    <col min="4875" max="4876" width="4" style="16"/>
    <col min="4877" max="4882" width="5.125" style="16" customWidth="1"/>
    <col min="4883" max="4883" width="4" style="16"/>
    <col min="4884" max="4885" width="6.75" style="16" customWidth="1"/>
    <col min="4886" max="4888" width="4" style="16"/>
    <col min="4889" max="4889" width="2.375" style="16" customWidth="1"/>
    <col min="4890" max="4890" width="3.375" style="16" customWidth="1"/>
    <col min="4891" max="5121" width="4" style="16"/>
    <col min="5122" max="5122" width="2.875" style="16" customWidth="1"/>
    <col min="5123" max="5123" width="2.375" style="16" customWidth="1"/>
    <col min="5124" max="5124" width="9.25" style="16" customWidth="1"/>
    <col min="5125" max="5129" width="4" style="16"/>
    <col min="5130" max="5130" width="7.375" style="16" customWidth="1"/>
    <col min="5131" max="5132" width="4" style="16"/>
    <col min="5133" max="5138" width="5.125" style="16" customWidth="1"/>
    <col min="5139" max="5139" width="4" style="16"/>
    <col min="5140" max="5141" width="6.75" style="16" customWidth="1"/>
    <col min="5142" max="5144" width="4" style="16"/>
    <col min="5145" max="5145" width="2.375" style="16" customWidth="1"/>
    <col min="5146" max="5146" width="3.375" style="16" customWidth="1"/>
    <col min="5147" max="5377" width="4" style="16"/>
    <col min="5378" max="5378" width="2.875" style="16" customWidth="1"/>
    <col min="5379" max="5379" width="2.375" style="16" customWidth="1"/>
    <col min="5380" max="5380" width="9.25" style="16" customWidth="1"/>
    <col min="5381" max="5385" width="4" style="16"/>
    <col min="5386" max="5386" width="7.375" style="16" customWidth="1"/>
    <col min="5387" max="5388" width="4" style="16"/>
    <col min="5389" max="5394" width="5.125" style="16" customWidth="1"/>
    <col min="5395" max="5395" width="4" style="16"/>
    <col min="5396" max="5397" width="6.75" style="16" customWidth="1"/>
    <col min="5398" max="5400" width="4" style="16"/>
    <col min="5401" max="5401" width="2.375" style="16" customWidth="1"/>
    <col min="5402" max="5402" width="3.375" style="16" customWidth="1"/>
    <col min="5403" max="5633" width="4" style="16"/>
    <col min="5634" max="5634" width="2.875" style="16" customWidth="1"/>
    <col min="5635" max="5635" width="2.375" style="16" customWidth="1"/>
    <col min="5636" max="5636" width="9.25" style="16" customWidth="1"/>
    <col min="5637" max="5641" width="4" style="16"/>
    <col min="5642" max="5642" width="7.375" style="16" customWidth="1"/>
    <col min="5643" max="5644" width="4" style="16"/>
    <col min="5645" max="5650" width="5.125" style="16" customWidth="1"/>
    <col min="5651" max="5651" width="4" style="16"/>
    <col min="5652" max="5653" width="6.75" style="16" customWidth="1"/>
    <col min="5654" max="5656" width="4" style="16"/>
    <col min="5657" max="5657" width="2.375" style="16" customWidth="1"/>
    <col min="5658" max="5658" width="3.375" style="16" customWidth="1"/>
    <col min="5659" max="5889" width="4" style="16"/>
    <col min="5890" max="5890" width="2.875" style="16" customWidth="1"/>
    <col min="5891" max="5891" width="2.375" style="16" customWidth="1"/>
    <col min="5892" max="5892" width="9.25" style="16" customWidth="1"/>
    <col min="5893" max="5897" width="4" style="16"/>
    <col min="5898" max="5898" width="7.375" style="16" customWidth="1"/>
    <col min="5899" max="5900" width="4" style="16"/>
    <col min="5901" max="5906" width="5.125" style="16" customWidth="1"/>
    <col min="5907" max="5907" width="4" style="16"/>
    <col min="5908" max="5909" width="6.75" style="16" customWidth="1"/>
    <col min="5910" max="5912" width="4" style="16"/>
    <col min="5913" max="5913" width="2.375" style="16" customWidth="1"/>
    <col min="5914" max="5914" width="3.375" style="16" customWidth="1"/>
    <col min="5915" max="6145" width="4" style="16"/>
    <col min="6146" max="6146" width="2.875" style="16" customWidth="1"/>
    <col min="6147" max="6147" width="2.375" style="16" customWidth="1"/>
    <col min="6148" max="6148" width="9.25" style="16" customWidth="1"/>
    <col min="6149" max="6153" width="4" style="16"/>
    <col min="6154" max="6154" width="7.375" style="16" customWidth="1"/>
    <col min="6155" max="6156" width="4" style="16"/>
    <col min="6157" max="6162" width="5.125" style="16" customWidth="1"/>
    <col min="6163" max="6163" width="4" style="16"/>
    <col min="6164" max="6165" width="6.75" style="16" customWidth="1"/>
    <col min="6166" max="6168" width="4" style="16"/>
    <col min="6169" max="6169" width="2.375" style="16" customWidth="1"/>
    <col min="6170" max="6170" width="3.375" style="16" customWidth="1"/>
    <col min="6171" max="6401" width="4" style="16"/>
    <col min="6402" max="6402" width="2.875" style="16" customWidth="1"/>
    <col min="6403" max="6403" width="2.375" style="16" customWidth="1"/>
    <col min="6404" max="6404" width="9.25" style="16" customWidth="1"/>
    <col min="6405" max="6409" width="4" style="16"/>
    <col min="6410" max="6410" width="7.375" style="16" customWidth="1"/>
    <col min="6411" max="6412" width="4" style="16"/>
    <col min="6413" max="6418" width="5.125" style="16" customWidth="1"/>
    <col min="6419" max="6419" width="4" style="16"/>
    <col min="6420" max="6421" width="6.75" style="16" customWidth="1"/>
    <col min="6422" max="6424" width="4" style="16"/>
    <col min="6425" max="6425" width="2.375" style="16" customWidth="1"/>
    <col min="6426" max="6426" width="3.375" style="16" customWidth="1"/>
    <col min="6427" max="6657" width="4" style="16"/>
    <col min="6658" max="6658" width="2.875" style="16" customWidth="1"/>
    <col min="6659" max="6659" width="2.375" style="16" customWidth="1"/>
    <col min="6660" max="6660" width="9.25" style="16" customWidth="1"/>
    <col min="6661" max="6665" width="4" style="16"/>
    <col min="6666" max="6666" width="7.375" style="16" customWidth="1"/>
    <col min="6667" max="6668" width="4" style="16"/>
    <col min="6669" max="6674" width="5.125" style="16" customWidth="1"/>
    <col min="6675" max="6675" width="4" style="16"/>
    <col min="6676" max="6677" width="6.75" style="16" customWidth="1"/>
    <col min="6678" max="6680" width="4" style="16"/>
    <col min="6681" max="6681" width="2.375" style="16" customWidth="1"/>
    <col min="6682" max="6682" width="3.375" style="16" customWidth="1"/>
    <col min="6683" max="6913" width="4" style="16"/>
    <col min="6914" max="6914" width="2.875" style="16" customWidth="1"/>
    <col min="6915" max="6915" width="2.375" style="16" customWidth="1"/>
    <col min="6916" max="6916" width="9.25" style="16" customWidth="1"/>
    <col min="6917" max="6921" width="4" style="16"/>
    <col min="6922" max="6922" width="7.375" style="16" customWidth="1"/>
    <col min="6923" max="6924" width="4" style="16"/>
    <col min="6925" max="6930" width="5.125" style="16" customWidth="1"/>
    <col min="6931" max="6931" width="4" style="16"/>
    <col min="6932" max="6933" width="6.75" style="16" customWidth="1"/>
    <col min="6934" max="6936" width="4" style="16"/>
    <col min="6937" max="6937" width="2.375" style="16" customWidth="1"/>
    <col min="6938" max="6938" width="3.375" style="16" customWidth="1"/>
    <col min="6939" max="7169" width="4" style="16"/>
    <col min="7170" max="7170" width="2.875" style="16" customWidth="1"/>
    <col min="7171" max="7171" width="2.375" style="16" customWidth="1"/>
    <col min="7172" max="7172" width="9.25" style="16" customWidth="1"/>
    <col min="7173" max="7177" width="4" style="16"/>
    <col min="7178" max="7178" width="7.375" style="16" customWidth="1"/>
    <col min="7179" max="7180" width="4" style="16"/>
    <col min="7181" max="7186" width="5.125" style="16" customWidth="1"/>
    <col min="7187" max="7187" width="4" style="16"/>
    <col min="7188" max="7189" width="6.75" style="16" customWidth="1"/>
    <col min="7190" max="7192" width="4" style="16"/>
    <col min="7193" max="7193" width="2.375" style="16" customWidth="1"/>
    <col min="7194" max="7194" width="3.375" style="16" customWidth="1"/>
    <col min="7195" max="7425" width="4" style="16"/>
    <col min="7426" max="7426" width="2.875" style="16" customWidth="1"/>
    <col min="7427" max="7427" width="2.375" style="16" customWidth="1"/>
    <col min="7428" max="7428" width="9.25" style="16" customWidth="1"/>
    <col min="7429" max="7433" width="4" style="16"/>
    <col min="7434" max="7434" width="7.375" style="16" customWidth="1"/>
    <col min="7435" max="7436" width="4" style="16"/>
    <col min="7437" max="7442" width="5.125" style="16" customWidth="1"/>
    <col min="7443" max="7443" width="4" style="16"/>
    <col min="7444" max="7445" width="6.75" style="16" customWidth="1"/>
    <col min="7446" max="7448" width="4" style="16"/>
    <col min="7449" max="7449" width="2.375" style="16" customWidth="1"/>
    <col min="7450" max="7450" width="3.375" style="16" customWidth="1"/>
    <col min="7451" max="7681" width="4" style="16"/>
    <col min="7682" max="7682" width="2.875" style="16" customWidth="1"/>
    <col min="7683" max="7683" width="2.375" style="16" customWidth="1"/>
    <col min="7684" max="7684" width="9.25" style="16" customWidth="1"/>
    <col min="7685" max="7689" width="4" style="16"/>
    <col min="7690" max="7690" width="7.375" style="16" customWidth="1"/>
    <col min="7691" max="7692" width="4" style="16"/>
    <col min="7693" max="7698" width="5.125" style="16" customWidth="1"/>
    <col min="7699" max="7699" width="4" style="16"/>
    <col min="7700" max="7701" width="6.75" style="16" customWidth="1"/>
    <col min="7702" max="7704" width="4" style="16"/>
    <col min="7705" max="7705" width="2.375" style="16" customWidth="1"/>
    <col min="7706" max="7706" width="3.375" style="16" customWidth="1"/>
    <col min="7707" max="7937" width="4" style="16"/>
    <col min="7938" max="7938" width="2.875" style="16" customWidth="1"/>
    <col min="7939" max="7939" width="2.375" style="16" customWidth="1"/>
    <col min="7940" max="7940" width="9.25" style="16" customWidth="1"/>
    <col min="7941" max="7945" width="4" style="16"/>
    <col min="7946" max="7946" width="7.375" style="16" customWidth="1"/>
    <col min="7947" max="7948" width="4" style="16"/>
    <col min="7949" max="7954" width="5.125" style="16" customWidth="1"/>
    <col min="7955" max="7955" width="4" style="16"/>
    <col min="7956" max="7957" width="6.75" style="16" customWidth="1"/>
    <col min="7958" max="7960" width="4" style="16"/>
    <col min="7961" max="7961" width="2.375" style="16" customWidth="1"/>
    <col min="7962" max="7962" width="3.375" style="16" customWidth="1"/>
    <col min="7963" max="8193" width="4" style="16"/>
    <col min="8194" max="8194" width="2.875" style="16" customWidth="1"/>
    <col min="8195" max="8195" width="2.375" style="16" customWidth="1"/>
    <col min="8196" max="8196" width="9.25" style="16" customWidth="1"/>
    <col min="8197" max="8201" width="4" style="16"/>
    <col min="8202" max="8202" width="7.375" style="16" customWidth="1"/>
    <col min="8203" max="8204" width="4" style="16"/>
    <col min="8205" max="8210" width="5.125" style="16" customWidth="1"/>
    <col min="8211" max="8211" width="4" style="16"/>
    <col min="8212" max="8213" width="6.75" style="16" customWidth="1"/>
    <col min="8214" max="8216" width="4" style="16"/>
    <col min="8217" max="8217" width="2.375" style="16" customWidth="1"/>
    <col min="8218" max="8218" width="3.375" style="16" customWidth="1"/>
    <col min="8219" max="8449" width="4" style="16"/>
    <col min="8450" max="8450" width="2.875" style="16" customWidth="1"/>
    <col min="8451" max="8451" width="2.375" style="16" customWidth="1"/>
    <col min="8452" max="8452" width="9.25" style="16" customWidth="1"/>
    <col min="8453" max="8457" width="4" style="16"/>
    <col min="8458" max="8458" width="7.375" style="16" customWidth="1"/>
    <col min="8459" max="8460" width="4" style="16"/>
    <col min="8461" max="8466" width="5.125" style="16" customWidth="1"/>
    <col min="8467" max="8467" width="4" style="16"/>
    <col min="8468" max="8469" width="6.75" style="16" customWidth="1"/>
    <col min="8470" max="8472" width="4" style="16"/>
    <col min="8473" max="8473" width="2.375" style="16" customWidth="1"/>
    <col min="8474" max="8474" width="3.375" style="16" customWidth="1"/>
    <col min="8475" max="8705" width="4" style="16"/>
    <col min="8706" max="8706" width="2.875" style="16" customWidth="1"/>
    <col min="8707" max="8707" width="2.375" style="16" customWidth="1"/>
    <col min="8708" max="8708" width="9.25" style="16" customWidth="1"/>
    <col min="8709" max="8713" width="4" style="16"/>
    <col min="8714" max="8714" width="7.375" style="16" customWidth="1"/>
    <col min="8715" max="8716" width="4" style="16"/>
    <col min="8717" max="8722" width="5.125" style="16" customWidth="1"/>
    <col min="8723" max="8723" width="4" style="16"/>
    <col min="8724" max="8725" width="6.75" style="16" customWidth="1"/>
    <col min="8726" max="8728" width="4" style="16"/>
    <col min="8729" max="8729" width="2.375" style="16" customWidth="1"/>
    <col min="8730" max="8730" width="3.375" style="16" customWidth="1"/>
    <col min="8731" max="8961" width="4" style="16"/>
    <col min="8962" max="8962" width="2.875" style="16" customWidth="1"/>
    <col min="8963" max="8963" width="2.375" style="16" customWidth="1"/>
    <col min="8964" max="8964" width="9.25" style="16" customWidth="1"/>
    <col min="8965" max="8969" width="4" style="16"/>
    <col min="8970" max="8970" width="7.375" style="16" customWidth="1"/>
    <col min="8971" max="8972" width="4" style="16"/>
    <col min="8973" max="8978" width="5.125" style="16" customWidth="1"/>
    <col min="8979" max="8979" width="4" style="16"/>
    <col min="8980" max="8981" width="6.75" style="16" customWidth="1"/>
    <col min="8982" max="8984" width="4" style="16"/>
    <col min="8985" max="8985" width="2.375" style="16" customWidth="1"/>
    <col min="8986" max="8986" width="3.375" style="16" customWidth="1"/>
    <col min="8987" max="9217" width="4" style="16"/>
    <col min="9218" max="9218" width="2.875" style="16" customWidth="1"/>
    <col min="9219" max="9219" width="2.375" style="16" customWidth="1"/>
    <col min="9220" max="9220" width="9.25" style="16" customWidth="1"/>
    <col min="9221" max="9225" width="4" style="16"/>
    <col min="9226" max="9226" width="7.375" style="16" customWidth="1"/>
    <col min="9227" max="9228" width="4" style="16"/>
    <col min="9229" max="9234" width="5.125" style="16" customWidth="1"/>
    <col min="9235" max="9235" width="4" style="16"/>
    <col min="9236" max="9237" width="6.75" style="16" customWidth="1"/>
    <col min="9238" max="9240" width="4" style="16"/>
    <col min="9241" max="9241" width="2.375" style="16" customWidth="1"/>
    <col min="9242" max="9242" width="3.375" style="16" customWidth="1"/>
    <col min="9243" max="9473" width="4" style="16"/>
    <col min="9474" max="9474" width="2.875" style="16" customWidth="1"/>
    <col min="9475" max="9475" width="2.375" style="16" customWidth="1"/>
    <col min="9476" max="9476" width="9.25" style="16" customWidth="1"/>
    <col min="9477" max="9481" width="4" style="16"/>
    <col min="9482" max="9482" width="7.375" style="16" customWidth="1"/>
    <col min="9483" max="9484" width="4" style="16"/>
    <col min="9485" max="9490" width="5.125" style="16" customWidth="1"/>
    <col min="9491" max="9491" width="4" style="16"/>
    <col min="9492" max="9493" width="6.75" style="16" customWidth="1"/>
    <col min="9494" max="9496" width="4" style="16"/>
    <col min="9497" max="9497" width="2.375" style="16" customWidth="1"/>
    <col min="9498" max="9498" width="3.375" style="16" customWidth="1"/>
    <col min="9499" max="9729" width="4" style="16"/>
    <col min="9730" max="9730" width="2.875" style="16" customWidth="1"/>
    <col min="9731" max="9731" width="2.375" style="16" customWidth="1"/>
    <col min="9732" max="9732" width="9.25" style="16" customWidth="1"/>
    <col min="9733" max="9737" width="4" style="16"/>
    <col min="9738" max="9738" width="7.375" style="16" customWidth="1"/>
    <col min="9739" max="9740" width="4" style="16"/>
    <col min="9741" max="9746" width="5.125" style="16" customWidth="1"/>
    <col min="9747" max="9747" width="4" style="16"/>
    <col min="9748" max="9749" width="6.75" style="16" customWidth="1"/>
    <col min="9750" max="9752" width="4" style="16"/>
    <col min="9753" max="9753" width="2.375" style="16" customWidth="1"/>
    <col min="9754" max="9754" width="3.375" style="16" customWidth="1"/>
    <col min="9755" max="9985" width="4" style="16"/>
    <col min="9986" max="9986" width="2.875" style="16" customWidth="1"/>
    <col min="9987" max="9987" width="2.375" style="16" customWidth="1"/>
    <col min="9988" max="9988" width="9.25" style="16" customWidth="1"/>
    <col min="9989" max="9993" width="4" style="16"/>
    <col min="9994" max="9994" width="7.375" style="16" customWidth="1"/>
    <col min="9995" max="9996" width="4" style="16"/>
    <col min="9997" max="10002" width="5.125" style="16" customWidth="1"/>
    <col min="10003" max="10003" width="4" style="16"/>
    <col min="10004" max="10005" width="6.75" style="16" customWidth="1"/>
    <col min="10006" max="10008" width="4" style="16"/>
    <col min="10009" max="10009" width="2.375" style="16" customWidth="1"/>
    <col min="10010" max="10010" width="3.375" style="16" customWidth="1"/>
    <col min="10011" max="10241" width="4" style="16"/>
    <col min="10242" max="10242" width="2.875" style="16" customWidth="1"/>
    <col min="10243" max="10243" width="2.375" style="16" customWidth="1"/>
    <col min="10244" max="10244" width="9.25" style="16" customWidth="1"/>
    <col min="10245" max="10249" width="4" style="16"/>
    <col min="10250" max="10250" width="7.375" style="16" customWidth="1"/>
    <col min="10251" max="10252" width="4" style="16"/>
    <col min="10253" max="10258" width="5.125" style="16" customWidth="1"/>
    <col min="10259" max="10259" width="4" style="16"/>
    <col min="10260" max="10261" width="6.75" style="16" customWidth="1"/>
    <col min="10262" max="10264" width="4" style="16"/>
    <col min="10265" max="10265" width="2.375" style="16" customWidth="1"/>
    <col min="10266" max="10266" width="3.375" style="16" customWidth="1"/>
    <col min="10267" max="10497" width="4" style="16"/>
    <col min="10498" max="10498" width="2.875" style="16" customWidth="1"/>
    <col min="10499" max="10499" width="2.375" style="16" customWidth="1"/>
    <col min="10500" max="10500" width="9.25" style="16" customWidth="1"/>
    <col min="10501" max="10505" width="4" style="16"/>
    <col min="10506" max="10506" width="7.375" style="16" customWidth="1"/>
    <col min="10507" max="10508" width="4" style="16"/>
    <col min="10509" max="10514" width="5.125" style="16" customWidth="1"/>
    <col min="10515" max="10515" width="4" style="16"/>
    <col min="10516" max="10517" width="6.75" style="16" customWidth="1"/>
    <col min="10518" max="10520" width="4" style="16"/>
    <col min="10521" max="10521" width="2.375" style="16" customWidth="1"/>
    <col min="10522" max="10522" width="3.375" style="16" customWidth="1"/>
    <col min="10523" max="10753" width="4" style="16"/>
    <col min="10754" max="10754" width="2.875" style="16" customWidth="1"/>
    <col min="10755" max="10755" width="2.375" style="16" customWidth="1"/>
    <col min="10756" max="10756" width="9.25" style="16" customWidth="1"/>
    <col min="10757" max="10761" width="4" style="16"/>
    <col min="10762" max="10762" width="7.375" style="16" customWidth="1"/>
    <col min="10763" max="10764" width="4" style="16"/>
    <col min="10765" max="10770" width="5.125" style="16" customWidth="1"/>
    <col min="10771" max="10771" width="4" style="16"/>
    <col min="10772" max="10773" width="6.75" style="16" customWidth="1"/>
    <col min="10774" max="10776" width="4" style="16"/>
    <col min="10777" max="10777" width="2.375" style="16" customWidth="1"/>
    <col min="10778" max="10778" width="3.375" style="16" customWidth="1"/>
    <col min="10779" max="11009" width="4" style="16"/>
    <col min="11010" max="11010" width="2.875" style="16" customWidth="1"/>
    <col min="11011" max="11011" width="2.375" style="16" customWidth="1"/>
    <col min="11012" max="11012" width="9.25" style="16" customWidth="1"/>
    <col min="11013" max="11017" width="4" style="16"/>
    <col min="11018" max="11018" width="7.375" style="16" customWidth="1"/>
    <col min="11019" max="11020" width="4" style="16"/>
    <col min="11021" max="11026" width="5.125" style="16" customWidth="1"/>
    <col min="11027" max="11027" width="4" style="16"/>
    <col min="11028" max="11029" width="6.75" style="16" customWidth="1"/>
    <col min="11030" max="11032" width="4" style="16"/>
    <col min="11033" max="11033" width="2.375" style="16" customWidth="1"/>
    <col min="11034" max="11034" width="3.375" style="16" customWidth="1"/>
    <col min="11035" max="11265" width="4" style="16"/>
    <col min="11266" max="11266" width="2.875" style="16" customWidth="1"/>
    <col min="11267" max="11267" width="2.375" style="16" customWidth="1"/>
    <col min="11268" max="11268" width="9.25" style="16" customWidth="1"/>
    <col min="11269" max="11273" width="4" style="16"/>
    <col min="11274" max="11274" width="7.375" style="16" customWidth="1"/>
    <col min="11275" max="11276" width="4" style="16"/>
    <col min="11277" max="11282" width="5.125" style="16" customWidth="1"/>
    <col min="11283" max="11283" width="4" style="16"/>
    <col min="11284" max="11285" width="6.75" style="16" customWidth="1"/>
    <col min="11286" max="11288" width="4" style="16"/>
    <col min="11289" max="11289" width="2.375" style="16" customWidth="1"/>
    <col min="11290" max="11290" width="3.375" style="16" customWidth="1"/>
    <col min="11291" max="11521" width="4" style="16"/>
    <col min="11522" max="11522" width="2.875" style="16" customWidth="1"/>
    <col min="11523" max="11523" width="2.375" style="16" customWidth="1"/>
    <col min="11524" max="11524" width="9.25" style="16" customWidth="1"/>
    <col min="11525" max="11529" width="4" style="16"/>
    <col min="11530" max="11530" width="7.375" style="16" customWidth="1"/>
    <col min="11531" max="11532" width="4" style="16"/>
    <col min="11533" max="11538" width="5.125" style="16" customWidth="1"/>
    <col min="11539" max="11539" width="4" style="16"/>
    <col min="11540" max="11541" width="6.75" style="16" customWidth="1"/>
    <col min="11542" max="11544" width="4" style="16"/>
    <col min="11545" max="11545" width="2.375" style="16" customWidth="1"/>
    <col min="11546" max="11546" width="3.375" style="16" customWidth="1"/>
    <col min="11547" max="11777" width="4" style="16"/>
    <col min="11778" max="11778" width="2.875" style="16" customWidth="1"/>
    <col min="11779" max="11779" width="2.375" style="16" customWidth="1"/>
    <col min="11780" max="11780" width="9.25" style="16" customWidth="1"/>
    <col min="11781" max="11785" width="4" style="16"/>
    <col min="11786" max="11786" width="7.375" style="16" customWidth="1"/>
    <col min="11787" max="11788" width="4" style="16"/>
    <col min="11789" max="11794" width="5.125" style="16" customWidth="1"/>
    <col min="11795" max="11795" width="4" style="16"/>
    <col min="11796" max="11797" width="6.75" style="16" customWidth="1"/>
    <col min="11798" max="11800" width="4" style="16"/>
    <col min="11801" max="11801" width="2.375" style="16" customWidth="1"/>
    <col min="11802" max="11802" width="3.375" style="16" customWidth="1"/>
    <col min="11803" max="12033" width="4" style="16"/>
    <col min="12034" max="12034" width="2.875" style="16" customWidth="1"/>
    <col min="12035" max="12035" width="2.375" style="16" customWidth="1"/>
    <col min="12036" max="12036" width="9.25" style="16" customWidth="1"/>
    <col min="12037" max="12041" width="4" style="16"/>
    <col min="12042" max="12042" width="7.375" style="16" customWidth="1"/>
    <col min="12043" max="12044" width="4" style="16"/>
    <col min="12045" max="12050" width="5.125" style="16" customWidth="1"/>
    <col min="12051" max="12051" width="4" style="16"/>
    <col min="12052" max="12053" width="6.75" style="16" customWidth="1"/>
    <col min="12054" max="12056" width="4" style="16"/>
    <col min="12057" max="12057" width="2.375" style="16" customWidth="1"/>
    <col min="12058" max="12058" width="3.375" style="16" customWidth="1"/>
    <col min="12059" max="12289" width="4" style="16"/>
    <col min="12290" max="12290" width="2.875" style="16" customWidth="1"/>
    <col min="12291" max="12291" width="2.375" style="16" customWidth="1"/>
    <col min="12292" max="12292" width="9.25" style="16" customWidth="1"/>
    <col min="12293" max="12297" width="4" style="16"/>
    <col min="12298" max="12298" width="7.375" style="16" customWidth="1"/>
    <col min="12299" max="12300" width="4" style="16"/>
    <col min="12301" max="12306" width="5.125" style="16" customWidth="1"/>
    <col min="12307" max="12307" width="4" style="16"/>
    <col min="12308" max="12309" width="6.75" style="16" customWidth="1"/>
    <col min="12310" max="12312" width="4" style="16"/>
    <col min="12313" max="12313" width="2.375" style="16" customWidth="1"/>
    <col min="12314" max="12314" width="3.375" style="16" customWidth="1"/>
    <col min="12315" max="12545" width="4" style="16"/>
    <col min="12546" max="12546" width="2.875" style="16" customWidth="1"/>
    <col min="12547" max="12547" width="2.375" style="16" customWidth="1"/>
    <col min="12548" max="12548" width="9.25" style="16" customWidth="1"/>
    <col min="12549" max="12553" width="4" style="16"/>
    <col min="12554" max="12554" width="7.375" style="16" customWidth="1"/>
    <col min="12555" max="12556" width="4" style="16"/>
    <col min="12557" max="12562" width="5.125" style="16" customWidth="1"/>
    <col min="12563" max="12563" width="4" style="16"/>
    <col min="12564" max="12565" width="6.75" style="16" customWidth="1"/>
    <col min="12566" max="12568" width="4" style="16"/>
    <col min="12569" max="12569" width="2.375" style="16" customWidth="1"/>
    <col min="12570" max="12570" width="3.375" style="16" customWidth="1"/>
    <col min="12571" max="12801" width="4" style="16"/>
    <col min="12802" max="12802" width="2.875" style="16" customWidth="1"/>
    <col min="12803" max="12803" width="2.375" style="16" customWidth="1"/>
    <col min="12804" max="12804" width="9.25" style="16" customWidth="1"/>
    <col min="12805" max="12809" width="4" style="16"/>
    <col min="12810" max="12810" width="7.375" style="16" customWidth="1"/>
    <col min="12811" max="12812" width="4" style="16"/>
    <col min="12813" max="12818" width="5.125" style="16" customWidth="1"/>
    <col min="12819" max="12819" width="4" style="16"/>
    <col min="12820" max="12821" width="6.75" style="16" customWidth="1"/>
    <col min="12822" max="12824" width="4" style="16"/>
    <col min="12825" max="12825" width="2.375" style="16" customWidth="1"/>
    <col min="12826" max="12826" width="3.375" style="16" customWidth="1"/>
    <col min="12827" max="13057" width="4" style="16"/>
    <col min="13058" max="13058" width="2.875" style="16" customWidth="1"/>
    <col min="13059" max="13059" width="2.375" style="16" customWidth="1"/>
    <col min="13060" max="13060" width="9.25" style="16" customWidth="1"/>
    <col min="13061" max="13065" width="4" style="16"/>
    <col min="13066" max="13066" width="7.375" style="16" customWidth="1"/>
    <col min="13067" max="13068" width="4" style="16"/>
    <col min="13069" max="13074" width="5.125" style="16" customWidth="1"/>
    <col min="13075" max="13075" width="4" style="16"/>
    <col min="13076" max="13077" width="6.75" style="16" customWidth="1"/>
    <col min="13078" max="13080" width="4" style="16"/>
    <col min="13081" max="13081" width="2.375" style="16" customWidth="1"/>
    <col min="13082" max="13082" width="3.375" style="16" customWidth="1"/>
    <col min="13083" max="13313" width="4" style="16"/>
    <col min="13314" max="13314" width="2.875" style="16" customWidth="1"/>
    <col min="13315" max="13315" width="2.375" style="16" customWidth="1"/>
    <col min="13316" max="13316" width="9.25" style="16" customWidth="1"/>
    <col min="13317" max="13321" width="4" style="16"/>
    <col min="13322" max="13322" width="7.375" style="16" customWidth="1"/>
    <col min="13323" max="13324" width="4" style="16"/>
    <col min="13325" max="13330" width="5.125" style="16" customWidth="1"/>
    <col min="13331" max="13331" width="4" style="16"/>
    <col min="13332" max="13333" width="6.75" style="16" customWidth="1"/>
    <col min="13334" max="13336" width="4" style="16"/>
    <col min="13337" max="13337" width="2.375" style="16" customWidth="1"/>
    <col min="13338" max="13338" width="3.375" style="16" customWidth="1"/>
    <col min="13339" max="13569" width="4" style="16"/>
    <col min="13570" max="13570" width="2.875" style="16" customWidth="1"/>
    <col min="13571" max="13571" width="2.375" style="16" customWidth="1"/>
    <col min="13572" max="13572" width="9.25" style="16" customWidth="1"/>
    <col min="13573" max="13577" width="4" style="16"/>
    <col min="13578" max="13578" width="7.375" style="16" customWidth="1"/>
    <col min="13579" max="13580" width="4" style="16"/>
    <col min="13581" max="13586" width="5.125" style="16" customWidth="1"/>
    <col min="13587" max="13587" width="4" style="16"/>
    <col min="13588" max="13589" width="6.75" style="16" customWidth="1"/>
    <col min="13590" max="13592" width="4" style="16"/>
    <col min="13593" max="13593" width="2.375" style="16" customWidth="1"/>
    <col min="13594" max="13594" width="3.375" style="16" customWidth="1"/>
    <col min="13595" max="13825" width="4" style="16"/>
    <col min="13826" max="13826" width="2.875" style="16" customWidth="1"/>
    <col min="13827" max="13827" width="2.375" style="16" customWidth="1"/>
    <col min="13828" max="13828" width="9.25" style="16" customWidth="1"/>
    <col min="13829" max="13833" width="4" style="16"/>
    <col min="13834" max="13834" width="7.375" style="16" customWidth="1"/>
    <col min="13835" max="13836" width="4" style="16"/>
    <col min="13837" max="13842" width="5.125" style="16" customWidth="1"/>
    <col min="13843" max="13843" width="4" style="16"/>
    <col min="13844" max="13845" width="6.75" style="16" customWidth="1"/>
    <col min="13846" max="13848" width="4" style="16"/>
    <col min="13849" max="13849" width="2.375" style="16" customWidth="1"/>
    <col min="13850" max="13850" width="3.375" style="16" customWidth="1"/>
    <col min="13851" max="14081" width="4" style="16"/>
    <col min="14082" max="14082" width="2.875" style="16" customWidth="1"/>
    <col min="14083" max="14083" width="2.375" style="16" customWidth="1"/>
    <col min="14084" max="14084" width="9.25" style="16" customWidth="1"/>
    <col min="14085" max="14089" width="4" style="16"/>
    <col min="14090" max="14090" width="7.375" style="16" customWidth="1"/>
    <col min="14091" max="14092" width="4" style="16"/>
    <col min="14093" max="14098" width="5.125" style="16" customWidth="1"/>
    <col min="14099" max="14099" width="4" style="16"/>
    <col min="14100" max="14101" width="6.75" style="16" customWidth="1"/>
    <col min="14102" max="14104" width="4" style="16"/>
    <col min="14105" max="14105" width="2.375" style="16" customWidth="1"/>
    <col min="14106" max="14106" width="3.375" style="16" customWidth="1"/>
    <col min="14107" max="14337" width="4" style="16"/>
    <col min="14338" max="14338" width="2.875" style="16" customWidth="1"/>
    <col min="14339" max="14339" width="2.375" style="16" customWidth="1"/>
    <col min="14340" max="14340" width="9.25" style="16" customWidth="1"/>
    <col min="14341" max="14345" width="4" style="16"/>
    <col min="14346" max="14346" width="7.375" style="16" customWidth="1"/>
    <col min="14347" max="14348" width="4" style="16"/>
    <col min="14349" max="14354" width="5.125" style="16" customWidth="1"/>
    <col min="14355" max="14355" width="4" style="16"/>
    <col min="14356" max="14357" width="6.75" style="16" customWidth="1"/>
    <col min="14358" max="14360" width="4" style="16"/>
    <col min="14361" max="14361" width="2.375" style="16" customWidth="1"/>
    <col min="14362" max="14362" width="3.375" style="16" customWidth="1"/>
    <col min="14363" max="14593" width="4" style="16"/>
    <col min="14594" max="14594" width="2.875" style="16" customWidth="1"/>
    <col min="14595" max="14595" width="2.375" style="16" customWidth="1"/>
    <col min="14596" max="14596" width="9.25" style="16" customWidth="1"/>
    <col min="14597" max="14601" width="4" style="16"/>
    <col min="14602" max="14602" width="7.375" style="16" customWidth="1"/>
    <col min="14603" max="14604" width="4" style="16"/>
    <col min="14605" max="14610" width="5.125" style="16" customWidth="1"/>
    <col min="14611" max="14611" width="4" style="16"/>
    <col min="14612" max="14613" width="6.75" style="16" customWidth="1"/>
    <col min="14614" max="14616" width="4" style="16"/>
    <col min="14617" max="14617" width="2.375" style="16" customWidth="1"/>
    <col min="14618" max="14618" width="3.375" style="16" customWidth="1"/>
    <col min="14619" max="14849" width="4" style="16"/>
    <col min="14850" max="14850" width="2.875" style="16" customWidth="1"/>
    <col min="14851" max="14851" width="2.375" style="16" customWidth="1"/>
    <col min="14852" max="14852" width="9.25" style="16" customWidth="1"/>
    <col min="14853" max="14857" width="4" style="16"/>
    <col min="14858" max="14858" width="7.375" style="16" customWidth="1"/>
    <col min="14859" max="14860" width="4" style="16"/>
    <col min="14861" max="14866" width="5.125" style="16" customWidth="1"/>
    <col min="14867" max="14867" width="4" style="16"/>
    <col min="14868" max="14869" width="6.75" style="16" customWidth="1"/>
    <col min="14870" max="14872" width="4" style="16"/>
    <col min="14873" max="14873" width="2.375" style="16" customWidth="1"/>
    <col min="14874" max="14874" width="3.375" style="16" customWidth="1"/>
    <col min="14875" max="15105" width="4" style="16"/>
    <col min="15106" max="15106" width="2.875" style="16" customWidth="1"/>
    <col min="15107" max="15107" width="2.375" style="16" customWidth="1"/>
    <col min="15108" max="15108" width="9.25" style="16" customWidth="1"/>
    <col min="15109" max="15113" width="4" style="16"/>
    <col min="15114" max="15114" width="7.375" style="16" customWidth="1"/>
    <col min="15115" max="15116" width="4" style="16"/>
    <col min="15117" max="15122" width="5.125" style="16" customWidth="1"/>
    <col min="15123" max="15123" width="4" style="16"/>
    <col min="15124" max="15125" width="6.75" style="16" customWidth="1"/>
    <col min="15126" max="15128" width="4" style="16"/>
    <col min="15129" max="15129" width="2.375" style="16" customWidth="1"/>
    <col min="15130" max="15130" width="3.375" style="16" customWidth="1"/>
    <col min="15131" max="15361" width="4" style="16"/>
    <col min="15362" max="15362" width="2.875" style="16" customWidth="1"/>
    <col min="15363" max="15363" width="2.375" style="16" customWidth="1"/>
    <col min="15364" max="15364" width="9.25" style="16" customWidth="1"/>
    <col min="15365" max="15369" width="4" style="16"/>
    <col min="15370" max="15370" width="7.375" style="16" customWidth="1"/>
    <col min="15371" max="15372" width="4" style="16"/>
    <col min="15373" max="15378" width="5.125" style="16" customWidth="1"/>
    <col min="15379" max="15379" width="4" style="16"/>
    <col min="15380" max="15381" width="6.75" style="16" customWidth="1"/>
    <col min="15382" max="15384" width="4" style="16"/>
    <col min="15385" max="15385" width="2.375" style="16" customWidth="1"/>
    <col min="15386" max="15386" width="3.375" style="16" customWidth="1"/>
    <col min="15387" max="15617" width="4" style="16"/>
    <col min="15618" max="15618" width="2.875" style="16" customWidth="1"/>
    <col min="15619" max="15619" width="2.375" style="16" customWidth="1"/>
    <col min="15620" max="15620" width="9.25" style="16" customWidth="1"/>
    <col min="15621" max="15625" width="4" style="16"/>
    <col min="15626" max="15626" width="7.375" style="16" customWidth="1"/>
    <col min="15627" max="15628" width="4" style="16"/>
    <col min="15629" max="15634" width="5.125" style="16" customWidth="1"/>
    <col min="15635" max="15635" width="4" style="16"/>
    <col min="15636" max="15637" width="6.75" style="16" customWidth="1"/>
    <col min="15638" max="15640" width="4" style="16"/>
    <col min="15641" max="15641" width="2.375" style="16" customWidth="1"/>
    <col min="15642" max="15642" width="3.375" style="16" customWidth="1"/>
    <col min="15643" max="15873" width="4" style="16"/>
    <col min="15874" max="15874" width="2.875" style="16" customWidth="1"/>
    <col min="15875" max="15875" width="2.375" style="16" customWidth="1"/>
    <col min="15876" max="15876" width="9.25" style="16" customWidth="1"/>
    <col min="15877" max="15881" width="4" style="16"/>
    <col min="15882" max="15882" width="7.375" style="16" customWidth="1"/>
    <col min="15883" max="15884" width="4" style="16"/>
    <col min="15885" max="15890" width="5.125" style="16" customWidth="1"/>
    <col min="15891" max="15891" width="4" style="16"/>
    <col min="15892" max="15893" width="6.75" style="16" customWidth="1"/>
    <col min="15894" max="15896" width="4" style="16"/>
    <col min="15897" max="15897" width="2.375" style="16" customWidth="1"/>
    <col min="15898" max="15898" width="3.375" style="16" customWidth="1"/>
    <col min="15899" max="16129" width="4" style="16"/>
    <col min="16130" max="16130" width="2.875" style="16" customWidth="1"/>
    <col min="16131" max="16131" width="2.375" style="16" customWidth="1"/>
    <col min="16132" max="16132" width="9.25" style="16" customWidth="1"/>
    <col min="16133" max="16137" width="4" style="16"/>
    <col min="16138" max="16138" width="7.375" style="16" customWidth="1"/>
    <col min="16139" max="16140" width="4" style="16"/>
    <col min="16141" max="16146" width="5.125" style="16" customWidth="1"/>
    <col min="16147" max="16147" width="4" style="16"/>
    <col min="16148" max="16149" width="6.75" style="16" customWidth="1"/>
    <col min="16150" max="16152" width="4" style="16"/>
    <col min="16153" max="16153" width="2.375" style="16" customWidth="1"/>
    <col min="16154" max="16154" width="3.375" style="16" customWidth="1"/>
    <col min="16155" max="16384" width="4" style="16"/>
  </cols>
  <sheetData>
    <row r="1" spans="1:25" s="754" customFormat="1" ht="21.75" customHeight="1" x14ac:dyDescent="0.4">
      <c r="A1" s="752"/>
      <c r="B1" s="1311" t="s">
        <v>1488</v>
      </c>
      <c r="C1" s="1311"/>
      <c r="D1" s="1311"/>
      <c r="E1" s="1311"/>
      <c r="F1" s="1311"/>
      <c r="G1" s="1311"/>
      <c r="H1" s="1311"/>
      <c r="I1" s="753"/>
      <c r="J1" s="1311" t="s">
        <v>1489</v>
      </c>
      <c r="K1" s="1311"/>
      <c r="L1" s="1311"/>
      <c r="M1" s="1311"/>
      <c r="N1" s="1311"/>
      <c r="O1" s="1311"/>
      <c r="P1" s="1311"/>
      <c r="Q1" s="753"/>
      <c r="R1" s="753"/>
      <c r="S1" s="753"/>
      <c r="T1" s="753"/>
      <c r="U1" s="753"/>
      <c r="V1" s="753"/>
      <c r="W1" s="753"/>
      <c r="X1" s="753"/>
      <c r="Y1" s="753"/>
    </row>
    <row r="2" spans="1:25" ht="15" customHeight="1" x14ac:dyDescent="0.4">
      <c r="A2" s="627"/>
      <c r="B2" s="3"/>
      <c r="C2" s="3" t="s">
        <v>236</v>
      </c>
      <c r="D2" s="3"/>
      <c r="E2" s="3"/>
      <c r="F2" s="3"/>
      <c r="G2" s="3"/>
      <c r="H2" s="3"/>
      <c r="I2" s="3"/>
      <c r="J2" s="3"/>
      <c r="K2" s="3"/>
      <c r="L2" s="3"/>
      <c r="M2" s="3"/>
      <c r="N2" s="3"/>
      <c r="O2" s="3"/>
      <c r="P2" s="3"/>
      <c r="Q2" s="1275" t="s">
        <v>237</v>
      </c>
      <c r="R2" s="1275"/>
      <c r="S2" s="1275"/>
      <c r="T2" s="1275"/>
      <c r="U2" s="1275"/>
      <c r="V2" s="1275"/>
      <c r="W2" s="1275"/>
      <c r="X2" s="1275"/>
      <c r="Y2" s="1275"/>
    </row>
    <row r="3" spans="1:25" ht="15" customHeight="1" x14ac:dyDescent="0.4">
      <c r="A3" s="627"/>
      <c r="B3" s="3"/>
      <c r="C3" s="3"/>
      <c r="D3" s="3"/>
      <c r="E3" s="3"/>
      <c r="F3" s="3"/>
      <c r="G3" s="3"/>
      <c r="H3" s="3"/>
      <c r="I3" s="3"/>
      <c r="J3" s="3"/>
      <c r="K3" s="3"/>
      <c r="L3" s="3"/>
      <c r="M3" s="3"/>
      <c r="N3" s="3"/>
      <c r="O3" s="3"/>
      <c r="P3" s="3"/>
      <c r="Q3" s="3"/>
      <c r="R3" s="3"/>
      <c r="S3" s="4"/>
      <c r="T3" s="3"/>
      <c r="U3" s="3"/>
      <c r="V3" s="3"/>
      <c r="W3" s="3"/>
      <c r="X3" s="3"/>
      <c r="Y3" s="3"/>
    </row>
    <row r="4" spans="1:25" ht="15" customHeight="1" x14ac:dyDescent="0.4">
      <c r="A4" s="627"/>
      <c r="B4" s="1276" t="s">
        <v>238</v>
      </c>
      <c r="C4" s="1276"/>
      <c r="D4" s="1276"/>
      <c r="E4" s="1276"/>
      <c r="F4" s="1276"/>
      <c r="G4" s="1276"/>
      <c r="H4" s="1276"/>
      <c r="I4" s="1276"/>
      <c r="J4" s="1276"/>
      <c r="K4" s="1276"/>
      <c r="L4" s="1276"/>
      <c r="M4" s="1276"/>
      <c r="N4" s="1276"/>
      <c r="O4" s="1276"/>
      <c r="P4" s="1276"/>
      <c r="Q4" s="1276"/>
      <c r="R4" s="1276"/>
      <c r="S4" s="1276"/>
      <c r="T4" s="1276"/>
      <c r="U4" s="1276"/>
      <c r="V4" s="1276"/>
      <c r="W4" s="1276"/>
      <c r="X4" s="1276"/>
      <c r="Y4" s="1276"/>
    </row>
    <row r="5" spans="1:25" ht="15" customHeight="1" x14ac:dyDescent="0.4">
      <c r="A5" s="627"/>
      <c r="B5" s="3"/>
      <c r="C5" s="3"/>
      <c r="D5" s="3"/>
      <c r="E5" s="3"/>
      <c r="F5" s="3"/>
      <c r="G5" s="3"/>
      <c r="H5" s="3"/>
      <c r="I5" s="3"/>
      <c r="J5" s="3"/>
      <c r="K5" s="3"/>
      <c r="L5" s="3"/>
      <c r="M5" s="3"/>
      <c r="N5" s="3"/>
      <c r="O5" s="3"/>
      <c r="P5" s="3"/>
      <c r="Q5" s="3"/>
      <c r="R5" s="3"/>
      <c r="S5" s="3"/>
      <c r="T5" s="3"/>
      <c r="U5" s="3"/>
      <c r="V5" s="3"/>
      <c r="W5" s="3"/>
      <c r="X5" s="3"/>
      <c r="Y5" s="3"/>
    </row>
    <row r="6" spans="1:25" ht="22.5" customHeight="1" x14ac:dyDescent="0.4">
      <c r="A6" s="627"/>
      <c r="B6" s="1277" t="s">
        <v>239</v>
      </c>
      <c r="C6" s="1278"/>
      <c r="D6" s="1278"/>
      <c r="E6" s="1278"/>
      <c r="F6" s="1279"/>
      <c r="G6" s="1277"/>
      <c r="H6" s="1278"/>
      <c r="I6" s="1278"/>
      <c r="J6" s="1278"/>
      <c r="K6" s="1278"/>
      <c r="L6" s="1278"/>
      <c r="M6" s="1278"/>
      <c r="N6" s="1278"/>
      <c r="O6" s="1278"/>
      <c r="P6" s="1278"/>
      <c r="Q6" s="1278"/>
      <c r="R6" s="1278"/>
      <c r="S6" s="1278"/>
      <c r="T6" s="1278"/>
      <c r="U6" s="1278"/>
      <c r="V6" s="1278"/>
      <c r="W6" s="1278"/>
      <c r="X6" s="1278"/>
      <c r="Y6" s="1279"/>
    </row>
    <row r="7" spans="1:25" ht="22.5" customHeight="1" x14ac:dyDescent="0.4">
      <c r="A7" s="627"/>
      <c r="B7" s="1277" t="s">
        <v>240</v>
      </c>
      <c r="C7" s="1278"/>
      <c r="D7" s="1278"/>
      <c r="E7" s="1278"/>
      <c r="F7" s="1279"/>
      <c r="G7" s="1277" t="s">
        <v>241</v>
      </c>
      <c r="H7" s="1278"/>
      <c r="I7" s="1278"/>
      <c r="J7" s="1278"/>
      <c r="K7" s="1278"/>
      <c r="L7" s="1278"/>
      <c r="M7" s="1278"/>
      <c r="N7" s="1278"/>
      <c r="O7" s="1278"/>
      <c r="P7" s="1278"/>
      <c r="Q7" s="1278"/>
      <c r="R7" s="1278"/>
      <c r="S7" s="1278"/>
      <c r="T7" s="1278"/>
      <c r="U7" s="1278"/>
      <c r="V7" s="1278"/>
      <c r="W7" s="1278"/>
      <c r="X7" s="1278"/>
      <c r="Y7" s="1279"/>
    </row>
    <row r="8" spans="1:25" ht="22.5" customHeight="1" x14ac:dyDescent="0.4">
      <c r="A8" s="627"/>
      <c r="B8" s="1283" t="s">
        <v>242</v>
      </c>
      <c r="C8" s="1283"/>
      <c r="D8" s="1283"/>
      <c r="E8" s="1283"/>
      <c r="F8" s="1283"/>
      <c r="G8" s="1284" t="s">
        <v>243</v>
      </c>
      <c r="H8" s="1285"/>
      <c r="I8" s="1285"/>
      <c r="J8" s="1285"/>
      <c r="K8" s="1285"/>
      <c r="L8" s="1285"/>
      <c r="M8" s="1285"/>
      <c r="N8" s="1285"/>
      <c r="O8" s="1285"/>
      <c r="P8" s="1285"/>
      <c r="Q8" s="1285"/>
      <c r="R8" s="1285"/>
      <c r="S8" s="1285"/>
      <c r="T8" s="1285"/>
      <c r="U8" s="1285"/>
      <c r="V8" s="1285"/>
      <c r="W8" s="1285"/>
      <c r="X8" s="1285"/>
      <c r="Y8" s="1286"/>
    </row>
    <row r="9" spans="1:25" ht="15" customHeight="1" x14ac:dyDescent="0.4">
      <c r="A9" s="627"/>
      <c r="B9" s="3"/>
      <c r="C9" s="3"/>
      <c r="D9" s="3"/>
      <c r="E9" s="3"/>
      <c r="F9" s="3"/>
      <c r="G9" s="3"/>
      <c r="H9" s="3"/>
      <c r="I9" s="3"/>
      <c r="J9" s="3"/>
      <c r="K9" s="3"/>
      <c r="L9" s="3"/>
      <c r="M9" s="3"/>
      <c r="N9" s="3"/>
      <c r="O9" s="3"/>
      <c r="P9" s="3"/>
      <c r="Q9" s="3"/>
      <c r="R9" s="3"/>
      <c r="S9" s="3"/>
      <c r="T9" s="3"/>
      <c r="U9" s="3"/>
      <c r="V9" s="3"/>
      <c r="W9" s="3"/>
      <c r="X9" s="3"/>
      <c r="Y9" s="3"/>
    </row>
    <row r="10" spans="1:25" ht="15" customHeight="1" x14ac:dyDescent="0.4">
      <c r="A10" s="627"/>
      <c r="B10" s="632"/>
      <c r="C10" s="633"/>
      <c r="D10" s="633"/>
      <c r="E10" s="633"/>
      <c r="F10" s="633"/>
      <c r="G10" s="633"/>
      <c r="H10" s="633"/>
      <c r="I10" s="633"/>
      <c r="J10" s="633"/>
      <c r="K10" s="633"/>
      <c r="L10" s="633"/>
      <c r="M10" s="633"/>
      <c r="N10" s="633"/>
      <c r="O10" s="633"/>
      <c r="P10" s="633"/>
      <c r="Q10" s="633"/>
      <c r="R10" s="633"/>
      <c r="S10" s="633"/>
      <c r="T10" s="633"/>
      <c r="U10" s="632"/>
      <c r="V10" s="633"/>
      <c r="W10" s="633"/>
      <c r="X10" s="633"/>
      <c r="Y10" s="634"/>
    </row>
    <row r="11" spans="1:25" ht="17.25" x14ac:dyDescent="0.4">
      <c r="A11" s="627"/>
      <c r="B11" s="462" t="s">
        <v>244</v>
      </c>
      <c r="C11" s="3"/>
      <c r="D11" s="3"/>
      <c r="E11" s="3"/>
      <c r="F11" s="3"/>
      <c r="G11" s="3"/>
      <c r="H11" s="3"/>
      <c r="I11" s="3"/>
      <c r="J11" s="3"/>
      <c r="K11" s="3"/>
      <c r="L11" s="3"/>
      <c r="M11" s="3"/>
      <c r="N11" s="3"/>
      <c r="O11" s="3"/>
      <c r="P11" s="3"/>
      <c r="Q11" s="3"/>
      <c r="R11" s="3"/>
      <c r="S11" s="3"/>
      <c r="T11" s="3"/>
      <c r="U11" s="463"/>
      <c r="V11" s="1281" t="s">
        <v>245</v>
      </c>
      <c r="W11" s="1281"/>
      <c r="X11" s="1281"/>
      <c r="Y11" s="5"/>
    </row>
    <row r="12" spans="1:25" ht="15" customHeight="1" x14ac:dyDescent="0.4">
      <c r="A12" s="627"/>
      <c r="B12" s="462"/>
      <c r="C12" s="3"/>
      <c r="D12" s="3"/>
      <c r="E12" s="3"/>
      <c r="F12" s="3"/>
      <c r="G12" s="3"/>
      <c r="H12" s="3"/>
      <c r="I12" s="3"/>
      <c r="J12" s="3"/>
      <c r="K12" s="3"/>
      <c r="L12" s="3"/>
      <c r="M12" s="3"/>
      <c r="N12" s="3"/>
      <c r="O12" s="3"/>
      <c r="P12" s="3"/>
      <c r="Q12" s="3"/>
      <c r="R12" s="3"/>
      <c r="S12" s="3"/>
      <c r="T12" s="3"/>
      <c r="U12" s="462"/>
      <c r="V12" s="3"/>
      <c r="W12" s="3"/>
      <c r="X12" s="3"/>
      <c r="Y12" s="622"/>
    </row>
    <row r="13" spans="1:25" ht="15" customHeight="1" x14ac:dyDescent="0.4">
      <c r="A13" s="627"/>
      <c r="B13" s="462"/>
      <c r="C13" s="624" t="s">
        <v>246</v>
      </c>
      <c r="D13" s="1287" t="s">
        <v>247</v>
      </c>
      <c r="E13" s="1287"/>
      <c r="F13" s="1287"/>
      <c r="G13" s="1287"/>
      <c r="H13" s="1287"/>
      <c r="I13" s="1287"/>
      <c r="J13" s="1287"/>
      <c r="K13" s="1287"/>
      <c r="L13" s="1287"/>
      <c r="M13" s="1287"/>
      <c r="N13" s="1287"/>
      <c r="O13" s="1287"/>
      <c r="P13" s="1287"/>
      <c r="Q13" s="1287"/>
      <c r="R13" s="1287"/>
      <c r="S13" s="1287"/>
      <c r="T13" s="1288"/>
      <c r="U13" s="464"/>
      <c r="V13" s="6" t="s">
        <v>248</v>
      </c>
      <c r="W13" s="6" t="s">
        <v>249</v>
      </c>
      <c r="X13" s="6" t="s">
        <v>248</v>
      </c>
      <c r="Y13" s="7"/>
    </row>
    <row r="14" spans="1:25" ht="15" customHeight="1" x14ac:dyDescent="0.4">
      <c r="A14" s="627"/>
      <c r="B14" s="462"/>
      <c r="C14" s="3"/>
      <c r="D14" s="1287"/>
      <c r="E14" s="1287"/>
      <c r="F14" s="1287"/>
      <c r="G14" s="1287"/>
      <c r="H14" s="1287"/>
      <c r="I14" s="1287"/>
      <c r="J14" s="1287"/>
      <c r="K14" s="1287"/>
      <c r="L14" s="1287"/>
      <c r="M14" s="1287"/>
      <c r="N14" s="1287"/>
      <c r="O14" s="1287"/>
      <c r="P14" s="1287"/>
      <c r="Q14" s="1287"/>
      <c r="R14" s="1287"/>
      <c r="S14" s="1287"/>
      <c r="T14" s="1288"/>
      <c r="U14" s="629"/>
      <c r="V14" s="8"/>
      <c r="W14" s="8"/>
      <c r="X14" s="8"/>
      <c r="Y14" s="630"/>
    </row>
    <row r="15" spans="1:25" ht="15" customHeight="1" x14ac:dyDescent="0.4">
      <c r="A15" s="627"/>
      <c r="B15" s="462"/>
      <c r="C15" s="624" t="s">
        <v>250</v>
      </c>
      <c r="D15" s="1287" t="s">
        <v>251</v>
      </c>
      <c r="E15" s="1287"/>
      <c r="F15" s="1287"/>
      <c r="G15" s="1287"/>
      <c r="H15" s="1287"/>
      <c r="I15" s="1287"/>
      <c r="J15" s="1287"/>
      <c r="K15" s="1287"/>
      <c r="L15" s="1287"/>
      <c r="M15" s="1287"/>
      <c r="N15" s="1287"/>
      <c r="O15" s="1287"/>
      <c r="P15" s="1287"/>
      <c r="Q15" s="1287"/>
      <c r="R15" s="1287"/>
      <c r="S15" s="1287"/>
      <c r="T15" s="1288"/>
      <c r="U15" s="464"/>
      <c r="V15" s="6" t="s">
        <v>248</v>
      </c>
      <c r="W15" s="6" t="s">
        <v>249</v>
      </c>
      <c r="X15" s="6" t="s">
        <v>248</v>
      </c>
      <c r="Y15" s="7"/>
    </row>
    <row r="16" spans="1:25" ht="15" customHeight="1" x14ac:dyDescent="0.4">
      <c r="A16" s="627"/>
      <c r="B16" s="462"/>
      <c r="C16" s="3"/>
      <c r="D16" s="1287"/>
      <c r="E16" s="1287"/>
      <c r="F16" s="1287"/>
      <c r="G16" s="1287"/>
      <c r="H16" s="1287"/>
      <c r="I16" s="1287"/>
      <c r="J16" s="1287"/>
      <c r="K16" s="1287"/>
      <c r="L16" s="1287"/>
      <c r="M16" s="1287"/>
      <c r="N16" s="1287"/>
      <c r="O16" s="1287"/>
      <c r="P16" s="1287"/>
      <c r="Q16" s="1287"/>
      <c r="R16" s="1287"/>
      <c r="S16" s="1287"/>
      <c r="T16" s="1288"/>
      <c r="U16" s="464"/>
      <c r="V16" s="6"/>
      <c r="W16" s="6"/>
      <c r="X16" s="6"/>
      <c r="Y16" s="7"/>
    </row>
    <row r="17" spans="1:25" x14ac:dyDescent="0.4">
      <c r="A17" s="627"/>
      <c r="B17" s="462"/>
      <c r="C17" s="624" t="s">
        <v>252</v>
      </c>
      <c r="D17" s="1289" t="s">
        <v>253</v>
      </c>
      <c r="E17" s="1289"/>
      <c r="F17" s="1289"/>
      <c r="G17" s="1289"/>
      <c r="H17" s="1289"/>
      <c r="I17" s="1289"/>
      <c r="J17" s="1289"/>
      <c r="K17" s="1289"/>
      <c r="L17" s="1289"/>
      <c r="M17" s="1289"/>
      <c r="N17" s="1289"/>
      <c r="O17" s="1289"/>
      <c r="P17" s="1289"/>
      <c r="Q17" s="1289"/>
      <c r="R17" s="1289"/>
      <c r="S17" s="1289"/>
      <c r="T17" s="1290"/>
      <c r="U17" s="464"/>
      <c r="V17" s="6" t="s">
        <v>248</v>
      </c>
      <c r="W17" s="6" t="s">
        <v>249</v>
      </c>
      <c r="X17" s="6" t="s">
        <v>248</v>
      </c>
      <c r="Y17" s="7"/>
    </row>
    <row r="18" spans="1:25" ht="15" customHeight="1" x14ac:dyDescent="0.4">
      <c r="A18" s="627"/>
      <c r="B18" s="462"/>
      <c r="C18" s="9" t="s">
        <v>254</v>
      </c>
      <c r="D18" s="9" t="s">
        <v>255</v>
      </c>
      <c r="E18" s="636"/>
      <c r="F18" s="636"/>
      <c r="G18" s="636"/>
      <c r="H18" s="636"/>
      <c r="I18" s="636"/>
      <c r="J18" s="636"/>
      <c r="K18" s="636"/>
      <c r="L18" s="636"/>
      <c r="M18" s="636"/>
      <c r="N18" s="636"/>
      <c r="O18" s="636"/>
      <c r="P18" s="636"/>
      <c r="Q18" s="636"/>
      <c r="R18" s="636"/>
      <c r="S18" s="636"/>
      <c r="T18" s="10"/>
      <c r="U18" s="464"/>
      <c r="V18" s="6" t="s">
        <v>248</v>
      </c>
      <c r="W18" s="6" t="s">
        <v>249</v>
      </c>
      <c r="X18" s="6" t="s">
        <v>248</v>
      </c>
      <c r="Y18" s="7"/>
    </row>
    <row r="19" spans="1:25" ht="15" customHeight="1" x14ac:dyDescent="0.4">
      <c r="A19" s="627"/>
      <c r="B19" s="462"/>
      <c r="C19" s="3" t="s">
        <v>256</v>
      </c>
      <c r="D19" s="1289" t="s">
        <v>257</v>
      </c>
      <c r="E19" s="1289"/>
      <c r="F19" s="1289"/>
      <c r="G19" s="1289"/>
      <c r="H19" s="1289"/>
      <c r="I19" s="1289"/>
      <c r="J19" s="1289"/>
      <c r="K19" s="1289"/>
      <c r="L19" s="1289"/>
      <c r="M19" s="1289"/>
      <c r="N19" s="1289"/>
      <c r="O19" s="1289"/>
      <c r="P19" s="1289"/>
      <c r="Q19" s="1289"/>
      <c r="R19" s="1289"/>
      <c r="S19" s="1289"/>
      <c r="T19" s="1290"/>
      <c r="U19" s="464"/>
      <c r="V19" s="6" t="s">
        <v>248</v>
      </c>
      <c r="W19" s="6" t="s">
        <v>249</v>
      </c>
      <c r="X19" s="6" t="s">
        <v>248</v>
      </c>
      <c r="Y19" s="7"/>
    </row>
    <row r="20" spans="1:25" ht="15" customHeight="1" x14ac:dyDescent="0.4">
      <c r="A20" s="627"/>
      <c r="B20" s="462"/>
      <c r="C20" s="3" t="s">
        <v>258</v>
      </c>
      <c r="D20" s="1289" t="s">
        <v>259</v>
      </c>
      <c r="E20" s="1289"/>
      <c r="F20" s="1289"/>
      <c r="G20" s="1289"/>
      <c r="H20" s="1289"/>
      <c r="I20" s="1289"/>
      <c r="J20" s="1289"/>
      <c r="K20" s="1289"/>
      <c r="L20" s="1289"/>
      <c r="M20" s="1289"/>
      <c r="N20" s="1289"/>
      <c r="O20" s="1289"/>
      <c r="P20" s="1289"/>
      <c r="Q20" s="1289"/>
      <c r="R20" s="1289"/>
      <c r="S20" s="1289"/>
      <c r="T20" s="1290"/>
      <c r="U20" s="464"/>
      <c r="V20" s="6" t="s">
        <v>248</v>
      </c>
      <c r="W20" s="6" t="s">
        <v>249</v>
      </c>
      <c r="X20" s="6" t="s">
        <v>248</v>
      </c>
      <c r="Y20" s="7"/>
    </row>
    <row r="21" spans="1:25" ht="15" customHeight="1" x14ac:dyDescent="0.4">
      <c r="A21" s="627"/>
      <c r="B21" s="462"/>
      <c r="C21" s="3" t="s">
        <v>260</v>
      </c>
      <c r="D21" s="1291" t="s">
        <v>261</v>
      </c>
      <c r="E21" s="1291"/>
      <c r="F21" s="1291"/>
      <c r="G21" s="1291"/>
      <c r="H21" s="1291"/>
      <c r="I21" s="1291"/>
      <c r="J21" s="1291"/>
      <c r="K21" s="1291"/>
      <c r="L21" s="1291"/>
      <c r="M21" s="1291"/>
      <c r="N21" s="1291"/>
      <c r="O21" s="1291"/>
      <c r="P21" s="1291"/>
      <c r="Q21" s="1291"/>
      <c r="R21" s="1291"/>
      <c r="S21" s="1291"/>
      <c r="T21" s="1292"/>
      <c r="U21" s="464"/>
      <c r="V21" s="6" t="s">
        <v>248</v>
      </c>
      <c r="W21" s="6" t="s">
        <v>249</v>
      </c>
      <c r="X21" s="6" t="s">
        <v>248</v>
      </c>
      <c r="Y21" s="7"/>
    </row>
    <row r="22" spans="1:25" ht="15" customHeight="1" x14ac:dyDescent="0.4">
      <c r="A22" s="627"/>
      <c r="B22" s="462"/>
      <c r="C22" s="3" t="s">
        <v>29</v>
      </c>
      <c r="D22" s="1291"/>
      <c r="E22" s="1291"/>
      <c r="F22" s="1291"/>
      <c r="G22" s="1291"/>
      <c r="H22" s="1291"/>
      <c r="I22" s="1291"/>
      <c r="J22" s="1291"/>
      <c r="K22" s="1291"/>
      <c r="L22" s="1291"/>
      <c r="M22" s="1291"/>
      <c r="N22" s="1291"/>
      <c r="O22" s="1291"/>
      <c r="P22" s="1291"/>
      <c r="Q22" s="1291"/>
      <c r="R22" s="1291"/>
      <c r="S22" s="1291"/>
      <c r="T22" s="1292"/>
      <c r="U22" s="464"/>
      <c r="V22" s="6"/>
      <c r="W22" s="6"/>
      <c r="X22" s="6"/>
      <c r="Y22" s="7"/>
    </row>
    <row r="23" spans="1:25" ht="15" customHeight="1" x14ac:dyDescent="0.4">
      <c r="A23" s="627"/>
      <c r="B23" s="462"/>
      <c r="C23" s="3"/>
      <c r="D23" s="3"/>
      <c r="E23" s="3"/>
      <c r="F23" s="3"/>
      <c r="G23" s="3"/>
      <c r="H23" s="3"/>
      <c r="I23" s="3"/>
      <c r="J23" s="3"/>
      <c r="K23" s="3"/>
      <c r="L23" s="3"/>
      <c r="M23" s="3"/>
      <c r="N23" s="3"/>
      <c r="O23" s="3"/>
      <c r="P23" s="3"/>
      <c r="Q23" s="3"/>
      <c r="R23" s="3"/>
      <c r="S23" s="3"/>
      <c r="T23" s="3"/>
      <c r="U23" s="464"/>
      <c r="V23" s="6"/>
      <c r="W23" s="6"/>
      <c r="X23" s="6"/>
      <c r="Y23" s="7"/>
    </row>
    <row r="24" spans="1:25" ht="15" customHeight="1" x14ac:dyDescent="0.4">
      <c r="A24" s="627"/>
      <c r="B24" s="462" t="s">
        <v>262</v>
      </c>
      <c r="C24" s="3"/>
      <c r="D24" s="3"/>
      <c r="E24" s="3"/>
      <c r="F24" s="3"/>
      <c r="G24" s="3"/>
      <c r="H24" s="3"/>
      <c r="I24" s="3"/>
      <c r="J24" s="3"/>
      <c r="K24" s="3"/>
      <c r="L24" s="3"/>
      <c r="M24" s="3"/>
      <c r="N24" s="3"/>
      <c r="O24" s="3"/>
      <c r="P24" s="3"/>
      <c r="Q24" s="3"/>
      <c r="R24" s="3"/>
      <c r="S24" s="3"/>
      <c r="T24" s="3"/>
      <c r="U24" s="1280"/>
      <c r="V24" s="1281"/>
      <c r="W24" s="1281"/>
      <c r="X24" s="1281"/>
      <c r="Y24" s="1282"/>
    </row>
    <row r="25" spans="1:25" ht="15" customHeight="1" x14ac:dyDescent="0.4">
      <c r="A25" s="627"/>
      <c r="B25" s="462"/>
      <c r="C25" s="3"/>
      <c r="D25" s="3"/>
      <c r="E25" s="3"/>
      <c r="F25" s="3"/>
      <c r="G25" s="3"/>
      <c r="H25" s="3"/>
      <c r="I25" s="3"/>
      <c r="J25" s="3"/>
      <c r="K25" s="3"/>
      <c r="L25" s="3"/>
      <c r="M25" s="3"/>
      <c r="N25" s="3"/>
      <c r="O25" s="3"/>
      <c r="P25" s="3"/>
      <c r="Q25" s="3"/>
      <c r="R25" s="3"/>
      <c r="S25" s="3"/>
      <c r="T25" s="3"/>
      <c r="U25" s="462"/>
      <c r="V25" s="3"/>
      <c r="W25" s="3"/>
      <c r="X25" s="3"/>
      <c r="Y25" s="622"/>
    </row>
    <row r="26" spans="1:25" ht="15" customHeight="1" x14ac:dyDescent="0.4">
      <c r="A26" s="627"/>
      <c r="B26" s="462"/>
      <c r="C26" s="3" t="s">
        <v>263</v>
      </c>
      <c r="D26" s="3"/>
      <c r="E26" s="3"/>
      <c r="F26" s="3"/>
      <c r="G26" s="3"/>
      <c r="H26" s="3"/>
      <c r="I26" s="3"/>
      <c r="J26" s="3"/>
      <c r="K26" s="3"/>
      <c r="L26" s="3"/>
      <c r="M26" s="3"/>
      <c r="N26" s="3"/>
      <c r="O26" s="3"/>
      <c r="P26" s="3"/>
      <c r="Q26" s="3"/>
      <c r="R26" s="3"/>
      <c r="S26" s="3"/>
      <c r="T26" s="3"/>
      <c r="U26" s="464"/>
      <c r="V26" s="6"/>
      <c r="W26" s="6"/>
      <c r="X26" s="6"/>
      <c r="Y26" s="7"/>
    </row>
    <row r="27" spans="1:25" ht="15" customHeight="1" x14ac:dyDescent="0.4">
      <c r="A27" s="627"/>
      <c r="B27" s="462"/>
      <c r="C27" s="9" t="s">
        <v>264</v>
      </c>
      <c r="D27" s="636"/>
      <c r="E27" s="636"/>
      <c r="F27" s="636"/>
      <c r="G27" s="636"/>
      <c r="H27" s="636"/>
      <c r="I27" s="636"/>
      <c r="J27" s="636"/>
      <c r="K27" s="636"/>
      <c r="L27" s="636"/>
      <c r="M27" s="636"/>
      <c r="N27" s="636"/>
      <c r="O27" s="636"/>
      <c r="P27" s="636"/>
      <c r="Q27" s="636"/>
      <c r="R27" s="636"/>
      <c r="S27" s="636"/>
      <c r="T27" s="10"/>
      <c r="U27" s="464"/>
      <c r="V27" s="6"/>
      <c r="W27" s="6"/>
      <c r="X27" s="6"/>
      <c r="Y27" s="7"/>
    </row>
    <row r="28" spans="1:25" ht="30" customHeight="1" x14ac:dyDescent="0.4">
      <c r="A28" s="627"/>
      <c r="B28" s="462"/>
      <c r="C28" s="465"/>
      <c r="D28" s="1295"/>
      <c r="E28" s="1296"/>
      <c r="F28" s="1296"/>
      <c r="G28" s="1296"/>
      <c r="H28" s="1296"/>
      <c r="I28" s="1296"/>
      <c r="J28" s="1296"/>
      <c r="K28" s="1297"/>
      <c r="L28" s="1298" t="s">
        <v>265</v>
      </c>
      <c r="M28" s="1278"/>
      <c r="N28" s="1279"/>
      <c r="O28" s="1298" t="s">
        <v>266</v>
      </c>
      <c r="P28" s="1299"/>
      <c r="Q28" s="1300"/>
      <c r="R28" s="12"/>
      <c r="S28" s="12"/>
      <c r="T28" s="12"/>
      <c r="U28" s="464"/>
      <c r="V28" s="6"/>
      <c r="W28" s="6"/>
      <c r="X28" s="6"/>
      <c r="Y28" s="7"/>
    </row>
    <row r="29" spans="1:25" ht="54" customHeight="1" x14ac:dyDescent="0.4">
      <c r="A29" s="627"/>
      <c r="B29" s="462"/>
      <c r="C29" s="466" t="s">
        <v>267</v>
      </c>
      <c r="D29" s="1301" t="s">
        <v>268</v>
      </c>
      <c r="E29" s="1301"/>
      <c r="F29" s="1301"/>
      <c r="G29" s="1301"/>
      <c r="H29" s="1301"/>
      <c r="I29" s="1301"/>
      <c r="J29" s="1301"/>
      <c r="K29" s="1301"/>
      <c r="L29" s="1302" t="s">
        <v>269</v>
      </c>
      <c r="M29" s="1303"/>
      <c r="N29" s="1304"/>
      <c r="O29" s="1305" t="s">
        <v>270</v>
      </c>
      <c r="P29" s="1305"/>
      <c r="Q29" s="1305"/>
      <c r="R29" s="13"/>
      <c r="S29" s="13"/>
      <c r="T29" s="13"/>
      <c r="U29" s="463"/>
      <c r="V29" s="1281" t="s">
        <v>245</v>
      </c>
      <c r="W29" s="1281"/>
      <c r="X29" s="1281"/>
      <c r="Y29" s="5"/>
    </row>
    <row r="30" spans="1:25" ht="54" customHeight="1" x14ac:dyDescent="0.4">
      <c r="A30" s="627"/>
      <c r="B30" s="462"/>
      <c r="C30" s="466" t="s">
        <v>271</v>
      </c>
      <c r="D30" s="1301" t="s">
        <v>272</v>
      </c>
      <c r="E30" s="1301"/>
      <c r="F30" s="1301"/>
      <c r="G30" s="1301"/>
      <c r="H30" s="1301"/>
      <c r="I30" s="1301"/>
      <c r="J30" s="1301"/>
      <c r="K30" s="1301"/>
      <c r="L30" s="1302" t="s">
        <v>269</v>
      </c>
      <c r="M30" s="1303"/>
      <c r="N30" s="1304"/>
      <c r="O30" s="1309"/>
      <c r="P30" s="1309"/>
      <c r="Q30" s="1309"/>
      <c r="R30" s="635"/>
      <c r="S30" s="1293" t="s">
        <v>273</v>
      </c>
      <c r="T30" s="1294"/>
      <c r="U30" s="464"/>
      <c r="V30" s="6" t="s">
        <v>248</v>
      </c>
      <c r="W30" s="6" t="s">
        <v>249</v>
      </c>
      <c r="X30" s="6" t="s">
        <v>248</v>
      </c>
      <c r="Y30" s="7"/>
    </row>
    <row r="31" spans="1:25" ht="54" customHeight="1" x14ac:dyDescent="0.4">
      <c r="A31" s="627"/>
      <c r="B31" s="462"/>
      <c r="C31" s="466" t="s">
        <v>274</v>
      </c>
      <c r="D31" s="1301" t="s">
        <v>275</v>
      </c>
      <c r="E31" s="1301"/>
      <c r="F31" s="1301"/>
      <c r="G31" s="1301"/>
      <c r="H31" s="1301"/>
      <c r="I31" s="1301"/>
      <c r="J31" s="1301"/>
      <c r="K31" s="1301"/>
      <c r="L31" s="1305" t="s">
        <v>269</v>
      </c>
      <c r="M31" s="1305"/>
      <c r="N31" s="1305"/>
      <c r="O31" s="1309"/>
      <c r="P31" s="1309"/>
      <c r="Q31" s="1309"/>
      <c r="R31" s="635"/>
      <c r="S31" s="1293" t="s">
        <v>276</v>
      </c>
      <c r="T31" s="1294"/>
      <c r="U31" s="464"/>
      <c r="V31" s="6" t="s">
        <v>248</v>
      </c>
      <c r="W31" s="6" t="s">
        <v>249</v>
      </c>
      <c r="X31" s="6" t="s">
        <v>248</v>
      </c>
      <c r="Y31" s="7"/>
    </row>
    <row r="32" spans="1:25" ht="54" customHeight="1" x14ac:dyDescent="0.4">
      <c r="A32" s="627"/>
      <c r="B32" s="462"/>
      <c r="C32" s="466" t="s">
        <v>277</v>
      </c>
      <c r="D32" s="1301" t="s">
        <v>278</v>
      </c>
      <c r="E32" s="1301"/>
      <c r="F32" s="1301"/>
      <c r="G32" s="1301"/>
      <c r="H32" s="1301"/>
      <c r="I32" s="1301"/>
      <c r="J32" s="1301"/>
      <c r="K32" s="1301"/>
      <c r="L32" s="1310"/>
      <c r="M32" s="1310"/>
      <c r="N32" s="1310"/>
      <c r="O32" s="1305" t="s">
        <v>270</v>
      </c>
      <c r="P32" s="1305"/>
      <c r="Q32" s="1305"/>
      <c r="R32" s="14"/>
      <c r="S32" s="1293" t="s">
        <v>279</v>
      </c>
      <c r="T32" s="1294"/>
      <c r="U32" s="464"/>
      <c r="V32" s="6" t="s">
        <v>248</v>
      </c>
      <c r="W32" s="6" t="s">
        <v>249</v>
      </c>
      <c r="X32" s="6" t="s">
        <v>248</v>
      </c>
      <c r="Y32" s="7"/>
    </row>
    <row r="33" spans="1:25" ht="15" customHeight="1" x14ac:dyDescent="0.4">
      <c r="A33" s="627"/>
      <c r="B33" s="462"/>
      <c r="C33" s="3"/>
      <c r="D33" s="3"/>
      <c r="E33" s="3"/>
      <c r="F33" s="3"/>
      <c r="G33" s="3"/>
      <c r="H33" s="3"/>
      <c r="I33" s="3"/>
      <c r="J33" s="3"/>
      <c r="K33" s="3"/>
      <c r="L33" s="3"/>
      <c r="M33" s="3"/>
      <c r="N33" s="3"/>
      <c r="O33" s="3"/>
      <c r="P33" s="3"/>
      <c r="Q33" s="3"/>
      <c r="R33" s="3"/>
      <c r="S33" s="3"/>
      <c r="T33" s="3"/>
      <c r="U33" s="464"/>
      <c r="V33" s="6"/>
      <c r="W33" s="6"/>
      <c r="X33" s="6"/>
      <c r="Y33" s="7"/>
    </row>
    <row r="34" spans="1:25" ht="17.25" x14ac:dyDescent="0.4">
      <c r="A34" s="627"/>
      <c r="B34" s="462"/>
      <c r="C34" s="3" t="s">
        <v>280</v>
      </c>
      <c r="D34" s="3"/>
      <c r="E34" s="3"/>
      <c r="F34" s="3"/>
      <c r="G34" s="3"/>
      <c r="H34" s="3"/>
      <c r="I34" s="3"/>
      <c r="J34" s="3"/>
      <c r="K34" s="3"/>
      <c r="L34" s="3"/>
      <c r="M34" s="3"/>
      <c r="N34" s="3"/>
      <c r="O34" s="3"/>
      <c r="P34" s="3"/>
      <c r="Q34" s="3"/>
      <c r="R34" s="3"/>
      <c r="S34" s="3"/>
      <c r="T34" s="3"/>
      <c r="U34" s="463"/>
      <c r="V34" s="1281" t="s">
        <v>245</v>
      </c>
      <c r="W34" s="1281"/>
      <c r="X34" s="1281"/>
      <c r="Y34" s="5"/>
    </row>
    <row r="35" spans="1:25" ht="45" customHeight="1" x14ac:dyDescent="0.4">
      <c r="A35" s="627"/>
      <c r="B35" s="462"/>
      <c r="C35" s="15" t="s">
        <v>281</v>
      </c>
      <c r="D35" s="1287" t="s">
        <v>282</v>
      </c>
      <c r="E35" s="1287"/>
      <c r="F35" s="1287"/>
      <c r="G35" s="1287"/>
      <c r="H35" s="1287"/>
      <c r="I35" s="1287"/>
      <c r="J35" s="1287"/>
      <c r="K35" s="1287"/>
      <c r="L35" s="1287"/>
      <c r="M35" s="1287"/>
      <c r="N35" s="1287"/>
      <c r="O35" s="1287"/>
      <c r="P35" s="1287"/>
      <c r="Q35" s="1287"/>
      <c r="R35" s="1287"/>
      <c r="S35" s="1287"/>
      <c r="T35" s="1288"/>
      <c r="U35" s="464"/>
      <c r="V35" s="6" t="s">
        <v>248</v>
      </c>
      <c r="W35" s="6" t="s">
        <v>249</v>
      </c>
      <c r="X35" s="6" t="s">
        <v>248</v>
      </c>
      <c r="Y35" s="7"/>
    </row>
    <row r="36" spans="1:25" ht="30" customHeight="1" x14ac:dyDescent="0.4">
      <c r="A36" s="627"/>
      <c r="B36" s="462"/>
      <c r="C36" s="15" t="s">
        <v>283</v>
      </c>
      <c r="D36" s="1287" t="s">
        <v>284</v>
      </c>
      <c r="E36" s="1287"/>
      <c r="F36" s="1287"/>
      <c r="G36" s="1287"/>
      <c r="H36" s="1287"/>
      <c r="I36" s="1287"/>
      <c r="J36" s="1287"/>
      <c r="K36" s="1287"/>
      <c r="L36" s="1287"/>
      <c r="M36" s="1287"/>
      <c r="N36" s="1287"/>
      <c r="O36" s="1287"/>
      <c r="P36" s="1287"/>
      <c r="Q36" s="1287"/>
      <c r="R36" s="1287"/>
      <c r="S36" s="1287"/>
      <c r="T36" s="1288"/>
      <c r="U36" s="464"/>
      <c r="V36" s="6" t="s">
        <v>248</v>
      </c>
      <c r="W36" s="6" t="s">
        <v>249</v>
      </c>
      <c r="X36" s="6" t="s">
        <v>248</v>
      </c>
      <c r="Y36" s="7"/>
    </row>
    <row r="37" spans="1:25" ht="45" customHeight="1" x14ac:dyDescent="0.4">
      <c r="A37" s="627"/>
      <c r="B37" s="462"/>
      <c r="C37" s="15" t="s">
        <v>285</v>
      </c>
      <c r="D37" s="1287" t="s">
        <v>286</v>
      </c>
      <c r="E37" s="1287"/>
      <c r="F37" s="1287"/>
      <c r="G37" s="1287"/>
      <c r="H37" s="1287"/>
      <c r="I37" s="1287"/>
      <c r="J37" s="1287"/>
      <c r="K37" s="1287"/>
      <c r="L37" s="1287"/>
      <c r="M37" s="1287"/>
      <c r="N37" s="1287"/>
      <c r="O37" s="1287"/>
      <c r="P37" s="1287"/>
      <c r="Q37" s="1287"/>
      <c r="R37" s="1287"/>
      <c r="S37" s="1287"/>
      <c r="T37" s="1288"/>
      <c r="U37" s="464"/>
      <c r="V37" s="6" t="s">
        <v>248</v>
      </c>
      <c r="W37" s="6" t="s">
        <v>249</v>
      </c>
      <c r="X37" s="6" t="s">
        <v>248</v>
      </c>
      <c r="Y37" s="7"/>
    </row>
    <row r="38" spans="1:25" ht="26.25" customHeight="1" x14ac:dyDescent="0.4">
      <c r="A38" s="627"/>
      <c r="B38" s="462"/>
      <c r="C38" s="1277" t="s">
        <v>287</v>
      </c>
      <c r="D38" s="1278"/>
      <c r="E38" s="1278"/>
      <c r="F38" s="1278"/>
      <c r="G38" s="1278"/>
      <c r="H38" s="1279"/>
      <c r="I38" s="1306" t="s">
        <v>270</v>
      </c>
      <c r="J38" s="1307"/>
      <c r="K38" s="464"/>
      <c r="L38" s="1277" t="s">
        <v>288</v>
      </c>
      <c r="M38" s="1278"/>
      <c r="N38" s="1278"/>
      <c r="O38" s="1278"/>
      <c r="P38" s="1278"/>
      <c r="Q38" s="1279"/>
      <c r="R38" s="1306" t="s">
        <v>269</v>
      </c>
      <c r="S38" s="1308"/>
      <c r="T38" s="3"/>
      <c r="U38" s="464"/>
      <c r="V38" s="6"/>
      <c r="W38" s="6"/>
      <c r="X38" s="6"/>
      <c r="Y38" s="7"/>
    </row>
    <row r="39" spans="1:25" ht="18.75" customHeight="1" x14ac:dyDescent="0.4">
      <c r="A39" s="627"/>
      <c r="B39" s="462"/>
      <c r="C39" s="3"/>
      <c r="D39" s="3"/>
      <c r="E39" s="3"/>
      <c r="F39" s="3"/>
      <c r="G39" s="3"/>
      <c r="H39" s="3"/>
      <c r="I39" s="3"/>
      <c r="J39" s="3"/>
      <c r="K39" s="3"/>
      <c r="L39" s="3"/>
      <c r="M39" s="3"/>
      <c r="N39" s="3"/>
      <c r="O39" s="3"/>
      <c r="P39" s="3"/>
      <c r="Q39" s="3"/>
      <c r="R39" s="3"/>
      <c r="S39" s="3"/>
      <c r="T39" s="3"/>
      <c r="U39" s="464"/>
      <c r="V39" s="6"/>
      <c r="W39" s="6"/>
      <c r="X39" s="6"/>
      <c r="Y39" s="7"/>
    </row>
    <row r="40" spans="1:25" ht="22.5" customHeight="1" x14ac:dyDescent="0.4">
      <c r="A40" s="627"/>
      <c r="B40" s="462"/>
      <c r="C40" s="1312"/>
      <c r="D40" s="1313"/>
      <c r="E40" s="1313"/>
      <c r="F40" s="1313"/>
      <c r="G40" s="1313"/>
      <c r="H40" s="1313"/>
      <c r="I40" s="1314"/>
      <c r="J40" s="1283" t="s">
        <v>289</v>
      </c>
      <c r="K40" s="1283"/>
      <c r="L40" s="1283"/>
      <c r="M40" s="1283"/>
      <c r="N40" s="1283"/>
      <c r="O40" s="1283" t="s">
        <v>290</v>
      </c>
      <c r="P40" s="1283"/>
      <c r="Q40" s="1283"/>
      <c r="R40" s="1283"/>
      <c r="S40" s="1283"/>
      <c r="T40" s="3"/>
      <c r="U40" s="464"/>
      <c r="V40" s="6"/>
      <c r="W40" s="6"/>
      <c r="X40" s="6"/>
      <c r="Y40" s="7"/>
    </row>
    <row r="41" spans="1:25" ht="22.5" customHeight="1" x14ac:dyDescent="0.4">
      <c r="A41" s="627"/>
      <c r="B41" s="462"/>
      <c r="C41" s="1315" t="s">
        <v>291</v>
      </c>
      <c r="D41" s="1316"/>
      <c r="E41" s="1316"/>
      <c r="F41" s="1316"/>
      <c r="G41" s="1316"/>
      <c r="H41" s="1317"/>
      <c r="I41" s="467" t="s">
        <v>292</v>
      </c>
      <c r="J41" s="1305" t="s">
        <v>269</v>
      </c>
      <c r="K41" s="1305"/>
      <c r="L41" s="1305"/>
      <c r="M41" s="1305"/>
      <c r="N41" s="1305"/>
      <c r="O41" s="1310"/>
      <c r="P41" s="1310"/>
      <c r="Q41" s="1310"/>
      <c r="R41" s="1310"/>
      <c r="S41" s="1310"/>
      <c r="T41" s="3"/>
      <c r="U41" s="464"/>
      <c r="V41" s="6"/>
      <c r="W41" s="6"/>
      <c r="X41" s="6"/>
      <c r="Y41" s="7"/>
    </row>
    <row r="42" spans="1:25" ht="22.5" customHeight="1" x14ac:dyDescent="0.4">
      <c r="A42" s="627"/>
      <c r="B42" s="462"/>
      <c r="C42" s="1318"/>
      <c r="D42" s="1319"/>
      <c r="E42" s="1319"/>
      <c r="F42" s="1319"/>
      <c r="G42" s="1319"/>
      <c r="H42" s="1320"/>
      <c r="I42" s="467" t="s">
        <v>293</v>
      </c>
      <c r="J42" s="1305" t="s">
        <v>269</v>
      </c>
      <c r="K42" s="1305"/>
      <c r="L42" s="1305"/>
      <c r="M42" s="1305"/>
      <c r="N42" s="1305"/>
      <c r="O42" s="1305" t="s">
        <v>269</v>
      </c>
      <c r="P42" s="1305"/>
      <c r="Q42" s="1305"/>
      <c r="R42" s="1305"/>
      <c r="S42" s="1305"/>
      <c r="T42" s="3"/>
      <c r="U42" s="464"/>
      <c r="V42" s="6"/>
      <c r="W42" s="6"/>
      <c r="X42" s="6"/>
      <c r="Y42" s="7"/>
    </row>
    <row r="43" spans="1:25" ht="15" customHeight="1" x14ac:dyDescent="0.4">
      <c r="A43" s="627"/>
      <c r="B43" s="462"/>
      <c r="C43" s="3"/>
      <c r="D43" s="3"/>
      <c r="E43" s="3"/>
      <c r="F43" s="3"/>
      <c r="G43" s="3"/>
      <c r="H43" s="3"/>
      <c r="I43" s="3"/>
      <c r="J43" s="3"/>
      <c r="K43" s="3"/>
      <c r="L43" s="3"/>
      <c r="M43" s="3"/>
      <c r="N43" s="3"/>
      <c r="O43" s="3"/>
      <c r="P43" s="3"/>
      <c r="Q43" s="3"/>
      <c r="R43" s="3"/>
      <c r="S43" s="3"/>
      <c r="T43" s="3"/>
      <c r="U43" s="464"/>
      <c r="V43" s="6"/>
      <c r="W43" s="6"/>
      <c r="X43" s="6"/>
      <c r="Y43" s="7"/>
    </row>
    <row r="44" spans="1:25" ht="22.5" customHeight="1" x14ac:dyDescent="0.4">
      <c r="A44" s="627"/>
      <c r="B44" s="462" t="s">
        <v>294</v>
      </c>
      <c r="C44" s="3"/>
      <c r="D44" s="3"/>
      <c r="E44" s="3"/>
      <c r="F44" s="3"/>
      <c r="G44" s="3"/>
      <c r="H44" s="3"/>
      <c r="I44" s="3"/>
      <c r="J44" s="3"/>
      <c r="K44" s="3"/>
      <c r="L44" s="3"/>
      <c r="M44" s="3"/>
      <c r="N44" s="3"/>
      <c r="O44" s="3"/>
      <c r="P44" s="3"/>
      <c r="Q44" s="3"/>
      <c r="R44" s="3"/>
      <c r="S44" s="3"/>
      <c r="T44" s="3"/>
      <c r="U44" s="463"/>
      <c r="V44" s="1281" t="s">
        <v>245</v>
      </c>
      <c r="W44" s="1281"/>
      <c r="X44" s="1281"/>
      <c r="Y44" s="5"/>
    </row>
    <row r="45" spans="1:25" ht="15" customHeight="1" x14ac:dyDescent="0.4">
      <c r="A45" s="627"/>
      <c r="B45" s="462"/>
      <c r="C45" s="3"/>
      <c r="D45" s="3"/>
      <c r="E45" s="3"/>
      <c r="F45" s="3"/>
      <c r="G45" s="3"/>
      <c r="H45" s="3"/>
      <c r="I45" s="3"/>
      <c r="J45" s="3"/>
      <c r="K45" s="3"/>
      <c r="L45" s="3"/>
      <c r="M45" s="3"/>
      <c r="N45" s="3"/>
      <c r="O45" s="3"/>
      <c r="P45" s="3"/>
      <c r="Q45" s="3"/>
      <c r="R45" s="3"/>
      <c r="S45" s="3"/>
      <c r="T45" s="3"/>
      <c r="U45" s="462"/>
      <c r="V45" s="3"/>
      <c r="W45" s="3"/>
      <c r="X45" s="3"/>
      <c r="Y45" s="622"/>
    </row>
    <row r="46" spans="1:25" ht="15" customHeight="1" x14ac:dyDescent="0.4">
      <c r="A46" s="627"/>
      <c r="B46" s="462"/>
      <c r="C46" s="620" t="s">
        <v>295</v>
      </c>
      <c r="D46" s="1287" t="s">
        <v>296</v>
      </c>
      <c r="E46" s="1287"/>
      <c r="F46" s="1287"/>
      <c r="G46" s="1287"/>
      <c r="H46" s="1287"/>
      <c r="I46" s="1287"/>
      <c r="J46" s="1287"/>
      <c r="K46" s="1287"/>
      <c r="L46" s="1287"/>
      <c r="M46" s="1287"/>
      <c r="N46" s="1287"/>
      <c r="O46" s="1287"/>
      <c r="P46" s="1287"/>
      <c r="Q46" s="1287"/>
      <c r="R46" s="1287"/>
      <c r="S46" s="1287"/>
      <c r="T46" s="1288"/>
      <c r="U46" s="464"/>
      <c r="V46" s="6" t="s">
        <v>248</v>
      </c>
      <c r="W46" s="6" t="s">
        <v>249</v>
      </c>
      <c r="X46" s="6" t="s">
        <v>248</v>
      </c>
      <c r="Y46" s="7"/>
    </row>
    <row r="47" spans="1:25" ht="15" customHeight="1" x14ac:dyDescent="0.4">
      <c r="A47" s="627"/>
      <c r="B47" s="462"/>
      <c r="C47" s="620"/>
      <c r="D47" s="1287"/>
      <c r="E47" s="1287"/>
      <c r="F47" s="1287"/>
      <c r="G47" s="1287"/>
      <c r="H47" s="1287"/>
      <c r="I47" s="1287"/>
      <c r="J47" s="1287"/>
      <c r="K47" s="1287"/>
      <c r="L47" s="1287"/>
      <c r="M47" s="1287"/>
      <c r="N47" s="1287"/>
      <c r="O47" s="1287"/>
      <c r="P47" s="1287"/>
      <c r="Q47" s="1287"/>
      <c r="R47" s="1287"/>
      <c r="S47" s="1287"/>
      <c r="T47" s="1288"/>
      <c r="U47" s="464"/>
      <c r="V47" s="6"/>
      <c r="W47" s="6"/>
      <c r="X47" s="6"/>
      <c r="Y47" s="7"/>
    </row>
    <row r="48" spans="1:25" ht="15" customHeight="1" x14ac:dyDescent="0.4">
      <c r="A48" s="627"/>
      <c r="B48" s="462"/>
      <c r="C48" s="620" t="s">
        <v>252</v>
      </c>
      <c r="D48" s="1287" t="s">
        <v>297</v>
      </c>
      <c r="E48" s="1287"/>
      <c r="F48" s="1287"/>
      <c r="G48" s="1287"/>
      <c r="H48" s="1287"/>
      <c r="I48" s="1287"/>
      <c r="J48" s="1287"/>
      <c r="K48" s="1287"/>
      <c r="L48" s="1287"/>
      <c r="M48" s="1287"/>
      <c r="N48" s="1287"/>
      <c r="O48" s="1287"/>
      <c r="P48" s="1287"/>
      <c r="Q48" s="1287"/>
      <c r="R48" s="1287"/>
      <c r="S48" s="1287"/>
      <c r="T48" s="1288"/>
      <c r="U48" s="464"/>
      <c r="V48" s="6" t="s">
        <v>248</v>
      </c>
      <c r="W48" s="6" t="s">
        <v>249</v>
      </c>
      <c r="X48" s="6" t="s">
        <v>248</v>
      </c>
      <c r="Y48" s="7"/>
    </row>
    <row r="49" spans="1:26" ht="15" customHeight="1" x14ac:dyDescent="0.4">
      <c r="A49" s="627"/>
      <c r="B49" s="462"/>
      <c r="C49" s="13"/>
      <c r="D49" s="1287"/>
      <c r="E49" s="1287"/>
      <c r="F49" s="1287"/>
      <c r="G49" s="1287"/>
      <c r="H49" s="1287"/>
      <c r="I49" s="1287"/>
      <c r="J49" s="1287"/>
      <c r="K49" s="1287"/>
      <c r="L49" s="1287"/>
      <c r="M49" s="1287"/>
      <c r="N49" s="1287"/>
      <c r="O49" s="1287"/>
      <c r="P49" s="1287"/>
      <c r="Q49" s="1287"/>
      <c r="R49" s="1287"/>
      <c r="S49" s="1287"/>
      <c r="T49" s="1288"/>
      <c r="U49" s="464"/>
      <c r="V49" s="6"/>
      <c r="W49" s="6"/>
      <c r="X49" s="6"/>
      <c r="Y49" s="7"/>
    </row>
    <row r="50" spans="1:26" ht="15" customHeight="1" x14ac:dyDescent="0.4">
      <c r="A50" s="627"/>
      <c r="B50" s="602"/>
      <c r="C50" s="603"/>
      <c r="D50" s="603"/>
      <c r="E50" s="603"/>
      <c r="F50" s="603"/>
      <c r="G50" s="603"/>
      <c r="H50" s="603"/>
      <c r="I50" s="603"/>
      <c r="J50" s="603"/>
      <c r="K50" s="603"/>
      <c r="L50" s="603"/>
      <c r="M50" s="603"/>
      <c r="N50" s="603"/>
      <c r="O50" s="603"/>
      <c r="P50" s="603"/>
      <c r="Q50" s="603"/>
      <c r="R50" s="603"/>
      <c r="S50" s="603"/>
      <c r="T50" s="603"/>
      <c r="U50" s="602"/>
      <c r="V50" s="603"/>
      <c r="W50" s="603"/>
      <c r="X50" s="603"/>
      <c r="Y50" s="604"/>
    </row>
    <row r="51" spans="1:26" ht="15" customHeight="1" x14ac:dyDescent="0.4">
      <c r="A51" s="627"/>
      <c r="B51" s="3"/>
      <c r="C51" s="3"/>
      <c r="D51" s="3"/>
      <c r="E51" s="3"/>
      <c r="F51" s="3"/>
      <c r="G51" s="3"/>
      <c r="H51" s="3"/>
      <c r="I51" s="3"/>
      <c r="J51" s="3"/>
      <c r="K51" s="3"/>
      <c r="L51" s="3"/>
      <c r="M51" s="3"/>
      <c r="N51" s="3"/>
      <c r="O51" s="3"/>
      <c r="P51" s="3"/>
      <c r="Q51" s="3"/>
      <c r="R51" s="3"/>
      <c r="S51" s="3"/>
      <c r="T51" s="3"/>
      <c r="U51" s="3"/>
      <c r="V51" s="3"/>
      <c r="W51" s="3"/>
      <c r="X51" s="3"/>
      <c r="Y51" s="3"/>
    </row>
    <row r="52" spans="1:26" ht="17.25" customHeight="1" x14ac:dyDescent="0.4">
      <c r="A52" s="627"/>
      <c r="B52" s="1289" t="s">
        <v>298</v>
      </c>
      <c r="C52" s="1289"/>
      <c r="D52" s="3"/>
      <c r="E52" s="3"/>
      <c r="F52" s="3"/>
      <c r="G52" s="3"/>
      <c r="H52" s="3"/>
      <c r="I52" s="3"/>
      <c r="J52" s="3"/>
      <c r="K52" s="3"/>
      <c r="L52" s="3"/>
      <c r="M52" s="3"/>
      <c r="N52" s="3"/>
      <c r="O52" s="3"/>
      <c r="P52" s="3"/>
      <c r="Q52" s="3"/>
      <c r="R52" s="3"/>
      <c r="S52" s="3"/>
      <c r="T52" s="3"/>
      <c r="U52" s="3"/>
      <c r="V52" s="3"/>
      <c r="W52" s="3"/>
      <c r="X52" s="3"/>
      <c r="Y52" s="3"/>
    </row>
    <row r="53" spans="1:26" ht="15" customHeight="1" x14ac:dyDescent="0.4">
      <c r="A53" s="627"/>
      <c r="B53" s="8">
        <v>1</v>
      </c>
      <c r="C53" s="1289" t="s">
        <v>299</v>
      </c>
      <c r="D53" s="1289"/>
      <c r="E53" s="1289"/>
      <c r="F53" s="1289"/>
      <c r="G53" s="1289"/>
      <c r="H53" s="1289"/>
      <c r="I53" s="1289"/>
      <c r="J53" s="1289"/>
      <c r="K53" s="1289"/>
      <c r="L53" s="1289"/>
      <c r="M53" s="1289"/>
      <c r="N53" s="1289"/>
      <c r="O53" s="1289"/>
      <c r="P53" s="1289"/>
      <c r="Q53" s="1289"/>
      <c r="R53" s="1289"/>
      <c r="S53" s="1289"/>
      <c r="T53" s="1289"/>
      <c r="U53" s="1289"/>
      <c r="V53" s="1289"/>
      <c r="W53" s="1289"/>
      <c r="X53" s="1289"/>
      <c r="Y53" s="1289"/>
      <c r="Z53" s="9"/>
    </row>
    <row r="54" spans="1:26" ht="15" customHeight="1" x14ac:dyDescent="0.4">
      <c r="A54" s="627"/>
      <c r="B54" s="8">
        <v>2</v>
      </c>
      <c r="C54" s="1291" t="s">
        <v>300</v>
      </c>
      <c r="D54" s="1291"/>
      <c r="E54" s="1291"/>
      <c r="F54" s="1291"/>
      <c r="G54" s="1291"/>
      <c r="H54" s="1291"/>
      <c r="I54" s="1291"/>
      <c r="J54" s="1291"/>
      <c r="K54" s="1291"/>
      <c r="L54" s="1291"/>
      <c r="M54" s="1291"/>
      <c r="N54" s="1291"/>
      <c r="O54" s="1291"/>
      <c r="P54" s="1291"/>
      <c r="Q54" s="1291"/>
      <c r="R54" s="1291"/>
      <c r="S54" s="1291"/>
      <c r="T54" s="1291"/>
      <c r="U54" s="1291"/>
      <c r="V54" s="1291"/>
      <c r="W54" s="1291"/>
      <c r="X54" s="1291"/>
      <c r="Y54" s="1291"/>
      <c r="Z54" s="636"/>
    </row>
    <row r="55" spans="1:26" ht="15" customHeight="1" x14ac:dyDescent="0.4">
      <c r="A55" s="627"/>
      <c r="B55" s="636"/>
      <c r="C55" s="1291"/>
      <c r="D55" s="1291"/>
      <c r="E55" s="1291"/>
      <c r="F55" s="1291"/>
      <c r="G55" s="1291"/>
      <c r="H55" s="1291"/>
      <c r="I55" s="1291"/>
      <c r="J55" s="1291"/>
      <c r="K55" s="1291"/>
      <c r="L55" s="1291"/>
      <c r="M55" s="1291"/>
      <c r="N55" s="1291"/>
      <c r="O55" s="1291"/>
      <c r="P55" s="1291"/>
      <c r="Q55" s="1291"/>
      <c r="R55" s="1291"/>
      <c r="S55" s="1291"/>
      <c r="T55" s="1291"/>
      <c r="U55" s="1291"/>
      <c r="V55" s="1291"/>
      <c r="W55" s="1291"/>
      <c r="X55" s="1291"/>
      <c r="Y55" s="1291"/>
      <c r="Z55" s="636"/>
    </row>
    <row r="56" spans="1:26" ht="15" customHeight="1" x14ac:dyDescent="0.4">
      <c r="A56" s="627"/>
      <c r="B56" s="15">
        <v>3</v>
      </c>
      <c r="C56" s="1291" t="s">
        <v>1788</v>
      </c>
      <c r="D56" s="1291"/>
      <c r="E56" s="1291"/>
      <c r="F56" s="1291"/>
      <c r="G56" s="1291"/>
      <c r="H56" s="1291"/>
      <c r="I56" s="1291"/>
      <c r="J56" s="1291"/>
      <c r="K56" s="1291"/>
      <c r="L56" s="1291"/>
      <c r="M56" s="1291"/>
      <c r="N56" s="1291"/>
      <c r="O56" s="1291"/>
      <c r="P56" s="1291"/>
      <c r="Q56" s="1291"/>
      <c r="R56" s="1291"/>
      <c r="S56" s="1291"/>
      <c r="T56" s="1291"/>
      <c r="U56" s="1291"/>
      <c r="V56" s="1291"/>
      <c r="W56" s="1291"/>
      <c r="X56" s="1291"/>
      <c r="Y56" s="1291"/>
      <c r="Z56" s="13"/>
    </row>
    <row r="57" spans="1:26" ht="45" customHeight="1" x14ac:dyDescent="0.4">
      <c r="A57" s="627"/>
      <c r="B57" s="15">
        <v>4</v>
      </c>
      <c r="C57" s="1291" t="s">
        <v>301</v>
      </c>
      <c r="D57" s="1291"/>
      <c r="E57" s="1291"/>
      <c r="F57" s="1291"/>
      <c r="G57" s="1291"/>
      <c r="H57" s="1291"/>
      <c r="I57" s="1291"/>
      <c r="J57" s="1291"/>
      <c r="K57" s="1291"/>
      <c r="L57" s="1291"/>
      <c r="M57" s="1291"/>
      <c r="N57" s="1291"/>
      <c r="O57" s="1291"/>
      <c r="P57" s="1291"/>
      <c r="Q57" s="1291"/>
      <c r="R57" s="1291"/>
      <c r="S57" s="1291"/>
      <c r="T57" s="1291"/>
      <c r="U57" s="1291"/>
      <c r="V57" s="1291"/>
      <c r="W57" s="1291"/>
      <c r="X57" s="1291"/>
      <c r="Y57" s="1291"/>
      <c r="Z57" s="18"/>
    </row>
    <row r="58" spans="1:26" ht="15" customHeight="1" x14ac:dyDescent="0.4">
      <c r="A58" s="627"/>
      <c r="B58" s="17"/>
      <c r="C58" s="627"/>
      <c r="D58" s="17"/>
      <c r="E58" s="17"/>
      <c r="F58" s="17"/>
      <c r="G58" s="17"/>
      <c r="H58" s="17"/>
      <c r="I58" s="17"/>
      <c r="J58" s="17"/>
      <c r="K58" s="17"/>
      <c r="L58" s="17"/>
      <c r="M58" s="17"/>
      <c r="N58" s="17"/>
      <c r="O58" s="17"/>
      <c r="P58" s="17"/>
      <c r="Q58" s="17"/>
      <c r="R58" s="17"/>
      <c r="S58" s="17"/>
      <c r="T58" s="17"/>
      <c r="U58" s="17"/>
      <c r="V58" s="17"/>
      <c r="W58" s="17"/>
      <c r="X58" s="17"/>
      <c r="Y58" s="17"/>
    </row>
    <row r="59" spans="1:26" x14ac:dyDescent="0.4">
      <c r="A59" s="627"/>
      <c r="B59" s="627"/>
      <c r="C59" s="627" t="s">
        <v>302</v>
      </c>
      <c r="D59" s="627"/>
      <c r="E59" s="627"/>
      <c r="F59" s="627"/>
      <c r="G59" s="627"/>
      <c r="H59" s="627"/>
      <c r="I59" s="627"/>
      <c r="J59" s="627"/>
      <c r="K59" s="627"/>
      <c r="L59" s="627"/>
      <c r="M59" s="627"/>
      <c r="N59" s="627"/>
      <c r="O59" s="627"/>
      <c r="P59" s="627"/>
      <c r="Q59" s="627"/>
      <c r="R59" s="627"/>
      <c r="S59" s="627"/>
      <c r="T59" s="627"/>
      <c r="U59" s="627"/>
      <c r="V59" s="627"/>
      <c r="W59" s="627"/>
      <c r="X59" s="627"/>
      <c r="Y59" s="627"/>
    </row>
    <row r="60" spans="1:26" x14ac:dyDescent="0.4">
      <c r="B60" s="3"/>
      <c r="C60" s="3"/>
      <c r="D60" s="3"/>
      <c r="E60" s="3"/>
      <c r="F60" s="3"/>
      <c r="G60" s="3"/>
      <c r="H60" s="3"/>
      <c r="I60" s="3"/>
      <c r="J60" s="3"/>
      <c r="K60" s="3"/>
      <c r="L60" s="3"/>
      <c r="M60" s="3"/>
      <c r="N60" s="3"/>
      <c r="O60" s="3"/>
      <c r="P60" s="3"/>
      <c r="Q60" s="3"/>
      <c r="R60" s="3"/>
      <c r="S60" s="3"/>
      <c r="T60" s="3"/>
      <c r="U60" s="3"/>
      <c r="V60" s="3"/>
      <c r="W60" s="3"/>
      <c r="X60" s="3"/>
      <c r="Y60" s="3"/>
    </row>
    <row r="61" spans="1:26" x14ac:dyDescent="0.4">
      <c r="B61" s="3"/>
      <c r="C61" s="3"/>
      <c r="D61" s="3"/>
      <c r="E61" s="3"/>
      <c r="F61" s="3"/>
      <c r="G61" s="3"/>
      <c r="H61" s="3"/>
      <c r="I61" s="3"/>
      <c r="J61" s="3"/>
      <c r="K61" s="3"/>
      <c r="L61" s="3"/>
      <c r="M61" s="3"/>
      <c r="N61" s="3"/>
      <c r="O61" s="3"/>
      <c r="P61" s="3"/>
      <c r="Q61" s="3"/>
      <c r="R61" s="3"/>
      <c r="S61" s="3"/>
      <c r="T61" s="3"/>
      <c r="U61" s="3"/>
      <c r="V61" s="3"/>
      <c r="W61" s="3"/>
      <c r="X61" s="3"/>
      <c r="Y61" s="3"/>
    </row>
    <row r="62" spans="1:26" x14ac:dyDescent="0.4">
      <c r="B62" s="3"/>
      <c r="C62" s="3"/>
      <c r="D62" s="3"/>
      <c r="E62" s="3"/>
      <c r="F62" s="3"/>
      <c r="G62" s="3"/>
      <c r="H62" s="3"/>
      <c r="I62" s="3"/>
      <c r="J62" s="3"/>
      <c r="K62" s="3"/>
      <c r="L62" s="3"/>
      <c r="M62" s="3"/>
      <c r="N62" s="3"/>
      <c r="O62" s="3"/>
      <c r="P62" s="3"/>
      <c r="Q62" s="3"/>
      <c r="R62" s="3"/>
      <c r="S62" s="3"/>
      <c r="T62" s="3"/>
      <c r="U62" s="3"/>
      <c r="V62" s="3"/>
      <c r="W62" s="3"/>
      <c r="X62" s="3"/>
      <c r="Y62" s="3"/>
    </row>
    <row r="63" spans="1:26" x14ac:dyDescent="0.4">
      <c r="B63" s="3"/>
      <c r="C63" s="3"/>
      <c r="D63" s="3"/>
      <c r="E63" s="3"/>
      <c r="F63" s="3"/>
      <c r="G63" s="3"/>
      <c r="H63" s="3"/>
      <c r="I63" s="3"/>
      <c r="J63" s="3"/>
      <c r="K63" s="3"/>
      <c r="L63" s="3"/>
      <c r="M63" s="3"/>
      <c r="N63" s="3"/>
      <c r="O63" s="3"/>
      <c r="P63" s="3"/>
      <c r="Q63" s="3"/>
      <c r="R63" s="3"/>
      <c r="S63" s="3"/>
      <c r="T63" s="3"/>
      <c r="U63" s="3"/>
      <c r="V63" s="3"/>
      <c r="W63" s="3"/>
      <c r="X63" s="3"/>
      <c r="Y63" s="3"/>
    </row>
    <row r="64" spans="1:26" x14ac:dyDescent="0.4">
      <c r="B64" s="3"/>
      <c r="C64" s="3"/>
      <c r="D64" s="3"/>
      <c r="E64" s="3"/>
      <c r="F64" s="3"/>
      <c r="G64" s="3"/>
      <c r="H64" s="3"/>
      <c r="I64" s="3"/>
      <c r="J64" s="3"/>
      <c r="K64" s="3"/>
      <c r="L64" s="3"/>
      <c r="M64" s="3"/>
      <c r="N64" s="3"/>
      <c r="O64" s="3"/>
      <c r="P64" s="3"/>
      <c r="Q64" s="3"/>
      <c r="R64" s="3"/>
      <c r="S64" s="3"/>
      <c r="T64" s="3"/>
      <c r="U64" s="3"/>
      <c r="V64" s="3"/>
      <c r="W64" s="3"/>
      <c r="X64" s="3"/>
      <c r="Y64" s="3"/>
    </row>
    <row r="65" spans="2:25" x14ac:dyDescent="0.4">
      <c r="B65" s="3"/>
      <c r="C65" s="3"/>
      <c r="D65" s="3"/>
      <c r="E65" s="3"/>
      <c r="F65" s="3"/>
      <c r="G65" s="3"/>
      <c r="H65" s="3"/>
      <c r="I65" s="3"/>
      <c r="J65" s="3"/>
      <c r="K65" s="3"/>
      <c r="L65" s="3"/>
      <c r="M65" s="3"/>
      <c r="N65" s="3"/>
      <c r="O65" s="3"/>
      <c r="P65" s="3"/>
      <c r="Q65" s="3"/>
      <c r="R65" s="3"/>
      <c r="S65" s="3"/>
      <c r="T65" s="3"/>
      <c r="U65" s="3"/>
      <c r="V65" s="3"/>
      <c r="W65" s="3"/>
      <c r="X65" s="3"/>
      <c r="Y65" s="3"/>
    </row>
    <row r="66" spans="2:25" x14ac:dyDescent="0.4">
      <c r="B66" s="3"/>
      <c r="C66" s="3"/>
      <c r="D66" s="3"/>
      <c r="E66" s="3"/>
      <c r="F66" s="3"/>
      <c r="G66" s="3"/>
      <c r="H66" s="3"/>
      <c r="I66" s="3"/>
      <c r="J66" s="3"/>
      <c r="K66" s="3"/>
      <c r="L66" s="3"/>
      <c r="M66" s="3"/>
      <c r="N66" s="3"/>
      <c r="O66" s="3"/>
      <c r="P66" s="3"/>
      <c r="Q66" s="3"/>
      <c r="R66" s="3"/>
      <c r="S66" s="3"/>
      <c r="T66" s="3"/>
      <c r="U66" s="3"/>
      <c r="V66" s="3"/>
      <c r="W66" s="3"/>
      <c r="X66" s="3"/>
      <c r="Y66" s="3"/>
    </row>
    <row r="67" spans="2:25" x14ac:dyDescent="0.4">
      <c r="B67" s="3"/>
      <c r="C67" s="3"/>
      <c r="D67" s="3"/>
      <c r="E67" s="3"/>
      <c r="F67" s="3"/>
      <c r="G67" s="3"/>
      <c r="H67" s="3"/>
      <c r="I67" s="3"/>
      <c r="J67" s="3"/>
      <c r="K67" s="3"/>
      <c r="L67" s="3"/>
      <c r="M67" s="3"/>
      <c r="N67" s="3"/>
      <c r="O67" s="3"/>
      <c r="P67" s="3"/>
      <c r="Q67" s="3"/>
      <c r="R67" s="3"/>
      <c r="S67" s="3"/>
      <c r="T67" s="3"/>
      <c r="U67" s="3"/>
      <c r="V67" s="3"/>
      <c r="W67" s="3"/>
      <c r="X67" s="3"/>
      <c r="Y67" s="3"/>
    </row>
    <row r="68" spans="2:25" x14ac:dyDescent="0.4">
      <c r="B68" s="3"/>
      <c r="C68" s="3"/>
      <c r="D68" s="3"/>
      <c r="E68" s="3"/>
      <c r="F68" s="3"/>
      <c r="G68" s="3"/>
      <c r="H68" s="3"/>
      <c r="I68" s="3"/>
      <c r="J68" s="3"/>
      <c r="K68" s="3"/>
      <c r="L68" s="3"/>
      <c r="M68" s="3"/>
      <c r="N68" s="3"/>
      <c r="O68" s="3"/>
      <c r="P68" s="3"/>
      <c r="Q68" s="3"/>
      <c r="R68" s="3"/>
      <c r="S68" s="3"/>
      <c r="T68" s="3"/>
      <c r="U68" s="3"/>
      <c r="V68" s="3"/>
      <c r="W68" s="3"/>
      <c r="X68" s="3"/>
      <c r="Y68" s="3"/>
    </row>
    <row r="69" spans="2:25" x14ac:dyDescent="0.4">
      <c r="B69" s="3"/>
      <c r="C69" s="3"/>
      <c r="D69" s="3"/>
      <c r="E69" s="3"/>
      <c r="F69" s="3"/>
      <c r="G69" s="3"/>
      <c r="H69" s="3"/>
      <c r="I69" s="3"/>
      <c r="J69" s="3"/>
      <c r="K69" s="3"/>
      <c r="L69" s="3"/>
      <c r="M69" s="3"/>
      <c r="N69" s="3"/>
      <c r="O69" s="3"/>
      <c r="P69" s="3"/>
      <c r="Q69" s="3"/>
      <c r="R69" s="3"/>
      <c r="S69" s="3"/>
      <c r="T69" s="3"/>
      <c r="U69" s="3"/>
      <c r="V69" s="3"/>
      <c r="W69" s="3"/>
      <c r="X69" s="3"/>
      <c r="Y69" s="3"/>
    </row>
    <row r="70" spans="2:25" x14ac:dyDescent="0.4">
      <c r="B70" s="3"/>
      <c r="C70" s="3"/>
      <c r="D70" s="3"/>
      <c r="E70" s="3"/>
      <c r="F70" s="3"/>
      <c r="G70" s="3"/>
      <c r="H70" s="3"/>
      <c r="I70" s="3"/>
      <c r="J70" s="3"/>
      <c r="K70" s="3"/>
      <c r="L70" s="3"/>
      <c r="M70" s="3"/>
      <c r="N70" s="3"/>
      <c r="O70" s="3"/>
      <c r="P70" s="3"/>
      <c r="Q70" s="3"/>
      <c r="R70" s="3"/>
      <c r="S70" s="3"/>
      <c r="T70" s="3"/>
      <c r="U70" s="3"/>
      <c r="V70" s="3"/>
      <c r="W70" s="3"/>
      <c r="X70" s="3"/>
      <c r="Y70" s="3"/>
    </row>
    <row r="71" spans="2:25" x14ac:dyDescent="0.4">
      <c r="B71" s="3"/>
      <c r="C71" s="3"/>
      <c r="D71" s="3"/>
      <c r="E71" s="3"/>
      <c r="F71" s="3"/>
      <c r="G71" s="3"/>
      <c r="H71" s="3"/>
      <c r="I71" s="3"/>
      <c r="J71" s="3"/>
      <c r="K71" s="3"/>
      <c r="L71" s="3"/>
      <c r="M71" s="3"/>
      <c r="N71" s="3"/>
      <c r="O71" s="3"/>
      <c r="P71" s="3"/>
      <c r="Q71" s="3"/>
      <c r="R71" s="3"/>
      <c r="S71" s="3"/>
      <c r="T71" s="3"/>
      <c r="U71" s="3"/>
      <c r="V71" s="3"/>
      <c r="W71" s="3"/>
      <c r="X71" s="3"/>
      <c r="Y71" s="3"/>
    </row>
    <row r="72" spans="2:25" x14ac:dyDescent="0.4">
      <c r="B72" s="3"/>
      <c r="C72" s="3"/>
      <c r="D72" s="3"/>
      <c r="E72" s="3"/>
      <c r="F72" s="3"/>
      <c r="G72" s="3"/>
      <c r="H72" s="3"/>
      <c r="I72" s="3"/>
      <c r="J72" s="3"/>
      <c r="K72" s="3"/>
      <c r="L72" s="3"/>
      <c r="M72" s="3"/>
      <c r="N72" s="3"/>
      <c r="O72" s="3"/>
      <c r="P72" s="3"/>
      <c r="Q72" s="3"/>
      <c r="R72" s="3"/>
      <c r="S72" s="3"/>
      <c r="T72" s="3"/>
      <c r="U72" s="3"/>
      <c r="V72" s="3"/>
      <c r="W72" s="3"/>
      <c r="X72" s="3"/>
      <c r="Y72" s="3"/>
    </row>
    <row r="73" spans="2:25" x14ac:dyDescent="0.4">
      <c r="B73" s="3"/>
      <c r="C73" s="3"/>
      <c r="D73" s="3"/>
      <c r="E73" s="3"/>
      <c r="F73" s="3"/>
      <c r="G73" s="3"/>
      <c r="H73" s="3"/>
      <c r="I73" s="3"/>
      <c r="J73" s="3"/>
      <c r="K73" s="3"/>
      <c r="L73" s="3"/>
      <c r="M73" s="3"/>
      <c r="N73" s="3"/>
      <c r="O73" s="3"/>
      <c r="P73" s="3"/>
      <c r="Q73" s="3"/>
      <c r="R73" s="3"/>
      <c r="S73" s="3"/>
      <c r="T73" s="3"/>
      <c r="U73" s="3"/>
      <c r="V73" s="3"/>
      <c r="W73" s="3"/>
      <c r="X73" s="3"/>
      <c r="Y73" s="3"/>
    </row>
    <row r="74" spans="2:25" x14ac:dyDescent="0.4">
      <c r="B74" s="3"/>
      <c r="C74" s="3"/>
      <c r="D74" s="3"/>
      <c r="E74" s="3"/>
      <c r="F74" s="3"/>
      <c r="G74" s="3"/>
      <c r="H74" s="3"/>
      <c r="I74" s="3"/>
      <c r="J74" s="3"/>
      <c r="K74" s="3"/>
      <c r="L74" s="3"/>
      <c r="M74" s="3"/>
      <c r="N74" s="3"/>
      <c r="O74" s="3"/>
      <c r="P74" s="3"/>
      <c r="Q74" s="3"/>
      <c r="R74" s="3"/>
      <c r="S74" s="3"/>
      <c r="T74" s="3"/>
      <c r="U74" s="3"/>
      <c r="V74" s="3"/>
      <c r="W74" s="3"/>
      <c r="X74" s="3"/>
      <c r="Y74" s="3"/>
    </row>
    <row r="75" spans="2:25" x14ac:dyDescent="0.4">
      <c r="B75" s="3"/>
      <c r="C75" s="3"/>
      <c r="D75" s="3"/>
      <c r="E75" s="3"/>
      <c r="F75" s="3"/>
      <c r="G75" s="3"/>
      <c r="H75" s="3"/>
      <c r="I75" s="3"/>
      <c r="J75" s="3"/>
      <c r="K75" s="3"/>
      <c r="L75" s="3"/>
      <c r="M75" s="3"/>
      <c r="N75" s="3"/>
      <c r="O75" s="3"/>
      <c r="P75" s="3"/>
      <c r="Q75" s="3"/>
      <c r="R75" s="3"/>
      <c r="S75" s="3"/>
      <c r="T75" s="3"/>
      <c r="U75" s="3"/>
      <c r="V75" s="3"/>
      <c r="W75" s="3"/>
      <c r="X75" s="3"/>
      <c r="Y75" s="3"/>
    </row>
    <row r="76" spans="2:25" x14ac:dyDescent="0.4">
      <c r="B76" s="3"/>
      <c r="C76" s="3"/>
      <c r="D76" s="3"/>
      <c r="E76" s="3"/>
      <c r="F76" s="3"/>
      <c r="G76" s="3"/>
      <c r="H76" s="3"/>
      <c r="I76" s="3"/>
      <c r="J76" s="3"/>
      <c r="K76" s="3"/>
      <c r="L76" s="3"/>
      <c r="M76" s="3"/>
      <c r="N76" s="3"/>
      <c r="O76" s="3"/>
      <c r="P76" s="3"/>
      <c r="Q76" s="3"/>
      <c r="R76" s="3"/>
      <c r="S76" s="3"/>
      <c r="T76" s="3"/>
      <c r="U76" s="3"/>
      <c r="V76" s="3"/>
      <c r="W76" s="3"/>
      <c r="X76" s="3"/>
      <c r="Y76" s="3"/>
    </row>
    <row r="77" spans="2:25" x14ac:dyDescent="0.4">
      <c r="B77" s="3"/>
      <c r="C77" s="3"/>
      <c r="D77" s="3"/>
      <c r="E77" s="3"/>
      <c r="F77" s="3"/>
      <c r="G77" s="3"/>
      <c r="H77" s="3"/>
      <c r="I77" s="3"/>
      <c r="J77" s="3"/>
      <c r="K77" s="3"/>
      <c r="L77" s="3"/>
      <c r="M77" s="3"/>
      <c r="N77" s="3"/>
      <c r="O77" s="3"/>
      <c r="P77" s="3"/>
      <c r="Q77" s="3"/>
      <c r="R77" s="3"/>
      <c r="S77" s="3"/>
      <c r="T77" s="3"/>
      <c r="U77" s="3"/>
      <c r="V77" s="3"/>
      <c r="W77" s="3"/>
      <c r="X77" s="3"/>
      <c r="Y77" s="3"/>
    </row>
    <row r="78" spans="2:25" x14ac:dyDescent="0.4">
      <c r="B78" s="3"/>
      <c r="C78" s="3"/>
      <c r="D78" s="3"/>
      <c r="E78" s="3"/>
      <c r="F78" s="3"/>
      <c r="G78" s="3"/>
      <c r="H78" s="3"/>
      <c r="I78" s="3"/>
      <c r="J78" s="3"/>
      <c r="K78" s="3"/>
      <c r="L78" s="3"/>
      <c r="M78" s="3"/>
      <c r="N78" s="3"/>
      <c r="O78" s="3"/>
      <c r="P78" s="3"/>
      <c r="Q78" s="3"/>
      <c r="R78" s="3"/>
      <c r="S78" s="3"/>
      <c r="T78" s="3"/>
      <c r="U78" s="3"/>
      <c r="V78" s="3"/>
      <c r="W78" s="3"/>
      <c r="X78" s="3"/>
      <c r="Y78" s="3"/>
    </row>
    <row r="79" spans="2:25" x14ac:dyDescent="0.4">
      <c r="B79" s="3"/>
      <c r="C79" s="3"/>
      <c r="D79" s="3"/>
      <c r="E79" s="3"/>
      <c r="F79" s="3"/>
      <c r="G79" s="3"/>
      <c r="H79" s="3"/>
      <c r="I79" s="3"/>
      <c r="J79" s="3"/>
      <c r="K79" s="3"/>
      <c r="L79" s="3"/>
      <c r="M79" s="3"/>
      <c r="N79" s="3"/>
      <c r="O79" s="3"/>
      <c r="P79" s="3"/>
      <c r="Q79" s="3"/>
      <c r="R79" s="3"/>
      <c r="S79" s="3"/>
      <c r="T79" s="3"/>
      <c r="U79" s="3"/>
      <c r="V79" s="3"/>
      <c r="W79" s="3"/>
      <c r="X79" s="3"/>
      <c r="Y79" s="3"/>
    </row>
    <row r="80" spans="2:25" x14ac:dyDescent="0.4">
      <c r="B80" s="3"/>
      <c r="C80" s="3"/>
      <c r="D80" s="3"/>
      <c r="E80" s="3"/>
      <c r="F80" s="3"/>
      <c r="G80" s="3"/>
      <c r="H80" s="3"/>
      <c r="I80" s="3"/>
      <c r="J80" s="3"/>
      <c r="K80" s="3"/>
      <c r="L80" s="3"/>
      <c r="M80" s="3"/>
      <c r="N80" s="3"/>
      <c r="O80" s="3"/>
      <c r="P80" s="3"/>
      <c r="Q80" s="3"/>
      <c r="R80" s="3"/>
      <c r="S80" s="3"/>
      <c r="T80" s="3"/>
      <c r="U80" s="3"/>
      <c r="V80" s="3"/>
      <c r="W80" s="3"/>
      <c r="X80" s="3"/>
      <c r="Y80" s="3"/>
    </row>
    <row r="81" spans="2:25" x14ac:dyDescent="0.4">
      <c r="B81" s="3"/>
      <c r="C81" s="3"/>
      <c r="D81" s="3"/>
      <c r="E81" s="3"/>
      <c r="F81" s="3"/>
      <c r="G81" s="3"/>
      <c r="H81" s="3"/>
      <c r="I81" s="3"/>
      <c r="J81" s="3"/>
      <c r="K81" s="3"/>
      <c r="L81" s="3"/>
      <c r="M81" s="3"/>
      <c r="N81" s="3"/>
      <c r="O81" s="3"/>
      <c r="P81" s="3"/>
      <c r="Q81" s="3"/>
      <c r="R81" s="3"/>
      <c r="S81" s="3"/>
      <c r="T81" s="3"/>
      <c r="U81" s="3"/>
      <c r="V81" s="3"/>
      <c r="W81" s="3"/>
      <c r="X81" s="3"/>
      <c r="Y81" s="3"/>
    </row>
    <row r="82" spans="2:25" x14ac:dyDescent="0.4">
      <c r="B82" s="3"/>
      <c r="C82" s="3"/>
      <c r="D82" s="3"/>
      <c r="E82" s="3"/>
      <c r="F82" s="3"/>
      <c r="G82" s="3"/>
      <c r="H82" s="3"/>
      <c r="I82" s="3"/>
      <c r="J82" s="3"/>
      <c r="K82" s="3"/>
      <c r="L82" s="3"/>
      <c r="M82" s="3"/>
      <c r="N82" s="3"/>
      <c r="O82" s="3"/>
      <c r="P82" s="3"/>
      <c r="Q82" s="3"/>
      <c r="R82" s="3"/>
      <c r="S82" s="3"/>
      <c r="T82" s="3"/>
      <c r="U82" s="3"/>
      <c r="V82" s="3"/>
      <c r="W82" s="3"/>
      <c r="X82" s="3"/>
      <c r="Y82" s="3"/>
    </row>
    <row r="83" spans="2:25" x14ac:dyDescent="0.4">
      <c r="B83" s="3"/>
      <c r="C83" s="3"/>
      <c r="D83" s="3"/>
      <c r="E83" s="3"/>
      <c r="F83" s="3"/>
      <c r="G83" s="3"/>
      <c r="H83" s="3"/>
      <c r="I83" s="3"/>
      <c r="J83" s="3"/>
      <c r="K83" s="3"/>
      <c r="L83" s="3"/>
      <c r="M83" s="3"/>
      <c r="N83" s="3"/>
      <c r="O83" s="3"/>
      <c r="P83" s="3"/>
      <c r="Q83" s="3"/>
      <c r="R83" s="3"/>
      <c r="S83" s="3"/>
      <c r="T83" s="3"/>
      <c r="U83" s="3"/>
      <c r="V83" s="3"/>
      <c r="W83" s="3"/>
      <c r="X83" s="3"/>
      <c r="Y83" s="3"/>
    </row>
    <row r="84" spans="2:25" x14ac:dyDescent="0.4">
      <c r="B84" s="3"/>
      <c r="C84" s="3"/>
      <c r="D84" s="3"/>
      <c r="E84" s="3"/>
      <c r="F84" s="3"/>
      <c r="G84" s="3"/>
      <c r="H84" s="3"/>
      <c r="I84" s="3"/>
      <c r="J84" s="3"/>
      <c r="K84" s="3"/>
      <c r="L84" s="3"/>
      <c r="M84" s="3"/>
      <c r="N84" s="3"/>
      <c r="O84" s="3"/>
      <c r="P84" s="3"/>
      <c r="Q84" s="3"/>
      <c r="R84" s="3"/>
      <c r="S84" s="3"/>
      <c r="T84" s="3"/>
      <c r="U84" s="3"/>
      <c r="V84" s="3"/>
      <c r="W84" s="3"/>
      <c r="X84" s="3"/>
      <c r="Y84" s="3"/>
    </row>
    <row r="85" spans="2:25" x14ac:dyDescent="0.4">
      <c r="B85" s="3"/>
      <c r="C85" s="3"/>
      <c r="D85" s="3"/>
      <c r="E85" s="3"/>
      <c r="F85" s="3"/>
      <c r="G85" s="3"/>
      <c r="H85" s="3"/>
      <c r="I85" s="3"/>
      <c r="J85" s="3"/>
      <c r="K85" s="3"/>
      <c r="L85" s="3"/>
      <c r="M85" s="3"/>
      <c r="N85" s="3"/>
      <c r="O85" s="3"/>
      <c r="P85" s="3"/>
      <c r="Q85" s="3"/>
      <c r="R85" s="3"/>
      <c r="S85" s="3"/>
      <c r="T85" s="3"/>
      <c r="U85" s="3"/>
      <c r="V85" s="3"/>
      <c r="W85" s="3"/>
      <c r="X85" s="3"/>
      <c r="Y85" s="3"/>
    </row>
    <row r="86" spans="2:25" x14ac:dyDescent="0.4">
      <c r="B86" s="3"/>
      <c r="C86" s="3"/>
      <c r="D86" s="3"/>
      <c r="E86" s="3"/>
      <c r="F86" s="3"/>
      <c r="G86" s="3"/>
      <c r="H86" s="3"/>
      <c r="I86" s="3"/>
      <c r="J86" s="3"/>
      <c r="K86" s="3"/>
      <c r="L86" s="3"/>
      <c r="M86" s="3"/>
      <c r="N86" s="3"/>
      <c r="O86" s="3"/>
      <c r="P86" s="3"/>
      <c r="Q86" s="3"/>
      <c r="R86" s="3"/>
      <c r="S86" s="3"/>
      <c r="T86" s="3"/>
      <c r="U86" s="3"/>
      <c r="V86" s="3"/>
      <c r="W86" s="3"/>
      <c r="X86" s="3"/>
      <c r="Y86" s="3"/>
    </row>
    <row r="87" spans="2:25" x14ac:dyDescent="0.4">
      <c r="B87" s="3"/>
      <c r="C87" s="3"/>
      <c r="D87" s="3"/>
      <c r="E87" s="3"/>
      <c r="F87" s="3"/>
      <c r="G87" s="3"/>
      <c r="H87" s="3"/>
      <c r="I87" s="3"/>
      <c r="J87" s="3"/>
      <c r="K87" s="3"/>
      <c r="L87" s="3"/>
      <c r="M87" s="3"/>
      <c r="N87" s="3"/>
      <c r="O87" s="3"/>
      <c r="P87" s="3"/>
      <c r="Q87" s="3"/>
      <c r="R87" s="3"/>
      <c r="S87" s="3"/>
      <c r="T87" s="3"/>
      <c r="U87" s="3"/>
      <c r="V87" s="3"/>
      <c r="W87" s="3"/>
      <c r="X87" s="3"/>
      <c r="Y87" s="3"/>
    </row>
    <row r="88" spans="2:25" x14ac:dyDescent="0.4">
      <c r="B88" s="3"/>
      <c r="C88" s="3"/>
      <c r="D88" s="3"/>
      <c r="E88" s="3"/>
      <c r="F88" s="3"/>
      <c r="G88" s="3"/>
      <c r="H88" s="3"/>
      <c r="I88" s="3"/>
      <c r="J88" s="3"/>
      <c r="K88" s="3"/>
      <c r="L88" s="3"/>
      <c r="M88" s="3"/>
      <c r="N88" s="3"/>
      <c r="O88" s="3"/>
      <c r="P88" s="3"/>
      <c r="Q88" s="3"/>
      <c r="R88" s="3"/>
      <c r="S88" s="3"/>
      <c r="T88" s="3"/>
      <c r="U88" s="3"/>
      <c r="V88" s="3"/>
      <c r="W88" s="3"/>
      <c r="X88" s="3"/>
      <c r="Y88" s="3"/>
    </row>
    <row r="89" spans="2:25" x14ac:dyDescent="0.4">
      <c r="B89" s="3"/>
      <c r="C89" s="3"/>
      <c r="D89" s="3"/>
      <c r="E89" s="3"/>
      <c r="F89" s="3"/>
      <c r="G89" s="3"/>
      <c r="H89" s="3"/>
      <c r="I89" s="3"/>
      <c r="J89" s="3"/>
      <c r="K89" s="3"/>
      <c r="L89" s="3"/>
      <c r="M89" s="3"/>
      <c r="N89" s="3"/>
      <c r="O89" s="3"/>
      <c r="P89" s="3"/>
      <c r="Q89" s="3"/>
      <c r="R89" s="3"/>
      <c r="S89" s="3"/>
      <c r="T89" s="3"/>
      <c r="U89" s="3"/>
      <c r="V89" s="3"/>
      <c r="W89" s="3"/>
      <c r="X89" s="3"/>
      <c r="Y89" s="3"/>
    </row>
    <row r="90" spans="2:25" x14ac:dyDescent="0.4">
      <c r="B90" s="3"/>
      <c r="C90" s="3"/>
      <c r="D90" s="3"/>
      <c r="E90" s="3"/>
      <c r="F90" s="3"/>
      <c r="G90" s="3"/>
      <c r="H90" s="3"/>
      <c r="I90" s="3"/>
      <c r="J90" s="3"/>
      <c r="K90" s="3"/>
      <c r="L90" s="3"/>
      <c r="M90" s="3"/>
      <c r="N90" s="3"/>
      <c r="O90" s="3"/>
      <c r="P90" s="3"/>
      <c r="Q90" s="3"/>
      <c r="R90" s="3"/>
      <c r="S90" s="3"/>
      <c r="T90" s="3"/>
      <c r="U90" s="3"/>
      <c r="V90" s="3"/>
      <c r="W90" s="3"/>
      <c r="X90" s="3"/>
      <c r="Y90" s="3"/>
    </row>
    <row r="91" spans="2:25" x14ac:dyDescent="0.4">
      <c r="B91" s="3"/>
      <c r="C91" s="3"/>
      <c r="D91" s="3"/>
      <c r="E91" s="3"/>
      <c r="F91" s="3"/>
      <c r="G91" s="3"/>
      <c r="H91" s="3"/>
      <c r="I91" s="3"/>
      <c r="J91" s="3"/>
      <c r="K91" s="3"/>
      <c r="L91" s="3"/>
      <c r="M91" s="3"/>
      <c r="N91" s="3"/>
      <c r="O91" s="3"/>
      <c r="P91" s="3"/>
      <c r="Q91" s="3"/>
      <c r="R91" s="3"/>
      <c r="S91" s="3"/>
      <c r="T91" s="3"/>
      <c r="U91" s="3"/>
      <c r="V91" s="3"/>
      <c r="W91" s="3"/>
      <c r="X91" s="3"/>
      <c r="Y91" s="3"/>
    </row>
    <row r="92" spans="2:25" x14ac:dyDescent="0.4">
      <c r="B92" s="3"/>
      <c r="C92" s="3"/>
      <c r="D92" s="3"/>
      <c r="E92" s="3"/>
      <c r="F92" s="3"/>
      <c r="G92" s="3"/>
      <c r="H92" s="3"/>
      <c r="I92" s="3"/>
      <c r="J92" s="3"/>
      <c r="K92" s="3"/>
      <c r="L92" s="3"/>
      <c r="M92" s="3"/>
      <c r="N92" s="3"/>
      <c r="O92" s="3"/>
      <c r="P92" s="3"/>
      <c r="Q92" s="3"/>
      <c r="R92" s="3"/>
      <c r="S92" s="3"/>
      <c r="T92" s="3"/>
      <c r="U92" s="3"/>
      <c r="V92" s="3"/>
      <c r="W92" s="3"/>
      <c r="X92" s="3"/>
      <c r="Y92" s="3"/>
    </row>
    <row r="93" spans="2:25" x14ac:dyDescent="0.4">
      <c r="B93" s="3"/>
      <c r="C93" s="3"/>
      <c r="D93" s="3"/>
      <c r="E93" s="3"/>
      <c r="F93" s="3"/>
      <c r="G93" s="3"/>
      <c r="H93" s="3"/>
      <c r="I93" s="3"/>
      <c r="J93" s="3"/>
      <c r="K93" s="3"/>
      <c r="L93" s="3"/>
      <c r="M93" s="3"/>
      <c r="N93" s="3"/>
      <c r="O93" s="3"/>
      <c r="P93" s="3"/>
      <c r="Q93" s="3"/>
      <c r="R93" s="3"/>
      <c r="S93" s="3"/>
      <c r="T93" s="3"/>
      <c r="U93" s="3"/>
      <c r="V93" s="3"/>
      <c r="W93" s="3"/>
      <c r="X93" s="3"/>
      <c r="Y93" s="3"/>
    </row>
    <row r="94" spans="2:25" x14ac:dyDescent="0.4">
      <c r="B94" s="3"/>
      <c r="C94" s="3"/>
      <c r="D94" s="3"/>
      <c r="E94" s="3"/>
      <c r="F94" s="3"/>
      <c r="G94" s="3"/>
      <c r="H94" s="3"/>
      <c r="I94" s="3"/>
      <c r="J94" s="3"/>
      <c r="K94" s="3"/>
      <c r="L94" s="3"/>
      <c r="M94" s="3"/>
      <c r="N94" s="3"/>
      <c r="O94" s="3"/>
      <c r="P94" s="3"/>
      <c r="Q94" s="3"/>
      <c r="R94" s="3"/>
      <c r="S94" s="3"/>
      <c r="T94" s="3"/>
      <c r="U94" s="3"/>
      <c r="V94" s="3"/>
      <c r="W94" s="3"/>
      <c r="X94" s="3"/>
      <c r="Y94" s="3"/>
    </row>
    <row r="95" spans="2:25" x14ac:dyDescent="0.4">
      <c r="B95" s="3"/>
      <c r="C95" s="3"/>
      <c r="D95" s="3"/>
      <c r="E95" s="3"/>
      <c r="F95" s="3"/>
      <c r="G95" s="3"/>
      <c r="H95" s="3"/>
      <c r="I95" s="3"/>
      <c r="J95" s="3"/>
      <c r="K95" s="3"/>
      <c r="L95" s="3"/>
      <c r="M95" s="3"/>
      <c r="N95" s="3"/>
      <c r="O95" s="3"/>
      <c r="P95" s="3"/>
      <c r="Q95" s="3"/>
      <c r="R95" s="3"/>
      <c r="S95" s="3"/>
      <c r="T95" s="3"/>
      <c r="U95" s="3"/>
      <c r="V95" s="3"/>
      <c r="W95" s="3"/>
      <c r="X95" s="3"/>
      <c r="Y95" s="3"/>
    </row>
    <row r="96" spans="2:25" x14ac:dyDescent="0.4">
      <c r="B96" s="3"/>
      <c r="C96" s="3"/>
      <c r="D96" s="3"/>
      <c r="E96" s="3"/>
      <c r="F96" s="3"/>
      <c r="G96" s="3"/>
      <c r="H96" s="3"/>
      <c r="I96" s="3"/>
      <c r="J96" s="3"/>
      <c r="K96" s="3"/>
      <c r="L96" s="3"/>
      <c r="M96" s="3"/>
      <c r="N96" s="3"/>
      <c r="O96" s="3"/>
      <c r="P96" s="3"/>
      <c r="Q96" s="3"/>
      <c r="R96" s="3"/>
      <c r="S96" s="3"/>
      <c r="T96" s="3"/>
      <c r="U96" s="3"/>
      <c r="V96" s="3"/>
      <c r="W96" s="3"/>
      <c r="X96" s="3"/>
      <c r="Y96" s="3"/>
    </row>
    <row r="97" spans="2:25" x14ac:dyDescent="0.4">
      <c r="B97" s="3"/>
      <c r="C97" s="3"/>
      <c r="D97" s="3"/>
      <c r="E97" s="3"/>
      <c r="F97" s="3"/>
      <c r="G97" s="3"/>
      <c r="H97" s="3"/>
      <c r="I97" s="3"/>
      <c r="J97" s="3"/>
      <c r="K97" s="3"/>
      <c r="L97" s="3"/>
      <c r="M97" s="3"/>
      <c r="N97" s="3"/>
      <c r="O97" s="3"/>
      <c r="P97" s="3"/>
      <c r="Q97" s="3"/>
      <c r="R97" s="3"/>
      <c r="S97" s="3"/>
      <c r="T97" s="3"/>
      <c r="U97" s="3"/>
      <c r="V97" s="3"/>
      <c r="W97" s="3"/>
      <c r="X97" s="3"/>
      <c r="Y97" s="3"/>
    </row>
    <row r="98" spans="2:25" x14ac:dyDescent="0.4">
      <c r="B98" s="3"/>
      <c r="C98" s="3"/>
      <c r="D98" s="3"/>
      <c r="E98" s="3"/>
      <c r="F98" s="3"/>
      <c r="G98" s="3"/>
      <c r="H98" s="3"/>
      <c r="I98" s="3"/>
      <c r="J98" s="3"/>
      <c r="K98" s="3"/>
      <c r="L98" s="3"/>
      <c r="M98" s="3"/>
      <c r="N98" s="3"/>
      <c r="O98" s="3"/>
      <c r="P98" s="3"/>
      <c r="Q98" s="3"/>
      <c r="R98" s="3"/>
      <c r="S98" s="3"/>
      <c r="T98" s="3"/>
      <c r="U98" s="3"/>
      <c r="V98" s="3"/>
      <c r="W98" s="3"/>
      <c r="X98" s="3"/>
      <c r="Y98" s="3"/>
    </row>
    <row r="99" spans="2:25" x14ac:dyDescent="0.4">
      <c r="B99" s="3"/>
      <c r="C99" s="3"/>
      <c r="D99" s="3"/>
      <c r="E99" s="3"/>
      <c r="F99" s="3"/>
      <c r="G99" s="3"/>
      <c r="H99" s="3"/>
      <c r="I99" s="3"/>
      <c r="J99" s="3"/>
      <c r="K99" s="3"/>
      <c r="L99" s="3"/>
      <c r="M99" s="3"/>
      <c r="N99" s="3"/>
      <c r="O99" s="3"/>
      <c r="P99" s="3"/>
      <c r="Q99" s="3"/>
      <c r="R99" s="3"/>
      <c r="S99" s="3"/>
      <c r="T99" s="3"/>
      <c r="U99" s="3"/>
      <c r="V99" s="3"/>
      <c r="W99" s="3"/>
      <c r="X99" s="3"/>
      <c r="Y99" s="3"/>
    </row>
    <row r="100" spans="2:25" x14ac:dyDescent="0.4">
      <c r="B100" s="3"/>
      <c r="C100" s="3"/>
      <c r="D100" s="3"/>
      <c r="E100" s="3"/>
      <c r="F100" s="3"/>
      <c r="G100" s="3"/>
      <c r="H100" s="3"/>
      <c r="I100" s="3"/>
      <c r="J100" s="3"/>
      <c r="K100" s="3"/>
      <c r="L100" s="3"/>
      <c r="M100" s="3"/>
      <c r="N100" s="3"/>
      <c r="O100" s="3"/>
      <c r="P100" s="3"/>
      <c r="Q100" s="3"/>
      <c r="R100" s="3"/>
      <c r="S100" s="3"/>
      <c r="T100" s="3"/>
      <c r="U100" s="3"/>
      <c r="V100" s="3"/>
      <c r="W100" s="3"/>
      <c r="X100" s="3"/>
      <c r="Y100" s="3"/>
    </row>
    <row r="101" spans="2:25" x14ac:dyDescent="0.4">
      <c r="B101" s="3"/>
      <c r="C101" s="3"/>
      <c r="D101" s="3"/>
      <c r="E101" s="3"/>
      <c r="F101" s="3"/>
      <c r="G101" s="3"/>
      <c r="H101" s="3"/>
      <c r="I101" s="3"/>
      <c r="J101" s="3"/>
      <c r="K101" s="3"/>
      <c r="L101" s="3"/>
      <c r="M101" s="3"/>
      <c r="N101" s="3"/>
      <c r="O101" s="3"/>
      <c r="P101" s="3"/>
      <c r="Q101" s="3"/>
      <c r="R101" s="3"/>
      <c r="S101" s="3"/>
      <c r="T101" s="3"/>
      <c r="U101" s="3"/>
      <c r="V101" s="3"/>
      <c r="W101" s="3"/>
      <c r="X101" s="3"/>
      <c r="Y101" s="3"/>
    </row>
    <row r="102" spans="2:25" x14ac:dyDescent="0.4">
      <c r="B102" s="3"/>
      <c r="C102" s="3"/>
      <c r="D102" s="3"/>
      <c r="E102" s="3"/>
      <c r="F102" s="3"/>
      <c r="G102" s="3"/>
      <c r="H102" s="3"/>
      <c r="I102" s="3"/>
      <c r="J102" s="3"/>
      <c r="K102" s="3"/>
      <c r="L102" s="3"/>
      <c r="M102" s="3"/>
      <c r="N102" s="3"/>
      <c r="O102" s="3"/>
      <c r="P102" s="3"/>
      <c r="Q102" s="3"/>
      <c r="R102" s="3"/>
      <c r="S102" s="3"/>
      <c r="T102" s="3"/>
      <c r="U102" s="3"/>
      <c r="V102" s="3"/>
      <c r="W102" s="3"/>
      <c r="X102" s="3"/>
      <c r="Y102" s="3"/>
    </row>
    <row r="103" spans="2:25" x14ac:dyDescent="0.4">
      <c r="B103" s="3"/>
      <c r="C103" s="3"/>
      <c r="D103" s="3"/>
      <c r="E103" s="3"/>
      <c r="F103" s="3"/>
      <c r="G103" s="3"/>
      <c r="H103" s="3"/>
      <c r="I103" s="3"/>
      <c r="J103" s="3"/>
      <c r="K103" s="3"/>
      <c r="L103" s="3"/>
      <c r="M103" s="3"/>
      <c r="N103" s="3"/>
      <c r="O103" s="3"/>
      <c r="P103" s="3"/>
      <c r="Q103" s="3"/>
      <c r="R103" s="3"/>
      <c r="S103" s="3"/>
      <c r="T103" s="3"/>
      <c r="U103" s="3"/>
      <c r="V103" s="3"/>
      <c r="W103" s="3"/>
      <c r="X103" s="3"/>
      <c r="Y103" s="3"/>
    </row>
    <row r="104" spans="2:25" x14ac:dyDescent="0.4">
      <c r="B104" s="3"/>
      <c r="C104" s="3"/>
      <c r="D104" s="3"/>
      <c r="E104" s="3"/>
      <c r="F104" s="3"/>
      <c r="G104" s="3"/>
      <c r="H104" s="3"/>
      <c r="I104" s="3"/>
      <c r="J104" s="3"/>
      <c r="K104" s="3"/>
      <c r="L104" s="3"/>
      <c r="M104" s="3"/>
      <c r="N104" s="3"/>
      <c r="O104" s="3"/>
      <c r="P104" s="3"/>
      <c r="Q104" s="3"/>
      <c r="R104" s="3"/>
      <c r="S104" s="3"/>
      <c r="T104" s="3"/>
      <c r="U104" s="3"/>
      <c r="V104" s="3"/>
      <c r="W104" s="3"/>
      <c r="X104" s="3"/>
      <c r="Y104" s="3"/>
    </row>
    <row r="105" spans="2:25" x14ac:dyDescent="0.4">
      <c r="B105" s="3"/>
      <c r="C105" s="3"/>
      <c r="D105" s="3"/>
      <c r="E105" s="3"/>
      <c r="F105" s="3"/>
      <c r="G105" s="3"/>
      <c r="H105" s="3"/>
      <c r="I105" s="3"/>
      <c r="J105" s="3"/>
      <c r="K105" s="3"/>
      <c r="L105" s="3"/>
      <c r="M105" s="3"/>
      <c r="N105" s="3"/>
      <c r="O105" s="3"/>
      <c r="P105" s="3"/>
      <c r="Q105" s="3"/>
      <c r="R105" s="3"/>
      <c r="S105" s="3"/>
      <c r="T105" s="3"/>
      <c r="U105" s="3"/>
      <c r="V105" s="3"/>
      <c r="W105" s="3"/>
      <c r="X105" s="3"/>
      <c r="Y105" s="3"/>
    </row>
    <row r="106" spans="2:25" x14ac:dyDescent="0.4">
      <c r="B106" s="3"/>
      <c r="C106" s="3"/>
      <c r="D106" s="3"/>
      <c r="E106" s="3"/>
      <c r="F106" s="3"/>
      <c r="G106" s="3"/>
      <c r="H106" s="3"/>
      <c r="I106" s="3"/>
      <c r="J106" s="3"/>
      <c r="K106" s="3"/>
      <c r="L106" s="3"/>
      <c r="M106" s="3"/>
      <c r="N106" s="3"/>
      <c r="O106" s="3"/>
      <c r="P106" s="3"/>
      <c r="Q106" s="3"/>
      <c r="R106" s="3"/>
      <c r="S106" s="3"/>
      <c r="T106" s="3"/>
      <c r="U106" s="3"/>
      <c r="V106" s="3"/>
      <c r="W106" s="3"/>
      <c r="X106" s="3"/>
      <c r="Y106" s="3"/>
    </row>
    <row r="107" spans="2:25" x14ac:dyDescent="0.4">
      <c r="B107" s="3"/>
      <c r="C107" s="3"/>
      <c r="D107" s="3"/>
      <c r="E107" s="3"/>
      <c r="F107" s="3"/>
      <c r="G107" s="3"/>
      <c r="H107" s="3"/>
      <c r="I107" s="3"/>
      <c r="J107" s="3"/>
      <c r="K107" s="3"/>
      <c r="L107" s="3"/>
      <c r="M107" s="3"/>
      <c r="N107" s="3"/>
      <c r="O107" s="3"/>
      <c r="P107" s="3"/>
      <c r="Q107" s="3"/>
      <c r="R107" s="3"/>
      <c r="S107" s="3"/>
      <c r="T107" s="3"/>
      <c r="U107" s="3"/>
      <c r="V107" s="3"/>
      <c r="W107" s="3"/>
      <c r="X107" s="3"/>
      <c r="Y107" s="3"/>
    </row>
    <row r="108" spans="2:25" x14ac:dyDescent="0.4">
      <c r="B108" s="3"/>
      <c r="C108" s="3"/>
      <c r="D108" s="3"/>
      <c r="E108" s="3"/>
      <c r="F108" s="3"/>
      <c r="G108" s="3"/>
      <c r="H108" s="3"/>
      <c r="I108" s="3"/>
      <c r="J108" s="3"/>
      <c r="K108" s="3"/>
      <c r="L108" s="3"/>
      <c r="M108" s="3"/>
      <c r="N108" s="3"/>
      <c r="O108" s="3"/>
      <c r="P108" s="3"/>
      <c r="Q108" s="3"/>
      <c r="R108" s="3"/>
      <c r="S108" s="3"/>
      <c r="T108" s="3"/>
      <c r="U108" s="3"/>
      <c r="V108" s="3"/>
      <c r="W108" s="3"/>
      <c r="X108" s="3"/>
      <c r="Y108" s="3"/>
    </row>
    <row r="109" spans="2:25" x14ac:dyDescent="0.4">
      <c r="B109" s="3"/>
      <c r="C109" s="3"/>
      <c r="D109" s="3"/>
      <c r="E109" s="3"/>
      <c r="F109" s="3"/>
      <c r="G109" s="3"/>
      <c r="H109" s="3"/>
      <c r="I109" s="3"/>
      <c r="J109" s="3"/>
      <c r="K109" s="3"/>
      <c r="L109" s="3"/>
      <c r="M109" s="3"/>
      <c r="N109" s="3"/>
      <c r="O109" s="3"/>
      <c r="P109" s="3"/>
      <c r="Q109" s="3"/>
      <c r="R109" s="3"/>
      <c r="S109" s="3"/>
      <c r="T109" s="3"/>
      <c r="U109" s="3"/>
      <c r="V109" s="3"/>
      <c r="W109" s="3"/>
      <c r="X109" s="3"/>
      <c r="Y109" s="3"/>
    </row>
    <row r="110" spans="2:25" x14ac:dyDescent="0.4">
      <c r="B110" s="3"/>
      <c r="C110" s="3"/>
      <c r="D110" s="3"/>
      <c r="E110" s="3"/>
      <c r="F110" s="3"/>
      <c r="G110" s="3"/>
      <c r="H110" s="3"/>
      <c r="I110" s="3"/>
      <c r="J110" s="3"/>
      <c r="K110" s="3"/>
      <c r="L110" s="3"/>
      <c r="M110" s="3"/>
      <c r="N110" s="3"/>
      <c r="O110" s="3"/>
      <c r="P110" s="3"/>
      <c r="Q110" s="3"/>
      <c r="R110" s="3"/>
      <c r="S110" s="3"/>
      <c r="T110" s="3"/>
      <c r="U110" s="3"/>
      <c r="V110" s="3"/>
      <c r="W110" s="3"/>
      <c r="X110" s="3"/>
      <c r="Y110" s="3"/>
    </row>
    <row r="111" spans="2:25" x14ac:dyDescent="0.4">
      <c r="B111" s="3"/>
      <c r="C111" s="3"/>
      <c r="D111" s="3"/>
      <c r="E111" s="3"/>
      <c r="F111" s="3"/>
      <c r="G111" s="3"/>
      <c r="H111" s="3"/>
      <c r="I111" s="3"/>
      <c r="J111" s="3"/>
      <c r="K111" s="3"/>
      <c r="L111" s="3"/>
      <c r="M111" s="3"/>
      <c r="N111" s="3"/>
      <c r="O111" s="3"/>
      <c r="P111" s="3"/>
      <c r="Q111" s="3"/>
      <c r="R111" s="3"/>
      <c r="S111" s="3"/>
      <c r="T111" s="3"/>
      <c r="U111" s="3"/>
      <c r="V111" s="3"/>
      <c r="W111" s="3"/>
      <c r="X111" s="3"/>
      <c r="Y111" s="3"/>
    </row>
    <row r="112" spans="2:25" x14ac:dyDescent="0.4">
      <c r="B112" s="3"/>
      <c r="C112" s="3"/>
      <c r="D112" s="3"/>
      <c r="E112" s="3"/>
      <c r="F112" s="3"/>
      <c r="G112" s="3"/>
      <c r="H112" s="3"/>
      <c r="I112" s="3"/>
      <c r="J112" s="3"/>
      <c r="K112" s="3"/>
      <c r="L112" s="3"/>
      <c r="M112" s="3"/>
      <c r="N112" s="3"/>
      <c r="O112" s="3"/>
      <c r="P112" s="3"/>
      <c r="Q112" s="3"/>
      <c r="R112" s="3"/>
      <c r="S112" s="3"/>
      <c r="T112" s="3"/>
      <c r="U112" s="3"/>
      <c r="V112" s="3"/>
      <c r="W112" s="3"/>
      <c r="X112" s="3"/>
      <c r="Y112" s="3"/>
    </row>
    <row r="113" spans="2:25" x14ac:dyDescent="0.4">
      <c r="B113" s="3"/>
      <c r="C113" s="3"/>
      <c r="D113" s="3"/>
      <c r="E113" s="3"/>
      <c r="F113" s="3"/>
      <c r="G113" s="3"/>
      <c r="H113" s="3"/>
      <c r="I113" s="3"/>
      <c r="J113" s="3"/>
      <c r="K113" s="3"/>
      <c r="L113" s="3"/>
      <c r="M113" s="3"/>
      <c r="N113" s="3"/>
      <c r="O113" s="3"/>
      <c r="P113" s="3"/>
      <c r="Q113" s="3"/>
      <c r="R113" s="3"/>
      <c r="S113" s="3"/>
      <c r="T113" s="3"/>
      <c r="U113" s="3"/>
      <c r="V113" s="3"/>
      <c r="W113" s="3"/>
      <c r="X113" s="3"/>
      <c r="Y113" s="3"/>
    </row>
    <row r="114" spans="2:25" x14ac:dyDescent="0.4">
      <c r="B114" s="3"/>
      <c r="C114" s="3"/>
      <c r="D114" s="3"/>
      <c r="E114" s="3"/>
      <c r="F114" s="3"/>
      <c r="G114" s="3"/>
      <c r="H114" s="3"/>
      <c r="I114" s="3"/>
      <c r="J114" s="3"/>
      <c r="K114" s="3"/>
      <c r="L114" s="3"/>
      <c r="M114" s="3"/>
      <c r="N114" s="3"/>
      <c r="O114" s="3"/>
      <c r="P114" s="3"/>
      <c r="Q114" s="3"/>
      <c r="R114" s="3"/>
      <c r="S114" s="3"/>
      <c r="T114" s="3"/>
      <c r="U114" s="3"/>
      <c r="V114" s="3"/>
      <c r="W114" s="3"/>
      <c r="X114" s="3"/>
      <c r="Y114" s="3"/>
    </row>
    <row r="115" spans="2:25" x14ac:dyDescent="0.4">
      <c r="B115" s="3"/>
      <c r="C115" s="3"/>
      <c r="D115" s="3"/>
      <c r="E115" s="3"/>
      <c r="F115" s="3"/>
      <c r="G115" s="3"/>
      <c r="H115" s="3"/>
      <c r="I115" s="3"/>
      <c r="J115" s="3"/>
      <c r="K115" s="3"/>
      <c r="L115" s="3"/>
      <c r="M115" s="3"/>
      <c r="N115" s="3"/>
      <c r="O115" s="3"/>
      <c r="P115" s="3"/>
      <c r="Q115" s="3"/>
      <c r="R115" s="3"/>
      <c r="S115" s="3"/>
      <c r="T115" s="3"/>
      <c r="U115" s="3"/>
      <c r="V115" s="3"/>
      <c r="W115" s="3"/>
      <c r="X115" s="3"/>
      <c r="Y115" s="3"/>
    </row>
    <row r="116" spans="2:25" x14ac:dyDescent="0.4">
      <c r="B116" s="3"/>
      <c r="C116" s="3"/>
      <c r="D116" s="3"/>
      <c r="E116" s="3"/>
      <c r="F116" s="3"/>
      <c r="G116" s="3"/>
      <c r="H116" s="3"/>
      <c r="I116" s="3"/>
      <c r="J116" s="3"/>
      <c r="K116" s="3"/>
      <c r="L116" s="3"/>
      <c r="M116" s="3"/>
      <c r="N116" s="3"/>
      <c r="O116" s="3"/>
      <c r="P116" s="3"/>
      <c r="Q116" s="3"/>
      <c r="R116" s="3"/>
      <c r="S116" s="3"/>
      <c r="T116" s="3"/>
      <c r="U116" s="3"/>
      <c r="V116" s="3"/>
      <c r="W116" s="3"/>
      <c r="X116" s="3"/>
      <c r="Y116" s="3"/>
    </row>
    <row r="117" spans="2:25" x14ac:dyDescent="0.4">
      <c r="B117" s="3"/>
      <c r="C117" s="3"/>
      <c r="D117" s="3"/>
      <c r="E117" s="3"/>
      <c r="F117" s="3"/>
      <c r="G117" s="3"/>
      <c r="H117" s="3"/>
      <c r="I117" s="3"/>
      <c r="J117" s="3"/>
      <c r="K117" s="3"/>
      <c r="L117" s="3"/>
      <c r="M117" s="3"/>
      <c r="N117" s="3"/>
      <c r="O117" s="3"/>
      <c r="P117" s="3"/>
      <c r="Q117" s="3"/>
      <c r="R117" s="3"/>
      <c r="S117" s="3"/>
      <c r="T117" s="3"/>
      <c r="U117" s="3"/>
      <c r="V117" s="3"/>
      <c r="W117" s="3"/>
      <c r="X117" s="3"/>
      <c r="Y117" s="3"/>
    </row>
    <row r="118" spans="2:25" x14ac:dyDescent="0.4">
      <c r="B118" s="3"/>
      <c r="C118" s="3"/>
      <c r="D118" s="3"/>
      <c r="E118" s="3"/>
      <c r="F118" s="3"/>
      <c r="G118" s="3"/>
      <c r="H118" s="3"/>
      <c r="I118" s="3"/>
      <c r="J118" s="3"/>
      <c r="K118" s="3"/>
      <c r="L118" s="3"/>
      <c r="M118" s="3"/>
      <c r="N118" s="3"/>
      <c r="O118" s="3"/>
      <c r="P118" s="3"/>
      <c r="Q118" s="3"/>
      <c r="R118" s="3"/>
      <c r="S118" s="3"/>
      <c r="T118" s="3"/>
      <c r="U118" s="3"/>
      <c r="V118" s="3"/>
      <c r="W118" s="3"/>
      <c r="X118" s="3"/>
      <c r="Y118" s="3"/>
    </row>
    <row r="119" spans="2:25" x14ac:dyDescent="0.4">
      <c r="B119" s="3"/>
      <c r="C119" s="3"/>
      <c r="D119" s="3"/>
      <c r="E119" s="3"/>
      <c r="F119" s="3"/>
      <c r="G119" s="3"/>
      <c r="H119" s="3"/>
      <c r="I119" s="3"/>
      <c r="J119" s="3"/>
      <c r="K119" s="3"/>
      <c r="L119" s="3"/>
      <c r="M119" s="3"/>
      <c r="N119" s="3"/>
      <c r="O119" s="3"/>
      <c r="P119" s="3"/>
      <c r="Q119" s="3"/>
      <c r="R119" s="3"/>
      <c r="S119" s="3"/>
      <c r="T119" s="3"/>
      <c r="U119" s="3"/>
      <c r="V119" s="3"/>
      <c r="W119" s="3"/>
      <c r="X119" s="3"/>
      <c r="Y119" s="3"/>
    </row>
    <row r="120" spans="2:25" x14ac:dyDescent="0.4">
      <c r="B120" s="3"/>
      <c r="C120" s="3"/>
      <c r="D120" s="3"/>
      <c r="E120" s="3"/>
      <c r="F120" s="3"/>
      <c r="G120" s="3"/>
      <c r="H120" s="3"/>
      <c r="I120" s="3"/>
      <c r="J120" s="3"/>
      <c r="K120" s="3"/>
      <c r="L120" s="3"/>
      <c r="M120" s="3"/>
      <c r="N120" s="3"/>
      <c r="O120" s="3"/>
      <c r="P120" s="3"/>
      <c r="Q120" s="3"/>
      <c r="R120" s="3"/>
      <c r="S120" s="3"/>
      <c r="T120" s="3"/>
      <c r="U120" s="3"/>
      <c r="V120" s="3"/>
      <c r="W120" s="3"/>
      <c r="X120" s="3"/>
      <c r="Y120" s="3"/>
    </row>
    <row r="121" spans="2:25" x14ac:dyDescent="0.4">
      <c r="B121" s="3"/>
      <c r="C121" s="3"/>
      <c r="D121" s="3"/>
      <c r="E121" s="3"/>
      <c r="F121" s="3"/>
      <c r="G121" s="3"/>
      <c r="H121" s="3"/>
      <c r="I121" s="3"/>
      <c r="J121" s="3"/>
      <c r="K121" s="3"/>
      <c r="L121" s="3"/>
      <c r="M121" s="3"/>
      <c r="N121" s="3"/>
      <c r="O121" s="3"/>
      <c r="P121" s="3"/>
      <c r="Q121" s="3"/>
      <c r="R121" s="3"/>
      <c r="S121" s="3"/>
      <c r="T121" s="3"/>
      <c r="U121" s="3"/>
      <c r="V121" s="3"/>
      <c r="W121" s="3"/>
      <c r="X121" s="3"/>
      <c r="Y121" s="3"/>
    </row>
    <row r="122" spans="2:25" x14ac:dyDescent="0.4">
      <c r="B122" s="3"/>
      <c r="C122" s="3"/>
      <c r="D122" s="3"/>
      <c r="E122" s="3"/>
      <c r="F122" s="3"/>
      <c r="G122" s="3"/>
      <c r="H122" s="3"/>
      <c r="I122" s="3"/>
      <c r="J122" s="3"/>
      <c r="K122" s="3"/>
      <c r="L122" s="3"/>
      <c r="M122" s="3"/>
      <c r="N122" s="3"/>
      <c r="O122" s="3"/>
      <c r="P122" s="3"/>
      <c r="Q122" s="3"/>
      <c r="R122" s="3"/>
      <c r="S122" s="3"/>
      <c r="T122" s="3"/>
      <c r="U122" s="3"/>
      <c r="V122" s="3"/>
      <c r="W122" s="3"/>
      <c r="X122" s="3"/>
      <c r="Y122" s="3"/>
    </row>
    <row r="123" spans="2:25" x14ac:dyDescent="0.4">
      <c r="B123" s="3"/>
      <c r="C123" s="3"/>
      <c r="D123" s="3"/>
      <c r="E123" s="3"/>
      <c r="F123" s="3"/>
      <c r="G123" s="3"/>
      <c r="H123" s="3"/>
      <c r="I123" s="3"/>
      <c r="J123" s="3"/>
      <c r="K123" s="3"/>
      <c r="L123" s="3"/>
      <c r="M123" s="3"/>
      <c r="N123" s="3"/>
      <c r="O123" s="3"/>
      <c r="P123" s="3"/>
      <c r="Q123" s="3"/>
      <c r="R123" s="3"/>
      <c r="S123" s="3"/>
      <c r="T123" s="3"/>
      <c r="U123" s="3"/>
      <c r="V123" s="3"/>
      <c r="W123" s="3"/>
      <c r="X123" s="3"/>
      <c r="Y123" s="3"/>
    </row>
    <row r="124" spans="2:25" x14ac:dyDescent="0.4">
      <c r="B124" s="3"/>
      <c r="C124" s="3"/>
      <c r="D124" s="3"/>
      <c r="E124" s="3"/>
      <c r="F124" s="3"/>
      <c r="G124" s="3"/>
      <c r="H124" s="3"/>
      <c r="I124" s="3"/>
      <c r="J124" s="3"/>
      <c r="K124" s="3"/>
      <c r="L124" s="3"/>
      <c r="M124" s="3"/>
      <c r="N124" s="3"/>
      <c r="O124" s="3"/>
      <c r="P124" s="3"/>
      <c r="Q124" s="3"/>
      <c r="R124" s="3"/>
      <c r="S124" s="3"/>
      <c r="T124" s="3"/>
      <c r="U124" s="3"/>
      <c r="V124" s="3"/>
      <c r="W124" s="3"/>
      <c r="X124" s="3"/>
      <c r="Y124" s="3"/>
    </row>
    <row r="125" spans="2:25" x14ac:dyDescent="0.4">
      <c r="B125" s="3"/>
      <c r="C125" s="3"/>
      <c r="D125" s="3"/>
      <c r="E125" s="3"/>
      <c r="F125" s="3"/>
      <c r="G125" s="3"/>
      <c r="H125" s="3"/>
      <c r="I125" s="3"/>
      <c r="J125" s="3"/>
      <c r="K125" s="3"/>
      <c r="L125" s="3"/>
      <c r="M125" s="3"/>
      <c r="N125" s="3"/>
      <c r="O125" s="3"/>
      <c r="P125" s="3"/>
      <c r="Q125" s="3"/>
      <c r="R125" s="3"/>
      <c r="S125" s="3"/>
      <c r="T125" s="3"/>
      <c r="U125" s="3"/>
      <c r="V125" s="3"/>
      <c r="W125" s="3"/>
      <c r="X125" s="3"/>
      <c r="Y125" s="3"/>
    </row>
    <row r="126" spans="2:25" x14ac:dyDescent="0.4">
      <c r="B126" s="3"/>
      <c r="C126" s="3"/>
      <c r="D126" s="3"/>
      <c r="E126" s="3"/>
      <c r="F126" s="3"/>
      <c r="G126" s="3"/>
      <c r="H126" s="3"/>
      <c r="I126" s="3"/>
      <c r="J126" s="3"/>
      <c r="K126" s="3"/>
      <c r="L126" s="3"/>
      <c r="M126" s="3"/>
      <c r="N126" s="3"/>
      <c r="O126" s="3"/>
      <c r="P126" s="3"/>
      <c r="Q126" s="3"/>
      <c r="R126" s="3"/>
      <c r="S126" s="3"/>
      <c r="T126" s="3"/>
      <c r="U126" s="3"/>
      <c r="V126" s="3"/>
      <c r="W126" s="3"/>
      <c r="X126" s="3"/>
      <c r="Y126" s="3"/>
    </row>
    <row r="127" spans="2:25" x14ac:dyDescent="0.4">
      <c r="B127" s="3"/>
      <c r="C127" s="3"/>
      <c r="D127" s="3"/>
      <c r="E127" s="3"/>
      <c r="F127" s="3"/>
      <c r="G127" s="3"/>
      <c r="H127" s="3"/>
      <c r="I127" s="3"/>
      <c r="J127" s="3"/>
      <c r="K127" s="3"/>
      <c r="L127" s="3"/>
      <c r="M127" s="3"/>
      <c r="N127" s="3"/>
      <c r="O127" s="3"/>
      <c r="P127" s="3"/>
      <c r="Q127" s="3"/>
      <c r="R127" s="3"/>
      <c r="S127" s="3"/>
      <c r="T127" s="3"/>
      <c r="U127" s="3"/>
      <c r="V127" s="3"/>
      <c r="W127" s="3"/>
      <c r="X127" s="3"/>
      <c r="Y127" s="3"/>
    </row>
    <row r="128" spans="2:25" x14ac:dyDescent="0.4">
      <c r="B128" s="3"/>
      <c r="C128" s="3"/>
      <c r="D128" s="3"/>
      <c r="E128" s="3"/>
      <c r="F128" s="3"/>
      <c r="G128" s="3"/>
      <c r="H128" s="3"/>
      <c r="I128" s="3"/>
      <c r="J128" s="3"/>
      <c r="K128" s="3"/>
      <c r="L128" s="3"/>
      <c r="M128" s="3"/>
      <c r="N128" s="3"/>
      <c r="O128" s="3"/>
      <c r="P128" s="3"/>
      <c r="Q128" s="3"/>
      <c r="R128" s="3"/>
      <c r="S128" s="3"/>
      <c r="T128" s="3"/>
      <c r="U128" s="3"/>
      <c r="V128" s="3"/>
      <c r="W128" s="3"/>
      <c r="X128" s="3"/>
      <c r="Y128" s="3"/>
    </row>
    <row r="129" spans="2:25" x14ac:dyDescent="0.4">
      <c r="B129" s="3"/>
      <c r="C129" s="3"/>
      <c r="D129" s="3"/>
      <c r="E129" s="3"/>
      <c r="F129" s="3"/>
      <c r="G129" s="3"/>
      <c r="H129" s="3"/>
      <c r="I129" s="3"/>
      <c r="J129" s="3"/>
      <c r="K129" s="3"/>
      <c r="L129" s="3"/>
      <c r="M129" s="3"/>
      <c r="N129" s="3"/>
      <c r="O129" s="3"/>
      <c r="P129" s="3"/>
      <c r="Q129" s="3"/>
      <c r="R129" s="3"/>
      <c r="S129" s="3"/>
      <c r="T129" s="3"/>
      <c r="U129" s="3"/>
      <c r="V129" s="3"/>
      <c r="W129" s="3"/>
      <c r="X129" s="3"/>
      <c r="Y129" s="3"/>
    </row>
    <row r="130" spans="2:25" x14ac:dyDescent="0.4">
      <c r="B130" s="3"/>
      <c r="C130" s="3"/>
      <c r="D130" s="3"/>
      <c r="E130" s="3"/>
      <c r="F130" s="3"/>
      <c r="G130" s="3"/>
      <c r="H130" s="3"/>
      <c r="I130" s="3"/>
      <c r="J130" s="3"/>
      <c r="K130" s="3"/>
      <c r="L130" s="3"/>
      <c r="M130" s="3"/>
      <c r="N130" s="3"/>
      <c r="O130" s="3"/>
      <c r="P130" s="3"/>
      <c r="Q130" s="3"/>
      <c r="R130" s="3"/>
      <c r="S130" s="3"/>
      <c r="T130" s="3"/>
      <c r="U130" s="3"/>
      <c r="V130" s="3"/>
      <c r="W130" s="3"/>
      <c r="X130" s="3"/>
      <c r="Y130" s="3"/>
    </row>
    <row r="131" spans="2:25" x14ac:dyDescent="0.4">
      <c r="B131" s="3"/>
      <c r="C131" s="3"/>
      <c r="D131" s="3"/>
      <c r="E131" s="3"/>
      <c r="F131" s="3"/>
      <c r="G131" s="3"/>
      <c r="H131" s="3"/>
      <c r="I131" s="3"/>
      <c r="J131" s="3"/>
      <c r="K131" s="3"/>
      <c r="L131" s="3"/>
      <c r="M131" s="3"/>
      <c r="N131" s="3"/>
      <c r="O131" s="3"/>
      <c r="P131" s="3"/>
      <c r="Q131" s="3"/>
      <c r="R131" s="3"/>
      <c r="S131" s="3"/>
      <c r="T131" s="3"/>
      <c r="U131" s="3"/>
      <c r="V131" s="3"/>
      <c r="W131" s="3"/>
      <c r="X131" s="3"/>
      <c r="Y131" s="3"/>
    </row>
    <row r="132" spans="2:25" x14ac:dyDescent="0.4">
      <c r="B132" s="3"/>
      <c r="C132" s="3"/>
      <c r="D132" s="3"/>
      <c r="E132" s="3"/>
      <c r="F132" s="3"/>
      <c r="G132" s="3"/>
      <c r="H132" s="3"/>
      <c r="I132" s="3"/>
      <c r="J132" s="3"/>
      <c r="K132" s="3"/>
      <c r="L132" s="3"/>
      <c r="M132" s="3"/>
      <c r="N132" s="3"/>
      <c r="O132" s="3"/>
      <c r="P132" s="3"/>
      <c r="Q132" s="3"/>
      <c r="R132" s="3"/>
      <c r="S132" s="3"/>
      <c r="T132" s="3"/>
      <c r="U132" s="3"/>
      <c r="V132" s="3"/>
      <c r="W132" s="3"/>
      <c r="X132" s="3"/>
      <c r="Y132" s="3"/>
    </row>
    <row r="133" spans="2:25" x14ac:dyDescent="0.4">
      <c r="B133" s="3"/>
      <c r="C133" s="3"/>
      <c r="D133" s="3"/>
      <c r="E133" s="3"/>
      <c r="F133" s="3"/>
      <c r="G133" s="3"/>
      <c r="H133" s="3"/>
      <c r="I133" s="3"/>
      <c r="J133" s="3"/>
      <c r="K133" s="3"/>
      <c r="L133" s="3"/>
      <c r="M133" s="3"/>
      <c r="N133" s="3"/>
      <c r="O133" s="3"/>
      <c r="P133" s="3"/>
      <c r="Q133" s="3"/>
      <c r="R133" s="3"/>
      <c r="S133" s="3"/>
      <c r="T133" s="3"/>
      <c r="U133" s="3"/>
      <c r="V133" s="3"/>
      <c r="W133" s="3"/>
      <c r="X133" s="3"/>
      <c r="Y133" s="3"/>
    </row>
    <row r="134" spans="2:25" x14ac:dyDescent="0.4">
      <c r="B134" s="3"/>
      <c r="C134" s="3"/>
      <c r="D134" s="3"/>
      <c r="E134" s="3"/>
      <c r="F134" s="3"/>
      <c r="G134" s="3"/>
      <c r="H134" s="3"/>
      <c r="I134" s="3"/>
      <c r="J134" s="3"/>
      <c r="K134" s="3"/>
      <c r="L134" s="3"/>
      <c r="M134" s="3"/>
      <c r="N134" s="3"/>
      <c r="O134" s="3"/>
      <c r="P134" s="3"/>
      <c r="Q134" s="3"/>
      <c r="R134" s="3"/>
      <c r="S134" s="3"/>
      <c r="T134" s="3"/>
      <c r="U134" s="3"/>
      <c r="V134" s="3"/>
      <c r="W134" s="3"/>
      <c r="X134" s="3"/>
      <c r="Y134" s="3"/>
    </row>
    <row r="135" spans="2:25" x14ac:dyDescent="0.4">
      <c r="B135" s="3"/>
      <c r="C135" s="3"/>
      <c r="D135" s="3"/>
      <c r="E135" s="3"/>
      <c r="F135" s="3"/>
      <c r="G135" s="3"/>
      <c r="H135" s="3"/>
      <c r="I135" s="3"/>
      <c r="J135" s="3"/>
      <c r="K135" s="3"/>
      <c r="L135" s="3"/>
      <c r="M135" s="3"/>
      <c r="N135" s="3"/>
      <c r="O135" s="3"/>
      <c r="P135" s="3"/>
      <c r="Q135" s="3"/>
      <c r="R135" s="3"/>
      <c r="S135" s="3"/>
      <c r="T135" s="3"/>
      <c r="U135" s="3"/>
      <c r="V135" s="3"/>
      <c r="W135" s="3"/>
      <c r="X135" s="3"/>
      <c r="Y135" s="3"/>
    </row>
    <row r="136" spans="2:25" x14ac:dyDescent="0.4">
      <c r="B136" s="3"/>
      <c r="C136" s="3"/>
      <c r="D136" s="3"/>
      <c r="E136" s="3"/>
      <c r="F136" s="3"/>
      <c r="G136" s="3"/>
      <c r="H136" s="3"/>
      <c r="I136" s="3"/>
      <c r="J136" s="3"/>
      <c r="K136" s="3"/>
      <c r="L136" s="3"/>
      <c r="M136" s="3"/>
      <c r="N136" s="3"/>
      <c r="O136" s="3"/>
      <c r="P136" s="3"/>
      <c r="Q136" s="3"/>
      <c r="R136" s="3"/>
      <c r="S136" s="3"/>
      <c r="T136" s="3"/>
      <c r="U136" s="3"/>
      <c r="V136" s="3"/>
      <c r="W136" s="3"/>
      <c r="X136" s="3"/>
      <c r="Y136" s="3"/>
    </row>
    <row r="137" spans="2:25" x14ac:dyDescent="0.4">
      <c r="B137" s="3"/>
      <c r="C137" s="3"/>
      <c r="D137" s="3"/>
      <c r="E137" s="3"/>
      <c r="F137" s="3"/>
      <c r="G137" s="3"/>
      <c r="H137" s="3"/>
      <c r="I137" s="3"/>
      <c r="J137" s="3"/>
      <c r="K137" s="3"/>
      <c r="L137" s="3"/>
      <c r="M137" s="3"/>
      <c r="N137" s="3"/>
      <c r="O137" s="3"/>
      <c r="P137" s="3"/>
      <c r="Q137" s="3"/>
      <c r="R137" s="3"/>
      <c r="S137" s="3"/>
      <c r="T137" s="3"/>
      <c r="U137" s="3"/>
      <c r="V137" s="3"/>
      <c r="W137" s="3"/>
      <c r="X137" s="3"/>
      <c r="Y137" s="3"/>
    </row>
    <row r="138" spans="2:25" x14ac:dyDescent="0.4">
      <c r="B138" s="3"/>
      <c r="C138" s="3"/>
      <c r="D138" s="3"/>
      <c r="E138" s="3"/>
      <c r="F138" s="3"/>
      <c r="G138" s="3"/>
      <c r="H138" s="3"/>
      <c r="I138" s="3"/>
      <c r="J138" s="3"/>
      <c r="K138" s="3"/>
      <c r="L138" s="3"/>
      <c r="M138" s="3"/>
      <c r="N138" s="3"/>
      <c r="O138" s="3"/>
      <c r="P138" s="3"/>
      <c r="Q138" s="3"/>
      <c r="R138" s="3"/>
      <c r="S138" s="3"/>
      <c r="T138" s="3"/>
      <c r="U138" s="3"/>
      <c r="V138" s="3"/>
      <c r="W138" s="3"/>
      <c r="X138" s="3"/>
      <c r="Y138" s="3"/>
    </row>
    <row r="139" spans="2:25" x14ac:dyDescent="0.4">
      <c r="B139" s="3"/>
      <c r="C139" s="3"/>
      <c r="D139" s="3"/>
      <c r="E139" s="3"/>
      <c r="F139" s="3"/>
      <c r="G139" s="3"/>
      <c r="H139" s="3"/>
      <c r="I139" s="3"/>
      <c r="J139" s="3"/>
      <c r="K139" s="3"/>
      <c r="L139" s="3"/>
      <c r="M139" s="3"/>
      <c r="N139" s="3"/>
      <c r="O139" s="3"/>
      <c r="P139" s="3"/>
      <c r="Q139" s="3"/>
      <c r="R139" s="3"/>
      <c r="S139" s="3"/>
      <c r="T139" s="3"/>
      <c r="U139" s="3"/>
      <c r="V139" s="3"/>
      <c r="W139" s="3"/>
      <c r="X139" s="3"/>
      <c r="Y139" s="3"/>
    </row>
    <row r="140" spans="2:25" x14ac:dyDescent="0.4">
      <c r="B140" s="3"/>
      <c r="C140" s="3"/>
      <c r="D140" s="3"/>
      <c r="E140" s="3"/>
      <c r="F140" s="3"/>
      <c r="G140" s="3"/>
      <c r="H140" s="3"/>
      <c r="I140" s="3"/>
      <c r="J140" s="3"/>
      <c r="K140" s="3"/>
      <c r="L140" s="3"/>
      <c r="M140" s="3"/>
      <c r="N140" s="3"/>
      <c r="O140" s="3"/>
      <c r="P140" s="3"/>
      <c r="Q140" s="3"/>
      <c r="R140" s="3"/>
      <c r="S140" s="3"/>
      <c r="T140" s="3"/>
      <c r="U140" s="3"/>
      <c r="V140" s="3"/>
      <c r="W140" s="3"/>
      <c r="X140" s="3"/>
      <c r="Y140" s="3"/>
    </row>
    <row r="141" spans="2:25" x14ac:dyDescent="0.4">
      <c r="B141" s="3"/>
      <c r="C141" s="3"/>
      <c r="D141" s="3"/>
      <c r="E141" s="3"/>
      <c r="F141" s="3"/>
      <c r="G141" s="3"/>
      <c r="H141" s="3"/>
      <c r="I141" s="3"/>
      <c r="J141" s="3"/>
      <c r="K141" s="3"/>
      <c r="L141" s="3"/>
      <c r="M141" s="3"/>
      <c r="N141" s="3"/>
      <c r="O141" s="3"/>
      <c r="P141" s="3"/>
      <c r="Q141" s="3"/>
      <c r="R141" s="3"/>
      <c r="S141" s="3"/>
      <c r="T141" s="3"/>
      <c r="U141" s="3"/>
      <c r="V141" s="3"/>
      <c r="W141" s="3"/>
      <c r="X141" s="3"/>
      <c r="Y141" s="3"/>
    </row>
    <row r="142" spans="2:25" x14ac:dyDescent="0.4">
      <c r="B142" s="3"/>
      <c r="C142" s="3"/>
      <c r="D142" s="3"/>
      <c r="E142" s="3"/>
      <c r="F142" s="3"/>
      <c r="G142" s="3"/>
      <c r="H142" s="3"/>
      <c r="I142" s="3"/>
      <c r="J142" s="3"/>
      <c r="K142" s="3"/>
      <c r="L142" s="3"/>
      <c r="M142" s="3"/>
      <c r="N142" s="3"/>
      <c r="O142" s="3"/>
      <c r="P142" s="3"/>
      <c r="Q142" s="3"/>
      <c r="R142" s="3"/>
      <c r="S142" s="3"/>
      <c r="T142" s="3"/>
      <c r="U142" s="3"/>
      <c r="V142" s="3"/>
      <c r="W142" s="3"/>
      <c r="X142" s="3"/>
      <c r="Y142" s="3"/>
    </row>
    <row r="143" spans="2:25" x14ac:dyDescent="0.4">
      <c r="B143" s="3"/>
      <c r="C143" s="3"/>
      <c r="D143" s="3"/>
      <c r="E143" s="3"/>
      <c r="F143" s="3"/>
      <c r="G143" s="3"/>
      <c r="H143" s="3"/>
      <c r="I143" s="3"/>
      <c r="J143" s="3"/>
      <c r="K143" s="3"/>
      <c r="L143" s="3"/>
      <c r="M143" s="3"/>
      <c r="N143" s="3"/>
      <c r="O143" s="3"/>
      <c r="P143" s="3"/>
      <c r="Q143" s="3"/>
      <c r="R143" s="3"/>
      <c r="S143" s="3"/>
      <c r="T143" s="3"/>
      <c r="U143" s="3"/>
      <c r="V143" s="3"/>
      <c r="W143" s="3"/>
      <c r="X143" s="3"/>
      <c r="Y143" s="3"/>
    </row>
    <row r="144" spans="2:25" x14ac:dyDescent="0.4">
      <c r="B144" s="3"/>
      <c r="C144" s="3"/>
      <c r="D144" s="3"/>
      <c r="E144" s="3"/>
      <c r="F144" s="3"/>
      <c r="G144" s="3"/>
      <c r="H144" s="3"/>
      <c r="I144" s="3"/>
      <c r="J144" s="3"/>
      <c r="K144" s="3"/>
      <c r="L144" s="3"/>
      <c r="M144" s="3"/>
      <c r="N144" s="3"/>
      <c r="O144" s="3"/>
      <c r="P144" s="3"/>
      <c r="Q144" s="3"/>
      <c r="R144" s="3"/>
      <c r="S144" s="3"/>
      <c r="T144" s="3"/>
      <c r="U144" s="3"/>
      <c r="V144" s="3"/>
      <c r="W144" s="3"/>
      <c r="X144" s="3"/>
      <c r="Y144" s="3"/>
    </row>
    <row r="145" spans="2:25" x14ac:dyDescent="0.4">
      <c r="B145" s="3"/>
      <c r="C145" s="3"/>
      <c r="D145" s="3"/>
      <c r="E145" s="3"/>
      <c r="F145" s="3"/>
      <c r="G145" s="3"/>
      <c r="H145" s="3"/>
      <c r="I145" s="3"/>
      <c r="J145" s="3"/>
      <c r="K145" s="3"/>
      <c r="L145" s="3"/>
      <c r="M145" s="3"/>
      <c r="N145" s="3"/>
      <c r="O145" s="3"/>
      <c r="P145" s="3"/>
      <c r="Q145" s="3"/>
      <c r="R145" s="3"/>
      <c r="S145" s="3"/>
      <c r="T145" s="3"/>
      <c r="U145" s="3"/>
      <c r="V145" s="3"/>
      <c r="W145" s="3"/>
      <c r="X145" s="3"/>
      <c r="Y145" s="3"/>
    </row>
    <row r="146" spans="2:25" x14ac:dyDescent="0.4">
      <c r="B146" s="3"/>
      <c r="C146" s="3"/>
      <c r="D146" s="3"/>
      <c r="E146" s="3"/>
      <c r="F146" s="3"/>
      <c r="G146" s="3"/>
      <c r="H146" s="3"/>
      <c r="I146" s="3"/>
      <c r="J146" s="3"/>
      <c r="K146" s="3"/>
      <c r="L146" s="3"/>
      <c r="M146" s="3"/>
      <c r="N146" s="3"/>
      <c r="O146" s="3"/>
      <c r="P146" s="3"/>
      <c r="Q146" s="3"/>
      <c r="R146" s="3"/>
      <c r="S146" s="3"/>
      <c r="T146" s="3"/>
      <c r="U146" s="3"/>
      <c r="V146" s="3"/>
      <c r="W146" s="3"/>
      <c r="X146" s="3"/>
      <c r="Y146" s="3"/>
    </row>
    <row r="147" spans="2:25" x14ac:dyDescent="0.4">
      <c r="B147" s="3"/>
      <c r="C147" s="3"/>
      <c r="D147" s="3"/>
      <c r="E147" s="3"/>
      <c r="F147" s="3"/>
      <c r="G147" s="3"/>
      <c r="H147" s="3"/>
      <c r="I147" s="3"/>
      <c r="J147" s="3"/>
      <c r="K147" s="3"/>
      <c r="L147" s="3"/>
      <c r="M147" s="3"/>
      <c r="N147" s="3"/>
      <c r="O147" s="3"/>
      <c r="P147" s="3"/>
      <c r="Q147" s="3"/>
      <c r="R147" s="3"/>
      <c r="S147" s="3"/>
      <c r="T147" s="3"/>
      <c r="U147" s="3"/>
      <c r="V147" s="3"/>
      <c r="W147" s="3"/>
      <c r="X147" s="3"/>
      <c r="Y147" s="3"/>
    </row>
  </sheetData>
  <mergeCells count="61">
    <mergeCell ref="B1:H1"/>
    <mergeCell ref="J1:P1"/>
    <mergeCell ref="C56:Y56"/>
    <mergeCell ref="C40:I40"/>
    <mergeCell ref="J40:N40"/>
    <mergeCell ref="O40:S40"/>
    <mergeCell ref="C41:H42"/>
    <mergeCell ref="J41:N41"/>
    <mergeCell ref="O41:S41"/>
    <mergeCell ref="J42:N42"/>
    <mergeCell ref="O42:S42"/>
    <mergeCell ref="D36:T36"/>
    <mergeCell ref="D37:T37"/>
    <mergeCell ref="C38:H38"/>
    <mergeCell ref="C57:Y57"/>
    <mergeCell ref="V44:X44"/>
    <mergeCell ref="D46:T47"/>
    <mergeCell ref="D48:T49"/>
    <mergeCell ref="B52:C52"/>
    <mergeCell ref="C53:Y53"/>
    <mergeCell ref="C54:Y55"/>
    <mergeCell ref="I38:J38"/>
    <mergeCell ref="L38:Q38"/>
    <mergeCell ref="R38:S38"/>
    <mergeCell ref="D35:T35"/>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28:K28"/>
    <mergeCell ref="L28:N28"/>
    <mergeCell ref="O28:Q28"/>
    <mergeCell ref="D29:K29"/>
    <mergeCell ref="L29:N29"/>
    <mergeCell ref="O29:Q29"/>
    <mergeCell ref="Q2:Y2"/>
    <mergeCell ref="B4:Y4"/>
    <mergeCell ref="B6:F6"/>
    <mergeCell ref="G6:Y6"/>
    <mergeCell ref="U24:Y24"/>
    <mergeCell ref="B7:F7"/>
    <mergeCell ref="G7:Y7"/>
    <mergeCell ref="B8:F8"/>
    <mergeCell ref="G8:Y8"/>
    <mergeCell ref="V11:X11"/>
    <mergeCell ref="D13:T14"/>
    <mergeCell ref="D15:T16"/>
    <mergeCell ref="D17:T17"/>
    <mergeCell ref="D19:T19"/>
    <mergeCell ref="D20:T20"/>
    <mergeCell ref="D21:T22"/>
  </mergeCells>
  <phoneticPr fontId="11"/>
  <dataValidations count="1">
    <dataValidation type="list" allowBlank="1" showInputMessage="1" showErrorMessage="1" sqref="V13 X13 V15 X15 V17:V21 X17:X21 V30:V32 X30:X32 V35:V37 X35:X37 V46 X46 V48 X48" xr:uid="{942A6861-4B1D-4A33-9F21-9E8530C3F7B8}">
      <formula1>"□,■"</formula1>
    </dataValidation>
  </dataValidations>
  <hyperlinks>
    <hyperlink ref="B1" location="'別紙１-１(R8.4.1～5.31)'!A1" display="一覧表に戻る" xr:uid="{1F5EE9E9-0E9E-44FA-9D4A-676491CB35F4}"/>
    <hyperlink ref="J1" location="'別紙１-１(R8.6.1～)'!A1" display="別紙1-1(R8.6.1～)へ戻る" xr:uid="{5AF1698A-1C57-44DA-8BE2-B470D5033231}"/>
  </hyperlink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tabColor rgb="FFFFFF00"/>
    <pageSetUpPr fitToPage="1"/>
  </sheetPr>
  <dimension ref="A1:Y11"/>
  <sheetViews>
    <sheetView view="pageBreakPreview" zoomScaleNormal="145" zoomScaleSheetLayoutView="100" workbookViewId="0">
      <selection activeCell="E1" sqref="E1:G1"/>
    </sheetView>
  </sheetViews>
  <sheetFormatPr defaultRowHeight="13.5" x14ac:dyDescent="0.4"/>
  <cols>
    <col min="1" max="1" width="3.75" style="53" customWidth="1"/>
    <col min="2" max="2" width="20.375" style="53" customWidth="1"/>
    <col min="3" max="3" width="3.875" style="53" bestFit="1" customWidth="1"/>
    <col min="4" max="7" width="16.375" style="53" customWidth="1"/>
    <col min="8" max="8" width="3.75" style="53" customWidth="1"/>
    <col min="9" max="9" width="2.5" style="53" customWidth="1"/>
    <col min="10" max="256" width="9" style="53"/>
    <col min="257" max="257" width="3.75" style="53" customWidth="1"/>
    <col min="258" max="258" width="20.375" style="53" customWidth="1"/>
    <col min="259" max="259" width="3.875" style="53" bestFit="1" customWidth="1"/>
    <col min="260" max="263" width="16.375" style="53" customWidth="1"/>
    <col min="264" max="264" width="3.75" style="53" customWidth="1"/>
    <col min="265" max="265" width="2.5" style="53" customWidth="1"/>
    <col min="266" max="512" width="9" style="53"/>
    <col min="513" max="513" width="3.75" style="53" customWidth="1"/>
    <col min="514" max="514" width="20.375" style="53" customWidth="1"/>
    <col min="515" max="515" width="3.875" style="53" bestFit="1" customWidth="1"/>
    <col min="516" max="519" width="16.375" style="53" customWidth="1"/>
    <col min="520" max="520" width="3.75" style="53" customWidth="1"/>
    <col min="521" max="521" width="2.5" style="53" customWidth="1"/>
    <col min="522" max="768" width="9" style="53"/>
    <col min="769" max="769" width="3.75" style="53" customWidth="1"/>
    <col min="770" max="770" width="20.375" style="53" customWidth="1"/>
    <col min="771" max="771" width="3.875" style="53" bestFit="1" customWidth="1"/>
    <col min="772" max="775" width="16.375" style="53" customWidth="1"/>
    <col min="776" max="776" width="3.75" style="53" customWidth="1"/>
    <col min="777" max="777" width="2.5" style="53" customWidth="1"/>
    <col min="778" max="1024" width="9" style="53"/>
    <col min="1025" max="1025" width="3.75" style="53" customWidth="1"/>
    <col min="1026" max="1026" width="20.375" style="53" customWidth="1"/>
    <col min="1027" max="1027" width="3.875" style="53" bestFit="1" customWidth="1"/>
    <col min="1028" max="1031" width="16.375" style="53" customWidth="1"/>
    <col min="1032" max="1032" width="3.75" style="53" customWidth="1"/>
    <col min="1033" max="1033" width="2.5" style="53" customWidth="1"/>
    <col min="1034" max="1280" width="9" style="53"/>
    <col min="1281" max="1281" width="3.75" style="53" customWidth="1"/>
    <col min="1282" max="1282" width="20.375" style="53" customWidth="1"/>
    <col min="1283" max="1283" width="3.875" style="53" bestFit="1" customWidth="1"/>
    <col min="1284" max="1287" width="16.375" style="53" customWidth="1"/>
    <col min="1288" max="1288" width="3.75" style="53" customWidth="1"/>
    <col min="1289" max="1289" width="2.5" style="53" customWidth="1"/>
    <col min="1290" max="1536" width="9" style="53"/>
    <col min="1537" max="1537" width="3.75" style="53" customWidth="1"/>
    <col min="1538" max="1538" width="20.375" style="53" customWidth="1"/>
    <col min="1539" max="1539" width="3.875" style="53" bestFit="1" customWidth="1"/>
    <col min="1540" max="1543" width="16.375" style="53" customWidth="1"/>
    <col min="1544" max="1544" width="3.75" style="53" customWidth="1"/>
    <col min="1545" max="1545" width="2.5" style="53" customWidth="1"/>
    <col min="1546" max="1792" width="9" style="53"/>
    <col min="1793" max="1793" width="3.75" style="53" customWidth="1"/>
    <col min="1794" max="1794" width="20.375" style="53" customWidth="1"/>
    <col min="1795" max="1795" width="3.875" style="53" bestFit="1" customWidth="1"/>
    <col min="1796" max="1799" width="16.375" style="53" customWidth="1"/>
    <col min="1800" max="1800" width="3.75" style="53" customWidth="1"/>
    <col min="1801" max="1801" width="2.5" style="53" customWidth="1"/>
    <col min="1802" max="2048" width="9" style="53"/>
    <col min="2049" max="2049" width="3.75" style="53" customWidth="1"/>
    <col min="2050" max="2050" width="20.375" style="53" customWidth="1"/>
    <col min="2051" max="2051" width="3.875" style="53" bestFit="1" customWidth="1"/>
    <col min="2052" max="2055" width="16.375" style="53" customWidth="1"/>
    <col min="2056" max="2056" width="3.75" style="53" customWidth="1"/>
    <col min="2057" max="2057" width="2.5" style="53" customWidth="1"/>
    <col min="2058" max="2304" width="9" style="53"/>
    <col min="2305" max="2305" width="3.75" style="53" customWidth="1"/>
    <col min="2306" max="2306" width="20.375" style="53" customWidth="1"/>
    <col min="2307" max="2307" width="3.875" style="53" bestFit="1" customWidth="1"/>
    <col min="2308" max="2311" width="16.375" style="53" customWidth="1"/>
    <col min="2312" max="2312" width="3.75" style="53" customWidth="1"/>
    <col min="2313" max="2313" width="2.5" style="53" customWidth="1"/>
    <col min="2314" max="2560" width="9" style="53"/>
    <col min="2561" max="2561" width="3.75" style="53" customWidth="1"/>
    <col min="2562" max="2562" width="20.375" style="53" customWidth="1"/>
    <col min="2563" max="2563" width="3.875" style="53" bestFit="1" customWidth="1"/>
    <col min="2564" max="2567" width="16.375" style="53" customWidth="1"/>
    <col min="2568" max="2568" width="3.75" style="53" customWidth="1"/>
    <col min="2569" max="2569" width="2.5" style="53" customWidth="1"/>
    <col min="2570" max="2816" width="9" style="53"/>
    <col min="2817" max="2817" width="3.75" style="53" customWidth="1"/>
    <col min="2818" max="2818" width="20.375" style="53" customWidth="1"/>
    <col min="2819" max="2819" width="3.875" style="53" bestFit="1" customWidth="1"/>
    <col min="2820" max="2823" width="16.375" style="53" customWidth="1"/>
    <col min="2824" max="2824" width="3.75" style="53" customWidth="1"/>
    <col min="2825" max="2825" width="2.5" style="53" customWidth="1"/>
    <col min="2826" max="3072" width="9" style="53"/>
    <col min="3073" max="3073" width="3.75" style="53" customWidth="1"/>
    <col min="3074" max="3074" width="20.375" style="53" customWidth="1"/>
    <col min="3075" max="3075" width="3.875" style="53" bestFit="1" customWidth="1"/>
    <col min="3076" max="3079" width="16.375" style="53" customWidth="1"/>
    <col min="3080" max="3080" width="3.75" style="53" customWidth="1"/>
    <col min="3081" max="3081" width="2.5" style="53" customWidth="1"/>
    <col min="3082" max="3328" width="9" style="53"/>
    <col min="3329" max="3329" width="3.75" style="53" customWidth="1"/>
    <col min="3330" max="3330" width="20.375" style="53" customWidth="1"/>
    <col min="3331" max="3331" width="3.875" style="53" bestFit="1" customWidth="1"/>
    <col min="3332" max="3335" width="16.375" style="53" customWidth="1"/>
    <col min="3336" max="3336" width="3.75" style="53" customWidth="1"/>
    <col min="3337" max="3337" width="2.5" style="53" customWidth="1"/>
    <col min="3338" max="3584" width="9" style="53"/>
    <col min="3585" max="3585" width="3.75" style="53" customWidth="1"/>
    <col min="3586" max="3586" width="20.375" style="53" customWidth="1"/>
    <col min="3587" max="3587" width="3.875" style="53" bestFit="1" customWidth="1"/>
    <col min="3588" max="3591" width="16.375" style="53" customWidth="1"/>
    <col min="3592" max="3592" width="3.75" style="53" customWidth="1"/>
    <col min="3593" max="3593" width="2.5" style="53" customWidth="1"/>
    <col min="3594" max="3840" width="9" style="53"/>
    <col min="3841" max="3841" width="3.75" style="53" customWidth="1"/>
    <col min="3842" max="3842" width="20.375" style="53" customWidth="1"/>
    <col min="3843" max="3843" width="3.875" style="53" bestFit="1" customWidth="1"/>
    <col min="3844" max="3847" width="16.375" style="53" customWidth="1"/>
    <col min="3848" max="3848" width="3.75" style="53" customWidth="1"/>
    <col min="3849" max="3849" width="2.5" style="53" customWidth="1"/>
    <col min="3850" max="4096" width="9" style="53"/>
    <col min="4097" max="4097" width="3.75" style="53" customWidth="1"/>
    <col min="4098" max="4098" width="20.375" style="53" customWidth="1"/>
    <col min="4099" max="4099" width="3.875" style="53" bestFit="1" customWidth="1"/>
    <col min="4100" max="4103" width="16.375" style="53" customWidth="1"/>
    <col min="4104" max="4104" width="3.75" style="53" customWidth="1"/>
    <col min="4105" max="4105" width="2.5" style="53" customWidth="1"/>
    <col min="4106" max="4352" width="9" style="53"/>
    <col min="4353" max="4353" width="3.75" style="53" customWidth="1"/>
    <col min="4354" max="4354" width="20.375" style="53" customWidth="1"/>
    <col min="4355" max="4355" width="3.875" style="53" bestFit="1" customWidth="1"/>
    <col min="4356" max="4359" width="16.375" style="53" customWidth="1"/>
    <col min="4360" max="4360" width="3.75" style="53" customWidth="1"/>
    <col min="4361" max="4361" width="2.5" style="53" customWidth="1"/>
    <col min="4362" max="4608" width="9" style="53"/>
    <col min="4609" max="4609" width="3.75" style="53" customWidth="1"/>
    <col min="4610" max="4610" width="20.375" style="53" customWidth="1"/>
    <col min="4611" max="4611" width="3.875" style="53" bestFit="1" customWidth="1"/>
    <col min="4612" max="4615" width="16.375" style="53" customWidth="1"/>
    <col min="4616" max="4616" width="3.75" style="53" customWidth="1"/>
    <col min="4617" max="4617" width="2.5" style="53" customWidth="1"/>
    <col min="4618" max="4864" width="9" style="53"/>
    <col min="4865" max="4865" width="3.75" style="53" customWidth="1"/>
    <col min="4866" max="4866" width="20.375" style="53" customWidth="1"/>
    <col min="4867" max="4867" width="3.875" style="53" bestFit="1" customWidth="1"/>
    <col min="4868" max="4871" width="16.375" style="53" customWidth="1"/>
    <col min="4872" max="4872" width="3.75" style="53" customWidth="1"/>
    <col min="4873" max="4873" width="2.5" style="53" customWidth="1"/>
    <col min="4874" max="5120" width="9" style="53"/>
    <col min="5121" max="5121" width="3.75" style="53" customWidth="1"/>
    <col min="5122" max="5122" width="20.375" style="53" customWidth="1"/>
    <col min="5123" max="5123" width="3.875" style="53" bestFit="1" customWidth="1"/>
    <col min="5124" max="5127" width="16.375" style="53" customWidth="1"/>
    <col min="5128" max="5128" width="3.75" style="53" customWidth="1"/>
    <col min="5129" max="5129" width="2.5" style="53" customWidth="1"/>
    <col min="5130" max="5376" width="9" style="53"/>
    <col min="5377" max="5377" width="3.75" style="53" customWidth="1"/>
    <col min="5378" max="5378" width="20.375" style="53" customWidth="1"/>
    <col min="5379" max="5379" width="3.875" style="53" bestFit="1" customWidth="1"/>
    <col min="5380" max="5383" width="16.375" style="53" customWidth="1"/>
    <col min="5384" max="5384" width="3.75" style="53" customWidth="1"/>
    <col min="5385" max="5385" width="2.5" style="53" customWidth="1"/>
    <col min="5386" max="5632" width="9" style="53"/>
    <col min="5633" max="5633" width="3.75" style="53" customWidth="1"/>
    <col min="5634" max="5634" width="20.375" style="53" customWidth="1"/>
    <col min="5635" max="5635" width="3.875" style="53" bestFit="1" customWidth="1"/>
    <col min="5636" max="5639" width="16.375" style="53" customWidth="1"/>
    <col min="5640" max="5640" width="3.75" style="53" customWidth="1"/>
    <col min="5641" max="5641" width="2.5" style="53" customWidth="1"/>
    <col min="5642" max="5888" width="9" style="53"/>
    <col min="5889" max="5889" width="3.75" style="53" customWidth="1"/>
    <col min="5890" max="5890" width="20.375" style="53" customWidth="1"/>
    <col min="5891" max="5891" width="3.875" style="53" bestFit="1" customWidth="1"/>
    <col min="5892" max="5895" width="16.375" style="53" customWidth="1"/>
    <col min="5896" max="5896" width="3.75" style="53" customWidth="1"/>
    <col min="5897" max="5897" width="2.5" style="53" customWidth="1"/>
    <col min="5898" max="6144" width="9" style="53"/>
    <col min="6145" max="6145" width="3.75" style="53" customWidth="1"/>
    <col min="6146" max="6146" width="20.375" style="53" customWidth="1"/>
    <col min="6147" max="6147" width="3.875" style="53" bestFit="1" customWidth="1"/>
    <col min="6148" max="6151" width="16.375" style="53" customWidth="1"/>
    <col min="6152" max="6152" width="3.75" style="53" customWidth="1"/>
    <col min="6153" max="6153" width="2.5" style="53" customWidth="1"/>
    <col min="6154" max="6400" width="9" style="53"/>
    <col min="6401" max="6401" width="3.75" style="53" customWidth="1"/>
    <col min="6402" max="6402" width="20.375" style="53" customWidth="1"/>
    <col min="6403" max="6403" width="3.875" style="53" bestFit="1" customWidth="1"/>
    <col min="6404" max="6407" width="16.375" style="53" customWidth="1"/>
    <col min="6408" max="6408" width="3.75" style="53" customWidth="1"/>
    <col min="6409" max="6409" width="2.5" style="53" customWidth="1"/>
    <col min="6410" max="6656" width="9" style="53"/>
    <col min="6657" max="6657" width="3.75" style="53" customWidth="1"/>
    <col min="6658" max="6658" width="20.375" style="53" customWidth="1"/>
    <col min="6659" max="6659" width="3.875" style="53" bestFit="1" customWidth="1"/>
    <col min="6660" max="6663" width="16.375" style="53" customWidth="1"/>
    <col min="6664" max="6664" width="3.75" style="53" customWidth="1"/>
    <col min="6665" max="6665" width="2.5" style="53" customWidth="1"/>
    <col min="6666" max="6912" width="9" style="53"/>
    <col min="6913" max="6913" width="3.75" style="53" customWidth="1"/>
    <col min="6914" max="6914" width="20.375" style="53" customWidth="1"/>
    <col min="6915" max="6915" width="3.875" style="53" bestFit="1" customWidth="1"/>
    <col min="6916" max="6919" width="16.375" style="53" customWidth="1"/>
    <col min="6920" max="6920" width="3.75" style="53" customWidth="1"/>
    <col min="6921" max="6921" width="2.5" style="53" customWidth="1"/>
    <col min="6922" max="7168" width="9" style="53"/>
    <col min="7169" max="7169" width="3.75" style="53" customWidth="1"/>
    <col min="7170" max="7170" width="20.375" style="53" customWidth="1"/>
    <col min="7171" max="7171" width="3.875" style="53" bestFit="1" customWidth="1"/>
    <col min="7172" max="7175" width="16.375" style="53" customWidth="1"/>
    <col min="7176" max="7176" width="3.75" style="53" customWidth="1"/>
    <col min="7177" max="7177" width="2.5" style="53" customWidth="1"/>
    <col min="7178" max="7424" width="9" style="53"/>
    <col min="7425" max="7425" width="3.75" style="53" customWidth="1"/>
    <col min="7426" max="7426" width="20.375" style="53" customWidth="1"/>
    <col min="7427" max="7427" width="3.875" style="53" bestFit="1" customWidth="1"/>
    <col min="7428" max="7431" width="16.375" style="53" customWidth="1"/>
    <col min="7432" max="7432" width="3.75" style="53" customWidth="1"/>
    <col min="7433" max="7433" width="2.5" style="53" customWidth="1"/>
    <col min="7434" max="7680" width="9" style="53"/>
    <col min="7681" max="7681" width="3.75" style="53" customWidth="1"/>
    <col min="7682" max="7682" width="20.375" style="53" customWidth="1"/>
    <col min="7683" max="7683" width="3.875" style="53" bestFit="1" customWidth="1"/>
    <col min="7684" max="7687" width="16.375" style="53" customWidth="1"/>
    <col min="7688" max="7688" width="3.75" style="53" customWidth="1"/>
    <col min="7689" max="7689" width="2.5" style="53" customWidth="1"/>
    <col min="7690" max="7936" width="9" style="53"/>
    <col min="7937" max="7937" width="3.75" style="53" customWidth="1"/>
    <col min="7938" max="7938" width="20.375" style="53" customWidth="1"/>
    <col min="7939" max="7939" width="3.875" style="53" bestFit="1" customWidth="1"/>
    <col min="7940" max="7943" width="16.375" style="53" customWidth="1"/>
    <col min="7944" max="7944" width="3.75" style="53" customWidth="1"/>
    <col min="7945" max="7945" width="2.5" style="53" customWidth="1"/>
    <col min="7946" max="8192" width="9" style="53"/>
    <col min="8193" max="8193" width="3.75" style="53" customWidth="1"/>
    <col min="8194" max="8194" width="20.375" style="53" customWidth="1"/>
    <col min="8195" max="8195" width="3.875" style="53" bestFit="1" customWidth="1"/>
    <col min="8196" max="8199" width="16.375" style="53" customWidth="1"/>
    <col min="8200" max="8200" width="3.75" style="53" customWidth="1"/>
    <col min="8201" max="8201" width="2.5" style="53" customWidth="1"/>
    <col min="8202" max="8448" width="9" style="53"/>
    <col min="8449" max="8449" width="3.75" style="53" customWidth="1"/>
    <col min="8450" max="8450" width="20.375" style="53" customWidth="1"/>
    <col min="8451" max="8451" width="3.875" style="53" bestFit="1" customWidth="1"/>
    <col min="8452" max="8455" width="16.375" style="53" customWidth="1"/>
    <col min="8456" max="8456" width="3.75" style="53" customWidth="1"/>
    <col min="8457" max="8457" width="2.5" style="53" customWidth="1"/>
    <col min="8458" max="8704" width="9" style="53"/>
    <col min="8705" max="8705" width="3.75" style="53" customWidth="1"/>
    <col min="8706" max="8706" width="20.375" style="53" customWidth="1"/>
    <col min="8707" max="8707" width="3.875" style="53" bestFit="1" customWidth="1"/>
    <col min="8708" max="8711" width="16.375" style="53" customWidth="1"/>
    <col min="8712" max="8712" width="3.75" style="53" customWidth="1"/>
    <col min="8713" max="8713" width="2.5" style="53" customWidth="1"/>
    <col min="8714" max="8960" width="9" style="53"/>
    <col min="8961" max="8961" width="3.75" style="53" customWidth="1"/>
    <col min="8962" max="8962" width="20.375" style="53" customWidth="1"/>
    <col min="8963" max="8963" width="3.875" style="53" bestFit="1" customWidth="1"/>
    <col min="8964" max="8967" width="16.375" style="53" customWidth="1"/>
    <col min="8968" max="8968" width="3.75" style="53" customWidth="1"/>
    <col min="8969" max="8969" width="2.5" style="53" customWidth="1"/>
    <col min="8970" max="9216" width="9" style="53"/>
    <col min="9217" max="9217" width="3.75" style="53" customWidth="1"/>
    <col min="9218" max="9218" width="20.375" style="53" customWidth="1"/>
    <col min="9219" max="9219" width="3.875" style="53" bestFit="1" customWidth="1"/>
    <col min="9220" max="9223" width="16.375" style="53" customWidth="1"/>
    <col min="9224" max="9224" width="3.75" style="53" customWidth="1"/>
    <col min="9225" max="9225" width="2.5" style="53" customWidth="1"/>
    <col min="9226" max="9472" width="9" style="53"/>
    <col min="9473" max="9473" width="3.75" style="53" customWidth="1"/>
    <col min="9474" max="9474" width="20.375" style="53" customWidth="1"/>
    <col min="9475" max="9475" width="3.875" style="53" bestFit="1" customWidth="1"/>
    <col min="9476" max="9479" width="16.375" style="53" customWidth="1"/>
    <col min="9480" max="9480" width="3.75" style="53" customWidth="1"/>
    <col min="9481" max="9481" width="2.5" style="53" customWidth="1"/>
    <col min="9482" max="9728" width="9" style="53"/>
    <col min="9729" max="9729" width="3.75" style="53" customWidth="1"/>
    <col min="9730" max="9730" width="20.375" style="53" customWidth="1"/>
    <col min="9731" max="9731" width="3.875" style="53" bestFit="1" customWidth="1"/>
    <col min="9732" max="9735" width="16.375" style="53" customWidth="1"/>
    <col min="9736" max="9736" width="3.75" style="53" customWidth="1"/>
    <col min="9737" max="9737" width="2.5" style="53" customWidth="1"/>
    <col min="9738" max="9984" width="9" style="53"/>
    <col min="9985" max="9985" width="3.75" style="53" customWidth="1"/>
    <col min="9986" max="9986" width="20.375" style="53" customWidth="1"/>
    <col min="9987" max="9987" width="3.875" style="53" bestFit="1" customWidth="1"/>
    <col min="9988" max="9991" width="16.375" style="53" customWidth="1"/>
    <col min="9992" max="9992" width="3.75" style="53" customWidth="1"/>
    <col min="9993" max="9993" width="2.5" style="53" customWidth="1"/>
    <col min="9994" max="10240" width="9" style="53"/>
    <col min="10241" max="10241" width="3.75" style="53" customWidth="1"/>
    <col min="10242" max="10242" width="20.375" style="53" customWidth="1"/>
    <col min="10243" max="10243" width="3.875" style="53" bestFit="1" customWidth="1"/>
    <col min="10244" max="10247" width="16.375" style="53" customWidth="1"/>
    <col min="10248" max="10248" width="3.75" style="53" customWidth="1"/>
    <col min="10249" max="10249" width="2.5" style="53" customWidth="1"/>
    <col min="10250" max="10496" width="9" style="53"/>
    <col min="10497" max="10497" width="3.75" style="53" customWidth="1"/>
    <col min="10498" max="10498" width="20.375" style="53" customWidth="1"/>
    <col min="10499" max="10499" width="3.875" style="53" bestFit="1" customWidth="1"/>
    <col min="10500" max="10503" width="16.375" style="53" customWidth="1"/>
    <col min="10504" max="10504" width="3.75" style="53" customWidth="1"/>
    <col min="10505" max="10505" width="2.5" style="53" customWidth="1"/>
    <col min="10506" max="10752" width="9" style="53"/>
    <col min="10753" max="10753" width="3.75" style="53" customWidth="1"/>
    <col min="10754" max="10754" width="20.375" style="53" customWidth="1"/>
    <col min="10755" max="10755" width="3.875" style="53" bestFit="1" customWidth="1"/>
    <col min="10756" max="10759" width="16.375" style="53" customWidth="1"/>
    <col min="10760" max="10760" width="3.75" style="53" customWidth="1"/>
    <col min="10761" max="10761" width="2.5" style="53" customWidth="1"/>
    <col min="10762" max="11008" width="9" style="53"/>
    <col min="11009" max="11009" width="3.75" style="53" customWidth="1"/>
    <col min="11010" max="11010" width="20.375" style="53" customWidth="1"/>
    <col min="11011" max="11011" width="3.875" style="53" bestFit="1" customWidth="1"/>
    <col min="11012" max="11015" width="16.375" style="53" customWidth="1"/>
    <col min="11016" max="11016" width="3.75" style="53" customWidth="1"/>
    <col min="11017" max="11017" width="2.5" style="53" customWidth="1"/>
    <col min="11018" max="11264" width="9" style="53"/>
    <col min="11265" max="11265" width="3.75" style="53" customWidth="1"/>
    <col min="11266" max="11266" width="20.375" style="53" customWidth="1"/>
    <col min="11267" max="11267" width="3.875" style="53" bestFit="1" customWidth="1"/>
    <col min="11268" max="11271" width="16.375" style="53" customWidth="1"/>
    <col min="11272" max="11272" width="3.75" style="53" customWidth="1"/>
    <col min="11273" max="11273" width="2.5" style="53" customWidth="1"/>
    <col min="11274" max="11520" width="9" style="53"/>
    <col min="11521" max="11521" width="3.75" style="53" customWidth="1"/>
    <col min="11522" max="11522" width="20.375" style="53" customWidth="1"/>
    <col min="11523" max="11523" width="3.875" style="53" bestFit="1" customWidth="1"/>
    <col min="11524" max="11527" width="16.375" style="53" customWidth="1"/>
    <col min="11528" max="11528" width="3.75" style="53" customWidth="1"/>
    <col min="11529" max="11529" width="2.5" style="53" customWidth="1"/>
    <col min="11530" max="11776" width="9" style="53"/>
    <col min="11777" max="11777" width="3.75" style="53" customWidth="1"/>
    <col min="11778" max="11778" width="20.375" style="53" customWidth="1"/>
    <col min="11779" max="11779" width="3.875" style="53" bestFit="1" customWidth="1"/>
    <col min="11780" max="11783" width="16.375" style="53" customWidth="1"/>
    <col min="11784" max="11784" width="3.75" style="53" customWidth="1"/>
    <col min="11785" max="11785" width="2.5" style="53" customWidth="1"/>
    <col min="11786" max="12032" width="9" style="53"/>
    <col min="12033" max="12033" width="3.75" style="53" customWidth="1"/>
    <col min="12034" max="12034" width="20.375" style="53" customWidth="1"/>
    <col min="12035" max="12035" width="3.875" style="53" bestFit="1" customWidth="1"/>
    <col min="12036" max="12039" width="16.375" style="53" customWidth="1"/>
    <col min="12040" max="12040" width="3.75" style="53" customWidth="1"/>
    <col min="12041" max="12041" width="2.5" style="53" customWidth="1"/>
    <col min="12042" max="12288" width="9" style="53"/>
    <col min="12289" max="12289" width="3.75" style="53" customWidth="1"/>
    <col min="12290" max="12290" width="20.375" style="53" customWidth="1"/>
    <col min="12291" max="12291" width="3.875" style="53" bestFit="1" customWidth="1"/>
    <col min="12292" max="12295" width="16.375" style="53" customWidth="1"/>
    <col min="12296" max="12296" width="3.75" style="53" customWidth="1"/>
    <col min="12297" max="12297" width="2.5" style="53" customWidth="1"/>
    <col min="12298" max="12544" width="9" style="53"/>
    <col min="12545" max="12545" width="3.75" style="53" customWidth="1"/>
    <col min="12546" max="12546" width="20.375" style="53" customWidth="1"/>
    <col min="12547" max="12547" width="3.875" style="53" bestFit="1" customWidth="1"/>
    <col min="12548" max="12551" width="16.375" style="53" customWidth="1"/>
    <col min="12552" max="12552" width="3.75" style="53" customWidth="1"/>
    <col min="12553" max="12553" width="2.5" style="53" customWidth="1"/>
    <col min="12554" max="12800" width="9" style="53"/>
    <col min="12801" max="12801" width="3.75" style="53" customWidth="1"/>
    <col min="12802" max="12802" width="20.375" style="53" customWidth="1"/>
    <col min="12803" max="12803" width="3.875" style="53" bestFit="1" customWidth="1"/>
    <col min="12804" max="12807" width="16.375" style="53" customWidth="1"/>
    <col min="12808" max="12808" width="3.75" style="53" customWidth="1"/>
    <col min="12809" max="12809" width="2.5" style="53" customWidth="1"/>
    <col min="12810" max="13056" width="9" style="53"/>
    <col min="13057" max="13057" width="3.75" style="53" customWidth="1"/>
    <col min="13058" max="13058" width="20.375" style="53" customWidth="1"/>
    <col min="13059" max="13059" width="3.875" style="53" bestFit="1" customWidth="1"/>
    <col min="13060" max="13063" width="16.375" style="53" customWidth="1"/>
    <col min="13064" max="13064" width="3.75" style="53" customWidth="1"/>
    <col min="13065" max="13065" width="2.5" style="53" customWidth="1"/>
    <col min="13066" max="13312" width="9" style="53"/>
    <col min="13313" max="13313" width="3.75" style="53" customWidth="1"/>
    <col min="13314" max="13314" width="20.375" style="53" customWidth="1"/>
    <col min="13315" max="13315" width="3.875" style="53" bestFit="1" customWidth="1"/>
    <col min="13316" max="13319" width="16.375" style="53" customWidth="1"/>
    <col min="13320" max="13320" width="3.75" style="53" customWidth="1"/>
    <col min="13321" max="13321" width="2.5" style="53" customWidth="1"/>
    <col min="13322" max="13568" width="9" style="53"/>
    <col min="13569" max="13569" width="3.75" style="53" customWidth="1"/>
    <col min="13570" max="13570" width="20.375" style="53" customWidth="1"/>
    <col min="13571" max="13571" width="3.875" style="53" bestFit="1" customWidth="1"/>
    <col min="13572" max="13575" width="16.375" style="53" customWidth="1"/>
    <col min="13576" max="13576" width="3.75" style="53" customWidth="1"/>
    <col min="13577" max="13577" width="2.5" style="53" customWidth="1"/>
    <col min="13578" max="13824" width="9" style="53"/>
    <col min="13825" max="13825" width="3.75" style="53" customWidth="1"/>
    <col min="13826" max="13826" width="20.375" style="53" customWidth="1"/>
    <col min="13827" max="13827" width="3.875" style="53" bestFit="1" customWidth="1"/>
    <col min="13828" max="13831" width="16.375" style="53" customWidth="1"/>
    <col min="13832" max="13832" width="3.75" style="53" customWidth="1"/>
    <col min="13833" max="13833" width="2.5" style="53" customWidth="1"/>
    <col min="13834" max="14080" width="9" style="53"/>
    <col min="14081" max="14081" width="3.75" style="53" customWidth="1"/>
    <col min="14082" max="14082" width="20.375" style="53" customWidth="1"/>
    <col min="14083" max="14083" width="3.875" style="53" bestFit="1" customWidth="1"/>
    <col min="14084" max="14087" width="16.375" style="53" customWidth="1"/>
    <col min="14088" max="14088" width="3.75" style="53" customWidth="1"/>
    <col min="14089" max="14089" width="2.5" style="53" customWidth="1"/>
    <col min="14090" max="14336" width="9" style="53"/>
    <col min="14337" max="14337" width="3.75" style="53" customWidth="1"/>
    <col min="14338" max="14338" width="20.375" style="53" customWidth="1"/>
    <col min="14339" max="14339" width="3.875" style="53" bestFit="1" customWidth="1"/>
    <col min="14340" max="14343" width="16.375" style="53" customWidth="1"/>
    <col min="14344" max="14344" width="3.75" style="53" customWidth="1"/>
    <col min="14345" max="14345" width="2.5" style="53" customWidth="1"/>
    <col min="14346" max="14592" width="9" style="53"/>
    <col min="14593" max="14593" width="3.75" style="53" customWidth="1"/>
    <col min="14594" max="14594" width="20.375" style="53" customWidth="1"/>
    <col min="14595" max="14595" width="3.875" style="53" bestFit="1" customWidth="1"/>
    <col min="14596" max="14599" width="16.375" style="53" customWidth="1"/>
    <col min="14600" max="14600" width="3.75" style="53" customWidth="1"/>
    <col min="14601" max="14601" width="2.5" style="53" customWidth="1"/>
    <col min="14602" max="14848" width="9" style="53"/>
    <col min="14849" max="14849" width="3.75" style="53" customWidth="1"/>
    <col min="14850" max="14850" width="20.375" style="53" customWidth="1"/>
    <col min="14851" max="14851" width="3.875" style="53" bestFit="1" customWidth="1"/>
    <col min="14852" max="14855" width="16.375" style="53" customWidth="1"/>
    <col min="14856" max="14856" width="3.75" style="53" customWidth="1"/>
    <col min="14857" max="14857" width="2.5" style="53" customWidth="1"/>
    <col min="14858" max="15104" width="9" style="53"/>
    <col min="15105" max="15105" width="3.75" style="53" customWidth="1"/>
    <col min="15106" max="15106" width="20.375" style="53" customWidth="1"/>
    <col min="15107" max="15107" width="3.875" style="53" bestFit="1" customWidth="1"/>
    <col min="15108" max="15111" width="16.375" style="53" customWidth="1"/>
    <col min="15112" max="15112" width="3.75" style="53" customWidth="1"/>
    <col min="15113" max="15113" width="2.5" style="53" customWidth="1"/>
    <col min="15114" max="15360" width="9" style="53"/>
    <col min="15361" max="15361" width="3.75" style="53" customWidth="1"/>
    <col min="15362" max="15362" width="20.375" style="53" customWidth="1"/>
    <col min="15363" max="15363" width="3.875" style="53" bestFit="1" customWidth="1"/>
    <col min="15364" max="15367" width="16.375" style="53" customWidth="1"/>
    <col min="15368" max="15368" width="3.75" style="53" customWidth="1"/>
    <col min="15369" max="15369" width="2.5" style="53" customWidth="1"/>
    <col min="15370" max="15616" width="9" style="53"/>
    <col min="15617" max="15617" width="3.75" style="53" customWidth="1"/>
    <col min="15618" max="15618" width="20.375" style="53" customWidth="1"/>
    <col min="15619" max="15619" width="3.875" style="53" bestFit="1" customWidth="1"/>
    <col min="15620" max="15623" width="16.375" style="53" customWidth="1"/>
    <col min="15624" max="15624" width="3.75" style="53" customWidth="1"/>
    <col min="15625" max="15625" width="2.5" style="53" customWidth="1"/>
    <col min="15626" max="15872" width="9" style="53"/>
    <col min="15873" max="15873" width="3.75" style="53" customWidth="1"/>
    <col min="15874" max="15874" width="20.375" style="53" customWidth="1"/>
    <col min="15875" max="15875" width="3.875" style="53" bestFit="1" customWidth="1"/>
    <col min="15876" max="15879" width="16.375" style="53" customWidth="1"/>
    <col min="15880" max="15880" width="3.75" style="53" customWidth="1"/>
    <col min="15881" max="15881" width="2.5" style="53" customWidth="1"/>
    <col min="15882" max="16128" width="9" style="53"/>
    <col min="16129" max="16129" width="3.75" style="53" customWidth="1"/>
    <col min="16130" max="16130" width="20.375" style="53" customWidth="1"/>
    <col min="16131" max="16131" width="3.875" style="53" bestFit="1" customWidth="1"/>
    <col min="16132" max="16135" width="16.375" style="53" customWidth="1"/>
    <col min="16136" max="16136" width="3.75" style="53" customWidth="1"/>
    <col min="16137" max="16137" width="2.5" style="53" customWidth="1"/>
    <col min="16138" max="16384" width="9" style="53"/>
  </cols>
  <sheetData>
    <row r="1" spans="1:25" s="754" customFormat="1" ht="21.75" customHeight="1" x14ac:dyDescent="0.4">
      <c r="A1" s="752"/>
      <c r="B1" s="1311" t="s">
        <v>1488</v>
      </c>
      <c r="C1" s="1311"/>
      <c r="D1" s="1311"/>
      <c r="E1" s="1311" t="s">
        <v>1489</v>
      </c>
      <c r="F1" s="1311"/>
      <c r="G1" s="1311"/>
      <c r="H1" s="761"/>
      <c r="I1" s="761"/>
      <c r="J1" s="761"/>
      <c r="K1" s="761"/>
      <c r="Q1" s="753"/>
      <c r="R1" s="753"/>
      <c r="S1" s="753"/>
      <c r="T1" s="753"/>
      <c r="U1" s="753"/>
      <c r="V1" s="753"/>
      <c r="W1" s="753"/>
      <c r="X1" s="753"/>
      <c r="Y1" s="753"/>
    </row>
    <row r="2" spans="1:25" ht="17.25" x14ac:dyDescent="0.4">
      <c r="A2" s="52"/>
      <c r="B2" s="53" t="s">
        <v>1147</v>
      </c>
    </row>
    <row r="3" spans="1:25" ht="17.25" x14ac:dyDescent="0.4">
      <c r="A3" s="52"/>
      <c r="H3" s="54" t="s">
        <v>400</v>
      </c>
    </row>
    <row r="4" spans="1:25" ht="17.25" x14ac:dyDescent="0.4">
      <c r="A4" s="52"/>
      <c r="B4" s="2464" t="s">
        <v>1148</v>
      </c>
      <c r="C4" s="2464"/>
      <c r="D4" s="2464"/>
      <c r="E4" s="2464"/>
      <c r="F4" s="2464"/>
      <c r="G4" s="2464"/>
      <c r="H4" s="2464"/>
    </row>
    <row r="5" spans="1:25" ht="17.25" x14ac:dyDescent="0.4">
      <c r="A5" s="55"/>
      <c r="B5" s="55"/>
      <c r="C5" s="55"/>
      <c r="D5" s="55"/>
      <c r="E5" s="55"/>
      <c r="F5" s="55"/>
      <c r="G5" s="55"/>
    </row>
    <row r="6" spans="1:25" ht="30" customHeight="1" x14ac:dyDescent="0.4">
      <c r="A6" s="55"/>
      <c r="B6" s="485" t="s">
        <v>568</v>
      </c>
      <c r="C6" s="1430"/>
      <c r="D6" s="1431"/>
      <c r="E6" s="1431"/>
      <c r="F6" s="1431"/>
      <c r="G6" s="1431"/>
      <c r="H6" s="1432"/>
    </row>
    <row r="7" spans="1:25" ht="30" customHeight="1" x14ac:dyDescent="0.4">
      <c r="B7" s="585" t="s">
        <v>569</v>
      </c>
      <c r="C7" s="1435" t="s">
        <v>1146</v>
      </c>
      <c r="D7" s="1436"/>
      <c r="E7" s="1436"/>
      <c r="F7" s="1436"/>
      <c r="G7" s="1436"/>
      <c r="H7" s="1437"/>
    </row>
    <row r="8" spans="1:25" ht="45" customHeight="1" x14ac:dyDescent="0.4">
      <c r="B8" s="2465" t="s">
        <v>1149</v>
      </c>
      <c r="C8" s="485">
        <v>1</v>
      </c>
      <c r="D8" s="1657" t="s">
        <v>1150</v>
      </c>
      <c r="E8" s="1657"/>
      <c r="F8" s="1439"/>
      <c r="G8" s="1439"/>
      <c r="H8" s="1439"/>
    </row>
    <row r="9" spans="1:25" ht="45" customHeight="1" x14ac:dyDescent="0.4">
      <c r="B9" s="2466"/>
      <c r="C9" s="485">
        <v>2</v>
      </c>
      <c r="D9" s="2467" t="s">
        <v>1151</v>
      </c>
      <c r="E9" s="2468"/>
      <c r="F9" s="1439"/>
      <c r="G9" s="1439"/>
      <c r="H9" s="1439"/>
    </row>
    <row r="10" spans="1:25" x14ac:dyDescent="0.4">
      <c r="B10" s="53" t="s">
        <v>450</v>
      </c>
    </row>
    <row r="11" spans="1:25" x14ac:dyDescent="0.4">
      <c r="B11" s="1656" t="s">
        <v>1152</v>
      </c>
      <c r="C11" s="1656"/>
      <c r="D11" s="1656"/>
      <c r="E11" s="1656"/>
      <c r="F11" s="1656"/>
      <c r="G11" s="1656"/>
      <c r="H11" s="1656"/>
    </row>
  </sheetData>
  <mergeCells count="11">
    <mergeCell ref="B1:D1"/>
    <mergeCell ref="E1:G1"/>
    <mergeCell ref="B11:H11"/>
    <mergeCell ref="B4:H4"/>
    <mergeCell ref="C6:H6"/>
    <mergeCell ref="C7:H7"/>
    <mergeCell ref="B8:B9"/>
    <mergeCell ref="D8:E8"/>
    <mergeCell ref="F8:H8"/>
    <mergeCell ref="D9:E9"/>
    <mergeCell ref="F9:H9"/>
  </mergeCells>
  <phoneticPr fontId="11"/>
  <hyperlinks>
    <hyperlink ref="B1" location="'別紙１-１(R8.4.1～5.31)'!A1" display="一覧表に戻る" xr:uid="{151BB189-0E3A-4A8A-B520-EA3CAF2D43AD}"/>
    <hyperlink ref="E1" location="'別紙１-１(R8.6.1～)'!A1" display="別紙1-1(R8.6.1～)へ戻る" xr:uid="{72FC70C3-CA2F-4B07-A0B6-1A932D6B1B1B}"/>
  </hyperlinks>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sheetPr>
    <tabColor rgb="FFFFFF00"/>
  </sheetPr>
  <dimension ref="A1:Y46"/>
  <sheetViews>
    <sheetView view="pageBreakPreview" zoomScaleNormal="85" zoomScaleSheetLayoutView="100" workbookViewId="0">
      <selection activeCell="E1" sqref="E1:G1"/>
    </sheetView>
  </sheetViews>
  <sheetFormatPr defaultRowHeight="13.5" x14ac:dyDescent="0.4"/>
  <cols>
    <col min="1" max="1" width="9" style="2"/>
    <col min="2" max="2" width="11.125" style="2" customWidth="1"/>
    <col min="3" max="3" width="9" style="2"/>
    <col min="4" max="4" width="21.25" style="2" customWidth="1"/>
    <col min="5" max="5" width="9" style="2"/>
    <col min="6" max="6" width="14" style="2" customWidth="1"/>
    <col min="7" max="7" width="4.875" style="2" customWidth="1"/>
    <col min="8" max="8" width="15.125" style="2" customWidth="1"/>
    <col min="9" max="16384" width="9" style="2"/>
  </cols>
  <sheetData>
    <row r="1" spans="1:25" s="754" customFormat="1" ht="21.75" customHeight="1" x14ac:dyDescent="0.4">
      <c r="A1" s="752"/>
      <c r="B1" s="2484" t="s">
        <v>1488</v>
      </c>
      <c r="C1" s="2484"/>
      <c r="D1" s="2484"/>
      <c r="E1" s="1311" t="s">
        <v>1489</v>
      </c>
      <c r="F1" s="1311"/>
      <c r="G1" s="1311"/>
      <c r="H1" s="761"/>
      <c r="I1" s="761"/>
      <c r="J1" s="761"/>
      <c r="K1" s="761"/>
      <c r="Q1" s="753"/>
      <c r="R1" s="753"/>
      <c r="S1" s="753"/>
      <c r="T1" s="753"/>
      <c r="U1" s="753"/>
      <c r="V1" s="753"/>
      <c r="W1" s="753"/>
      <c r="X1" s="753"/>
      <c r="Y1" s="753"/>
    </row>
    <row r="2" spans="1:25" ht="15" customHeight="1" x14ac:dyDescent="0.4">
      <c r="A2" s="53" t="s">
        <v>1153</v>
      </c>
      <c r="B2" s="53"/>
      <c r="C2" s="53"/>
      <c r="D2" s="53"/>
      <c r="E2" s="53"/>
      <c r="F2" s="53"/>
      <c r="G2" s="1428" t="s">
        <v>666</v>
      </c>
      <c r="H2" s="1428"/>
    </row>
    <row r="3" spans="1:25" s="66" customFormat="1" ht="24.75" customHeight="1" x14ac:dyDescent="0.4">
      <c r="A3" s="2490" t="s">
        <v>1154</v>
      </c>
      <c r="B3" s="2490"/>
      <c r="C3" s="2490"/>
      <c r="D3" s="2490"/>
      <c r="E3" s="2490"/>
      <c r="F3" s="2490"/>
      <c r="G3" s="2490"/>
      <c r="H3" s="2490"/>
    </row>
    <row r="4" spans="1:25" ht="10.5" customHeight="1" thickBot="1" x14ac:dyDescent="0.45">
      <c r="A4" s="53"/>
      <c r="B4" s="53"/>
      <c r="C4" s="53"/>
      <c r="D4" s="53"/>
      <c r="E4" s="53"/>
      <c r="F4" s="53"/>
      <c r="G4" s="53"/>
      <c r="H4" s="53"/>
    </row>
    <row r="5" spans="1:25" ht="15" customHeight="1" x14ac:dyDescent="0.4">
      <c r="A5" s="2485" t="s">
        <v>568</v>
      </c>
      <c r="B5" s="2486"/>
      <c r="C5" s="2487"/>
      <c r="D5" s="2488"/>
      <c r="E5" s="2488"/>
      <c r="F5" s="2488"/>
      <c r="G5" s="2488"/>
      <c r="H5" s="2489"/>
    </row>
    <row r="6" spans="1:25" ht="15" customHeight="1" thickBot="1" x14ac:dyDescent="0.45">
      <c r="A6" s="2479" t="s">
        <v>569</v>
      </c>
      <c r="B6" s="2480"/>
      <c r="C6" s="1435" t="s">
        <v>613</v>
      </c>
      <c r="D6" s="1436"/>
      <c r="E6" s="1436"/>
      <c r="F6" s="1436"/>
      <c r="G6" s="1436"/>
      <c r="H6" s="1992"/>
    </row>
    <row r="7" spans="1:25" ht="19.5" customHeight="1" thickTop="1" x14ac:dyDescent="0.4">
      <c r="A7" s="2481" t="s">
        <v>1155</v>
      </c>
      <c r="B7" s="2478"/>
      <c r="C7" s="2478"/>
      <c r="D7" s="2482"/>
      <c r="E7" s="2477">
        <v>30</v>
      </c>
      <c r="F7" s="2478"/>
      <c r="G7" s="461" t="s">
        <v>1156</v>
      </c>
      <c r="H7" s="460"/>
    </row>
    <row r="8" spans="1:25" ht="19.5" customHeight="1" x14ac:dyDescent="0.4">
      <c r="A8" s="1995" t="s">
        <v>1157</v>
      </c>
      <c r="B8" s="1464"/>
      <c r="C8" s="1464"/>
      <c r="D8" s="1464"/>
      <c r="E8" s="1435">
        <f>E7*0.5</f>
        <v>15</v>
      </c>
      <c r="F8" s="1437"/>
      <c r="G8" s="586" t="s">
        <v>1156</v>
      </c>
      <c r="H8" s="2473" t="s">
        <v>1158</v>
      </c>
    </row>
    <row r="9" spans="1:25" ht="19.5" customHeight="1" x14ac:dyDescent="0.4">
      <c r="A9" s="1995" t="s">
        <v>1159</v>
      </c>
      <c r="B9" s="1464"/>
      <c r="C9" s="1464"/>
      <c r="D9" s="1464"/>
      <c r="E9" s="1440" t="e">
        <f>E10/E11</f>
        <v>#DIV/0!</v>
      </c>
      <c r="F9" s="1442"/>
      <c r="G9" s="586" t="s">
        <v>1156</v>
      </c>
      <c r="H9" s="2473"/>
    </row>
    <row r="10" spans="1:25" ht="19.5" customHeight="1" x14ac:dyDescent="0.4">
      <c r="A10" s="1995" t="s">
        <v>1160</v>
      </c>
      <c r="B10" s="1464"/>
      <c r="C10" s="1464"/>
      <c r="D10" s="1464"/>
      <c r="E10" s="1440"/>
      <c r="F10" s="1442"/>
      <c r="G10" s="586" t="s">
        <v>1156</v>
      </c>
      <c r="H10" s="2473"/>
    </row>
    <row r="11" spans="1:25" ht="19.5" customHeight="1" x14ac:dyDescent="0.4">
      <c r="A11" s="1995" t="s">
        <v>1161</v>
      </c>
      <c r="B11" s="1464"/>
      <c r="C11" s="1464"/>
      <c r="D11" s="1464"/>
      <c r="E11" s="1440"/>
      <c r="F11" s="1442"/>
      <c r="G11" s="586" t="s">
        <v>1156</v>
      </c>
      <c r="H11" s="2474"/>
    </row>
    <row r="12" spans="1:25" ht="15" customHeight="1" x14ac:dyDescent="0.4">
      <c r="A12" s="2475" t="s">
        <v>1162</v>
      </c>
      <c r="B12" s="1833" t="s">
        <v>787</v>
      </c>
      <c r="C12" s="2483"/>
      <c r="D12" s="2463"/>
      <c r="E12" s="1833" t="s">
        <v>788</v>
      </c>
      <c r="F12" s="2483"/>
      <c r="G12" s="1436"/>
      <c r="H12" s="1992"/>
    </row>
    <row r="13" spans="1:25" ht="19.5" customHeight="1" x14ac:dyDescent="0.4">
      <c r="A13" s="2475"/>
      <c r="B13" s="485">
        <v>1</v>
      </c>
      <c r="C13" s="1993"/>
      <c r="D13" s="1835"/>
      <c r="E13" s="1993"/>
      <c r="F13" s="1834"/>
      <c r="G13" s="1834"/>
      <c r="H13" s="1994"/>
    </row>
    <row r="14" spans="1:25" ht="19.5" customHeight="1" x14ac:dyDescent="0.4">
      <c r="A14" s="2475"/>
      <c r="B14" s="485">
        <v>2</v>
      </c>
      <c r="C14" s="1993"/>
      <c r="D14" s="1835"/>
      <c r="E14" s="1993"/>
      <c r="F14" s="1834"/>
      <c r="G14" s="1834"/>
      <c r="H14" s="1994"/>
    </row>
    <row r="15" spans="1:25" ht="19.5" customHeight="1" x14ac:dyDescent="0.4">
      <c r="A15" s="2475"/>
      <c r="B15" s="485">
        <v>3</v>
      </c>
      <c r="C15" s="1993"/>
      <c r="D15" s="1835"/>
      <c r="E15" s="1993"/>
      <c r="F15" s="1834"/>
      <c r="G15" s="1834"/>
      <c r="H15" s="1994"/>
    </row>
    <row r="16" spans="1:25" ht="15" customHeight="1" x14ac:dyDescent="0.4">
      <c r="A16" s="2475"/>
      <c r="B16" s="485">
        <v>4</v>
      </c>
      <c r="C16" s="1993"/>
      <c r="D16" s="1835"/>
      <c r="E16" s="1993"/>
      <c r="F16" s="1834"/>
      <c r="G16" s="1834"/>
      <c r="H16" s="1994"/>
    </row>
    <row r="17" spans="1:8" ht="15" customHeight="1" x14ac:dyDescent="0.4">
      <c r="A17" s="2475"/>
      <c r="B17" s="485">
        <v>5</v>
      </c>
      <c r="C17" s="1993"/>
      <c r="D17" s="1835"/>
      <c r="E17" s="1993"/>
      <c r="F17" s="1834"/>
      <c r="G17" s="1834"/>
      <c r="H17" s="1994"/>
    </row>
    <row r="18" spans="1:8" ht="15" customHeight="1" x14ac:dyDescent="0.4">
      <c r="A18" s="2475"/>
      <c r="B18" s="485">
        <v>6</v>
      </c>
      <c r="C18" s="1993"/>
      <c r="D18" s="1835"/>
      <c r="E18" s="1993"/>
      <c r="F18" s="1834"/>
      <c r="G18" s="1834"/>
      <c r="H18" s="1994"/>
    </row>
    <row r="19" spans="1:8" ht="15" customHeight="1" x14ac:dyDescent="0.4">
      <c r="A19" s="2475"/>
      <c r="B19" s="485">
        <v>7</v>
      </c>
      <c r="C19" s="1993"/>
      <c r="D19" s="1835"/>
      <c r="E19" s="1993"/>
      <c r="F19" s="1834"/>
      <c r="G19" s="1834"/>
      <c r="H19" s="1994"/>
    </row>
    <row r="20" spans="1:8" ht="19.5" customHeight="1" x14ac:dyDescent="0.4">
      <c r="A20" s="2475"/>
      <c r="B20" s="485">
        <v>8</v>
      </c>
      <c r="C20" s="1993"/>
      <c r="D20" s="1835"/>
      <c r="E20" s="1993"/>
      <c r="F20" s="1834"/>
      <c r="G20" s="1834"/>
      <c r="H20" s="1994"/>
    </row>
    <row r="21" spans="1:8" ht="19.5" customHeight="1" x14ac:dyDescent="0.4">
      <c r="A21" s="2475"/>
      <c r="B21" s="485">
        <v>9</v>
      </c>
      <c r="C21" s="1993"/>
      <c r="D21" s="1835"/>
      <c r="E21" s="1993"/>
      <c r="F21" s="1834"/>
      <c r="G21" s="1834"/>
      <c r="H21" s="1994"/>
    </row>
    <row r="22" spans="1:8" ht="19.5" customHeight="1" x14ac:dyDescent="0.4">
      <c r="A22" s="2475"/>
      <c r="B22" s="485">
        <v>10</v>
      </c>
      <c r="C22" s="1993"/>
      <c r="D22" s="1835"/>
      <c r="E22" s="1993"/>
      <c r="F22" s="1834"/>
      <c r="G22" s="1834"/>
      <c r="H22" s="1994"/>
    </row>
    <row r="23" spans="1:8" ht="19.5" customHeight="1" x14ac:dyDescent="0.4">
      <c r="A23" s="2475"/>
      <c r="B23" s="485">
        <v>11</v>
      </c>
      <c r="C23" s="1993"/>
      <c r="D23" s="1835"/>
      <c r="E23" s="1993"/>
      <c r="F23" s="1834"/>
      <c r="G23" s="1834"/>
      <c r="H23" s="1994"/>
    </row>
    <row r="24" spans="1:8" ht="19.5" customHeight="1" x14ac:dyDescent="0.4">
      <c r="A24" s="2475"/>
      <c r="B24" s="485">
        <v>12</v>
      </c>
      <c r="C24" s="1993"/>
      <c r="D24" s="1835"/>
      <c r="E24" s="1993"/>
      <c r="F24" s="1834"/>
      <c r="G24" s="1834"/>
      <c r="H24" s="1994"/>
    </row>
    <row r="25" spans="1:8" ht="19.5" customHeight="1" x14ac:dyDescent="0.4">
      <c r="A25" s="2475"/>
      <c r="B25" s="485">
        <v>13</v>
      </c>
      <c r="C25" s="1993"/>
      <c r="D25" s="1835"/>
      <c r="E25" s="1993"/>
      <c r="F25" s="1834"/>
      <c r="G25" s="1834"/>
      <c r="H25" s="1994"/>
    </row>
    <row r="26" spans="1:8" ht="15" customHeight="1" x14ac:dyDescent="0.4">
      <c r="A26" s="2475"/>
      <c r="B26" s="485">
        <v>14</v>
      </c>
      <c r="C26" s="1993"/>
      <c r="D26" s="1835"/>
      <c r="E26" s="1993"/>
      <c r="F26" s="1834"/>
      <c r="G26" s="1834"/>
      <c r="H26" s="1994"/>
    </row>
    <row r="27" spans="1:8" ht="15" customHeight="1" x14ac:dyDescent="0.4">
      <c r="A27" s="2475"/>
      <c r="B27" s="485">
        <v>15</v>
      </c>
      <c r="C27" s="1993"/>
      <c r="D27" s="1835"/>
      <c r="E27" s="1993"/>
      <c r="F27" s="1834"/>
      <c r="G27" s="1834"/>
      <c r="H27" s="1994"/>
    </row>
    <row r="28" spans="1:8" ht="17.25" customHeight="1" x14ac:dyDescent="0.4">
      <c r="A28" s="2475"/>
      <c r="B28" s="485">
        <v>16</v>
      </c>
      <c r="C28" s="1993"/>
      <c r="D28" s="1835"/>
      <c r="E28" s="1993"/>
      <c r="F28" s="1834"/>
      <c r="G28" s="1834"/>
      <c r="H28" s="1994"/>
    </row>
    <row r="29" spans="1:8" ht="17.25" customHeight="1" x14ac:dyDescent="0.4">
      <c r="A29" s="2475"/>
      <c r="B29" s="485">
        <v>17</v>
      </c>
      <c r="C29" s="1993"/>
      <c r="D29" s="1835"/>
      <c r="E29" s="1993"/>
      <c r="F29" s="1834"/>
      <c r="G29" s="1834"/>
      <c r="H29" s="1994"/>
    </row>
    <row r="30" spans="1:8" ht="15" customHeight="1" x14ac:dyDescent="0.4">
      <c r="A30" s="2475"/>
      <c r="B30" s="485">
        <v>18</v>
      </c>
      <c r="C30" s="1993"/>
      <c r="D30" s="1835"/>
      <c r="E30" s="1993"/>
      <c r="F30" s="1834"/>
      <c r="G30" s="1834"/>
      <c r="H30" s="1994"/>
    </row>
    <row r="31" spans="1:8" ht="15" customHeight="1" x14ac:dyDescent="0.4">
      <c r="A31" s="2475"/>
      <c r="B31" s="485">
        <v>19</v>
      </c>
      <c r="C31" s="1993"/>
      <c r="D31" s="1835"/>
      <c r="E31" s="1993"/>
      <c r="F31" s="1834"/>
      <c r="G31" s="1834"/>
      <c r="H31" s="1994"/>
    </row>
    <row r="32" spans="1:8" ht="15" customHeight="1" x14ac:dyDescent="0.4">
      <c r="A32" s="2475"/>
      <c r="B32" s="485">
        <v>20</v>
      </c>
      <c r="C32" s="1993"/>
      <c r="D32" s="1835"/>
      <c r="E32" s="1993"/>
      <c r="F32" s="1834"/>
      <c r="G32" s="1834"/>
      <c r="H32" s="1994"/>
    </row>
    <row r="33" spans="1:8" ht="15" customHeight="1" x14ac:dyDescent="0.4">
      <c r="A33" s="2475"/>
      <c r="B33" s="485">
        <v>21</v>
      </c>
      <c r="C33" s="1993"/>
      <c r="D33" s="1835"/>
      <c r="E33" s="1993"/>
      <c r="F33" s="1834"/>
      <c r="G33" s="1834"/>
      <c r="H33" s="1994"/>
    </row>
    <row r="34" spans="1:8" ht="15" customHeight="1" x14ac:dyDescent="0.4">
      <c r="A34" s="2475"/>
      <c r="B34" s="485">
        <v>22</v>
      </c>
      <c r="C34" s="1993"/>
      <c r="D34" s="1835"/>
      <c r="E34" s="1993"/>
      <c r="F34" s="1834"/>
      <c r="G34" s="1834"/>
      <c r="H34" s="1994"/>
    </row>
    <row r="35" spans="1:8" ht="15" customHeight="1" x14ac:dyDescent="0.4">
      <c r="A35" s="2475"/>
      <c r="B35" s="485">
        <v>23</v>
      </c>
      <c r="C35" s="1993"/>
      <c r="D35" s="1835"/>
      <c r="E35" s="1993"/>
      <c r="F35" s="1834"/>
      <c r="G35" s="1834"/>
      <c r="H35" s="1994"/>
    </row>
    <row r="36" spans="1:8" ht="15" customHeight="1" x14ac:dyDescent="0.4">
      <c r="A36" s="2475"/>
      <c r="B36" s="485">
        <v>24</v>
      </c>
      <c r="C36" s="1993"/>
      <c r="D36" s="1835"/>
      <c r="E36" s="1993"/>
      <c r="F36" s="1834"/>
      <c r="G36" s="1834"/>
      <c r="H36" s="1994"/>
    </row>
    <row r="37" spans="1:8" ht="15" customHeight="1" x14ac:dyDescent="0.4">
      <c r="A37" s="2475"/>
      <c r="B37" s="485">
        <v>25</v>
      </c>
      <c r="C37" s="1993"/>
      <c r="D37" s="1835"/>
      <c r="E37" s="1993"/>
      <c r="F37" s="1834"/>
      <c r="G37" s="1834"/>
      <c r="H37" s="1994"/>
    </row>
    <row r="38" spans="1:8" ht="15" customHeight="1" x14ac:dyDescent="0.4">
      <c r="A38" s="2475"/>
      <c r="B38" s="485">
        <v>26</v>
      </c>
      <c r="C38" s="1993"/>
      <c r="D38" s="1835"/>
      <c r="E38" s="1993"/>
      <c r="F38" s="1834"/>
      <c r="G38" s="1834"/>
      <c r="H38" s="1994"/>
    </row>
    <row r="39" spans="1:8" ht="15" customHeight="1" x14ac:dyDescent="0.4">
      <c r="A39" s="2475"/>
      <c r="B39" s="485">
        <v>27</v>
      </c>
      <c r="C39" s="1993"/>
      <c r="D39" s="1835"/>
      <c r="E39" s="1993"/>
      <c r="F39" s="1834"/>
      <c r="G39" s="1834"/>
      <c r="H39" s="1994"/>
    </row>
    <row r="40" spans="1:8" ht="15" customHeight="1" x14ac:dyDescent="0.4">
      <c r="A40" s="2475"/>
      <c r="B40" s="485">
        <v>28</v>
      </c>
      <c r="C40" s="1993"/>
      <c r="D40" s="1835"/>
      <c r="E40" s="1993"/>
      <c r="F40" s="1834"/>
      <c r="G40" s="1834"/>
      <c r="H40" s="1994"/>
    </row>
    <row r="41" spans="1:8" ht="15" customHeight="1" x14ac:dyDescent="0.4">
      <c r="A41" s="2475"/>
      <c r="B41" s="485">
        <v>29</v>
      </c>
      <c r="C41" s="1993"/>
      <c r="D41" s="1835"/>
      <c r="E41" s="1993"/>
      <c r="F41" s="1834"/>
      <c r="G41" s="1834"/>
      <c r="H41" s="1994"/>
    </row>
    <row r="42" spans="1:8" ht="15" customHeight="1" thickBot="1" x14ac:dyDescent="0.45">
      <c r="A42" s="2476"/>
      <c r="B42" s="324">
        <v>30</v>
      </c>
      <c r="C42" s="2469"/>
      <c r="D42" s="2472"/>
      <c r="E42" s="2469"/>
      <c r="F42" s="2470"/>
      <c r="G42" s="2470"/>
      <c r="H42" s="2471"/>
    </row>
    <row r="43" spans="1:8" ht="15" customHeight="1" x14ac:dyDescent="0.4">
      <c r="A43" s="459" t="s">
        <v>1163</v>
      </c>
      <c r="B43" s="53"/>
      <c r="C43" s="53"/>
      <c r="D43" s="53"/>
      <c r="E43" s="53"/>
      <c r="F43" s="53"/>
      <c r="G43" s="53"/>
      <c r="H43" s="53"/>
    </row>
    <row r="44" spans="1:8" ht="15" customHeight="1" x14ac:dyDescent="0.4">
      <c r="A44" s="459" t="s">
        <v>1164</v>
      </c>
      <c r="B44" s="53"/>
      <c r="C44" s="53"/>
      <c r="D44" s="53"/>
      <c r="E44" s="53"/>
      <c r="F44" s="53"/>
      <c r="G44" s="53"/>
      <c r="H44" s="53"/>
    </row>
    <row r="45" spans="1:8" ht="15" customHeight="1" x14ac:dyDescent="0.4">
      <c r="A45" s="459" t="s">
        <v>789</v>
      </c>
      <c r="B45" s="53"/>
      <c r="C45" s="53"/>
      <c r="D45" s="53"/>
      <c r="E45" s="53"/>
      <c r="F45" s="53"/>
      <c r="G45" s="53"/>
      <c r="H45" s="53"/>
    </row>
    <row r="46" spans="1:8" ht="15" customHeight="1" x14ac:dyDescent="0.4">
      <c r="A46" s="458"/>
    </row>
  </sheetData>
  <mergeCells count="82">
    <mergeCell ref="B1:D1"/>
    <mergeCell ref="E1:G1"/>
    <mergeCell ref="A5:B5"/>
    <mergeCell ref="C5:H5"/>
    <mergeCell ref="G2:H2"/>
    <mergeCell ref="A3:H3"/>
    <mergeCell ref="A6:B6"/>
    <mergeCell ref="C6:H6"/>
    <mergeCell ref="A7:D7"/>
    <mergeCell ref="E8:F8"/>
    <mergeCell ref="B12:D12"/>
    <mergeCell ref="E12:H12"/>
    <mergeCell ref="A9:D9"/>
    <mergeCell ref="A10:D10"/>
    <mergeCell ref="A11:D11"/>
    <mergeCell ref="E9:F9"/>
    <mergeCell ref="E10:F10"/>
    <mergeCell ref="E11:F11"/>
    <mergeCell ref="C13:D13"/>
    <mergeCell ref="E13:H13"/>
    <mergeCell ref="H8:H11"/>
    <mergeCell ref="A12:A42"/>
    <mergeCell ref="E7:F7"/>
    <mergeCell ref="A8:D8"/>
    <mergeCell ref="C19:D19"/>
    <mergeCell ref="E19:H19"/>
    <mergeCell ref="E14:H14"/>
    <mergeCell ref="C15:D15"/>
    <mergeCell ref="E15:H15"/>
    <mergeCell ref="C16:D16"/>
    <mergeCell ref="E16:H16"/>
    <mergeCell ref="C14:D14"/>
    <mergeCell ref="C21:D21"/>
    <mergeCell ref="E21:H21"/>
    <mergeCell ref="C22:D22"/>
    <mergeCell ref="E22:H22"/>
    <mergeCell ref="C17:D17"/>
    <mergeCell ref="E17:H17"/>
    <mergeCell ref="C20:D20"/>
    <mergeCell ref="E20:H20"/>
    <mergeCell ref="C18:D18"/>
    <mergeCell ref="E18:H18"/>
    <mergeCell ref="C25:D25"/>
    <mergeCell ref="E25:H25"/>
    <mergeCell ref="C26:D26"/>
    <mergeCell ref="E26:H26"/>
    <mergeCell ref="C23:D23"/>
    <mergeCell ref="E23:H23"/>
    <mergeCell ref="C24:D24"/>
    <mergeCell ref="E24:H24"/>
    <mergeCell ref="C29:D29"/>
    <mergeCell ref="E29:H29"/>
    <mergeCell ref="C30:D30"/>
    <mergeCell ref="E30:H30"/>
    <mergeCell ref="C27:D27"/>
    <mergeCell ref="E27:H27"/>
    <mergeCell ref="C28:D28"/>
    <mergeCell ref="E28:H28"/>
    <mergeCell ref="C33:D33"/>
    <mergeCell ref="E33:H33"/>
    <mergeCell ref="C34:D34"/>
    <mergeCell ref="E34:H34"/>
    <mergeCell ref="C31:D31"/>
    <mergeCell ref="E31:H31"/>
    <mergeCell ref="C32:D32"/>
    <mergeCell ref="E32:H32"/>
    <mergeCell ref="C37:D37"/>
    <mergeCell ref="E37:H37"/>
    <mergeCell ref="C38:D38"/>
    <mergeCell ref="E38:H38"/>
    <mergeCell ref="C35:D35"/>
    <mergeCell ref="E35:H35"/>
    <mergeCell ref="C36:D36"/>
    <mergeCell ref="E36:H36"/>
    <mergeCell ref="E42:H42"/>
    <mergeCell ref="C39:D39"/>
    <mergeCell ref="E39:H39"/>
    <mergeCell ref="C40:D40"/>
    <mergeCell ref="E40:H40"/>
    <mergeCell ref="C41:D41"/>
    <mergeCell ref="E41:H41"/>
    <mergeCell ref="C42:D42"/>
  </mergeCells>
  <phoneticPr fontId="11"/>
  <hyperlinks>
    <hyperlink ref="B1" location="'別紙１-１(R8.4.1～5.31)'!A1" display="一覧表に戻る" xr:uid="{E476A81A-A5E8-4633-A782-E871B53B7225}"/>
    <hyperlink ref="E1" location="'別紙１-１(R8.6.1～)'!A1" display="別紙1-1(R8.6.1～)へ戻る" xr:uid="{E18EE536-7B2D-449B-9B70-3959BBA96E4B}"/>
  </hyperlinks>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615A7-5233-4046-8FCA-6823D08B1789}">
  <sheetPr>
    <tabColor rgb="FFFFFF00"/>
  </sheetPr>
  <dimension ref="A1:BU348"/>
  <sheetViews>
    <sheetView view="pageBreakPreview" zoomScaleNormal="100" workbookViewId="0">
      <selection activeCell="S1" sqref="S1:AC1"/>
    </sheetView>
  </sheetViews>
  <sheetFormatPr defaultColWidth="9" defaultRowHeight="13.5" x14ac:dyDescent="0.4"/>
  <cols>
    <col min="1" max="99" width="2.625" style="158" customWidth="1"/>
    <col min="100" max="16384" width="9" style="158"/>
  </cols>
  <sheetData>
    <row r="1" spans="1:73" s="754" customFormat="1" ht="21.75" customHeight="1" thickBot="1" x14ac:dyDescent="0.45">
      <c r="A1" s="752"/>
      <c r="B1" s="1311" t="s">
        <v>1488</v>
      </c>
      <c r="C1" s="1311"/>
      <c r="D1" s="1311"/>
      <c r="E1" s="1311"/>
      <c r="F1" s="1311"/>
      <c r="G1" s="1311"/>
      <c r="H1" s="1311"/>
      <c r="I1" s="1311"/>
      <c r="J1" s="1311"/>
      <c r="K1" s="1311"/>
      <c r="L1" s="1311"/>
      <c r="M1" s="1311"/>
      <c r="Q1" s="753"/>
      <c r="R1" s="753"/>
      <c r="S1" s="1311" t="s">
        <v>1489</v>
      </c>
      <c r="T1" s="1311"/>
      <c r="U1" s="1311"/>
      <c r="V1" s="1311"/>
      <c r="W1" s="1311"/>
      <c r="X1" s="1311"/>
      <c r="Y1" s="1311"/>
      <c r="Z1" s="1311"/>
      <c r="AA1" s="1311"/>
      <c r="AB1" s="1311"/>
      <c r="AC1" s="1311"/>
      <c r="AM1" s="2491" t="s">
        <v>1578</v>
      </c>
      <c r="AN1" s="2492"/>
      <c r="AO1" s="2492"/>
      <c r="AP1" s="2493"/>
      <c r="AQ1" s="761"/>
      <c r="AR1" s="761"/>
      <c r="AS1" s="761"/>
      <c r="AT1" s="761"/>
      <c r="AU1" s="761"/>
      <c r="AV1" s="761"/>
      <c r="AW1" s="761"/>
      <c r="BC1" s="753"/>
      <c r="BD1" s="753"/>
      <c r="BE1" s="753"/>
      <c r="BF1" s="753"/>
      <c r="BG1" s="753"/>
      <c r="BH1" s="753"/>
      <c r="BI1" s="753"/>
      <c r="BJ1" s="753"/>
      <c r="BK1" s="753"/>
    </row>
    <row r="2" spans="1:73" s="92" customFormat="1" ht="21" customHeight="1" x14ac:dyDescent="0.4">
      <c r="A2" s="92" t="s">
        <v>1579</v>
      </c>
      <c r="AM2" s="92" t="s">
        <v>1545</v>
      </c>
    </row>
    <row r="3" spans="1:73" s="92" customFormat="1" ht="21" customHeight="1" x14ac:dyDescent="0.4">
      <c r="A3" s="2560" t="s">
        <v>1546</v>
      </c>
      <c r="B3" s="2560"/>
      <c r="C3" s="2560"/>
      <c r="D3" s="2560"/>
      <c r="E3" s="2560"/>
      <c r="F3" s="2560"/>
      <c r="G3" s="2560"/>
      <c r="H3" s="2560"/>
      <c r="I3" s="2560"/>
      <c r="J3" s="2560"/>
      <c r="K3" s="2560"/>
      <c r="L3" s="2560"/>
      <c r="M3" s="2560"/>
      <c r="N3" s="2560"/>
      <c r="O3" s="2560"/>
      <c r="P3" s="2560"/>
      <c r="Q3" s="2560"/>
      <c r="R3" s="2560"/>
      <c r="S3" s="2560"/>
      <c r="T3" s="2560"/>
      <c r="U3" s="2560"/>
      <c r="V3" s="2560"/>
      <c r="W3" s="2560"/>
      <c r="X3" s="2560"/>
      <c r="Y3" s="2560"/>
      <c r="Z3" s="2560"/>
      <c r="AA3" s="2560"/>
      <c r="AB3" s="2560"/>
      <c r="AC3" s="2560"/>
      <c r="AD3" s="2560"/>
      <c r="AE3" s="2560"/>
      <c r="AF3" s="2560"/>
      <c r="AG3" s="2560"/>
      <c r="AH3" s="2560"/>
      <c r="AI3" s="2560"/>
      <c r="AM3" s="2560" t="s">
        <v>1563</v>
      </c>
      <c r="AN3" s="2560"/>
      <c r="AO3" s="2560"/>
      <c r="AP3" s="2560"/>
      <c r="AQ3" s="2560"/>
      <c r="AR3" s="2560"/>
      <c r="AS3" s="2560"/>
      <c r="AT3" s="2560"/>
      <c r="AU3" s="2560"/>
      <c r="AV3" s="2560"/>
      <c r="AW3" s="2560"/>
      <c r="AX3" s="2560"/>
      <c r="AY3" s="2560"/>
      <c r="AZ3" s="2560"/>
      <c r="BA3" s="2560"/>
      <c r="BB3" s="2560"/>
      <c r="BC3" s="2560"/>
      <c r="BD3" s="2560"/>
      <c r="BE3" s="2560"/>
      <c r="BF3" s="2560"/>
      <c r="BG3" s="2560"/>
      <c r="BH3" s="2560"/>
      <c r="BI3" s="2560"/>
      <c r="BJ3" s="2560"/>
      <c r="BK3" s="2560"/>
      <c r="BL3" s="2560"/>
      <c r="BM3" s="2560"/>
      <c r="BN3" s="2560"/>
      <c r="BO3" s="2560"/>
      <c r="BP3" s="2560"/>
      <c r="BQ3" s="2560"/>
      <c r="BR3" s="2560"/>
      <c r="BS3" s="2560"/>
      <c r="BT3" s="2560"/>
      <c r="BU3" s="2560"/>
    </row>
    <row r="4" spans="1:73" ht="21" customHeight="1" thickBot="1" x14ac:dyDescent="0.45"/>
    <row r="5" spans="1:73" ht="21" customHeight="1" x14ac:dyDescent="0.4">
      <c r="A5" s="2561" t="s">
        <v>568</v>
      </c>
      <c r="B5" s="2562"/>
      <c r="C5" s="2562"/>
      <c r="D5" s="2562"/>
      <c r="E5" s="2562"/>
      <c r="F5" s="2562"/>
      <c r="G5" s="2562"/>
      <c r="H5" s="2562"/>
      <c r="I5" s="2562"/>
      <c r="J5" s="2562"/>
      <c r="K5" s="2562"/>
      <c r="L5" s="2563"/>
      <c r="M5" s="2563"/>
      <c r="N5" s="2563"/>
      <c r="O5" s="2563"/>
      <c r="P5" s="2563"/>
      <c r="Q5" s="2563"/>
      <c r="R5" s="2563"/>
      <c r="S5" s="2563"/>
      <c r="T5" s="2563"/>
      <c r="U5" s="2563"/>
      <c r="V5" s="2563"/>
      <c r="W5" s="2563"/>
      <c r="X5" s="2563"/>
      <c r="Y5" s="2563"/>
      <c r="Z5" s="2563"/>
      <c r="AA5" s="2563"/>
      <c r="AB5" s="2563"/>
      <c r="AC5" s="2563"/>
      <c r="AD5" s="2563"/>
      <c r="AE5" s="2563"/>
      <c r="AF5" s="2563"/>
      <c r="AG5" s="2563"/>
      <c r="AH5" s="2563"/>
      <c r="AI5" s="2564"/>
      <c r="AM5" s="2561" t="s">
        <v>568</v>
      </c>
      <c r="AN5" s="2562"/>
      <c r="AO5" s="2562"/>
      <c r="AP5" s="2562"/>
      <c r="AQ5" s="2562"/>
      <c r="AR5" s="2562"/>
      <c r="AS5" s="2562"/>
      <c r="AT5" s="2562"/>
      <c r="AU5" s="2562"/>
      <c r="AV5" s="2562"/>
      <c r="AW5" s="2562"/>
      <c r="AX5" s="2563"/>
      <c r="AY5" s="2563"/>
      <c r="AZ5" s="2563"/>
      <c r="BA5" s="2563"/>
      <c r="BB5" s="2563"/>
      <c r="BC5" s="2563"/>
      <c r="BD5" s="2563"/>
      <c r="BE5" s="2563"/>
      <c r="BF5" s="2563"/>
      <c r="BG5" s="2563"/>
      <c r="BH5" s="2563"/>
      <c r="BI5" s="2563"/>
      <c r="BJ5" s="2563"/>
      <c r="BK5" s="2563"/>
      <c r="BL5" s="2563"/>
      <c r="BM5" s="2563"/>
      <c r="BN5" s="2563"/>
      <c r="BO5" s="2563"/>
      <c r="BP5" s="2563"/>
      <c r="BQ5" s="2563"/>
      <c r="BR5" s="2563"/>
      <c r="BS5" s="2563"/>
      <c r="BT5" s="2563"/>
      <c r="BU5" s="2564"/>
    </row>
    <row r="6" spans="1:73" ht="21" customHeight="1" x14ac:dyDescent="0.4">
      <c r="A6" s="2548" t="s">
        <v>50</v>
      </c>
      <c r="B6" s="2549"/>
      <c r="C6" s="2549"/>
      <c r="D6" s="2549"/>
      <c r="E6" s="2549"/>
      <c r="F6" s="2549"/>
      <c r="G6" s="2549"/>
      <c r="H6" s="2549"/>
      <c r="I6" s="2549"/>
      <c r="J6" s="2549"/>
      <c r="K6" s="2549"/>
      <c r="L6" s="2565" t="s">
        <v>1547</v>
      </c>
      <c r="M6" s="2566"/>
      <c r="N6" s="2566"/>
      <c r="O6" s="2566"/>
      <c r="P6" s="2566"/>
      <c r="Q6" s="2566"/>
      <c r="R6" s="2566"/>
      <c r="S6" s="2566"/>
      <c r="T6" s="2566"/>
      <c r="U6" s="2566"/>
      <c r="V6" s="2566"/>
      <c r="W6" s="2566"/>
      <c r="X6" s="2566"/>
      <c r="Y6" s="2566"/>
      <c r="Z6" s="2566"/>
      <c r="AA6" s="2566"/>
      <c r="AB6" s="2566"/>
      <c r="AC6" s="2566"/>
      <c r="AD6" s="2566"/>
      <c r="AE6" s="2566"/>
      <c r="AF6" s="2566"/>
      <c r="AG6" s="2566"/>
      <c r="AH6" s="2566"/>
      <c r="AI6" s="2567"/>
      <c r="AM6" s="2548" t="s">
        <v>50</v>
      </c>
      <c r="AN6" s="2549"/>
      <c r="AO6" s="2549"/>
      <c r="AP6" s="2549"/>
      <c r="AQ6" s="2549"/>
      <c r="AR6" s="2549"/>
      <c r="AS6" s="2549"/>
      <c r="AT6" s="2549"/>
      <c r="AU6" s="2549"/>
      <c r="AV6" s="2549"/>
      <c r="AW6" s="2549"/>
      <c r="AX6" s="2565" t="s">
        <v>1547</v>
      </c>
      <c r="AY6" s="2566"/>
      <c r="AZ6" s="2566"/>
      <c r="BA6" s="2566"/>
      <c r="BB6" s="2566"/>
      <c r="BC6" s="2566"/>
      <c r="BD6" s="2566"/>
      <c r="BE6" s="2566"/>
      <c r="BF6" s="2566"/>
      <c r="BG6" s="2566"/>
      <c r="BH6" s="2566"/>
      <c r="BI6" s="2566"/>
      <c r="BJ6" s="2566"/>
      <c r="BK6" s="2566"/>
      <c r="BL6" s="2566"/>
      <c r="BM6" s="2566"/>
      <c r="BN6" s="2566"/>
      <c r="BO6" s="2566"/>
      <c r="BP6" s="2566"/>
      <c r="BQ6" s="2566"/>
      <c r="BR6" s="2566"/>
      <c r="BS6" s="2566"/>
      <c r="BT6" s="2566"/>
      <c r="BU6" s="2567"/>
    </row>
    <row r="7" spans="1:73" ht="21" customHeight="1" x14ac:dyDescent="0.4">
      <c r="A7" s="2548" t="s">
        <v>1166</v>
      </c>
      <c r="B7" s="2549"/>
      <c r="C7" s="2549"/>
      <c r="D7" s="2549"/>
      <c r="E7" s="2549"/>
      <c r="F7" s="2549"/>
      <c r="G7" s="2549"/>
      <c r="H7" s="2549"/>
      <c r="I7" s="2549"/>
      <c r="J7" s="2549"/>
      <c r="K7" s="2549"/>
      <c r="L7" s="2550"/>
      <c r="M7" s="2550"/>
      <c r="N7" s="2550"/>
      <c r="O7" s="2550"/>
      <c r="P7" s="2550"/>
      <c r="Q7" s="2550"/>
      <c r="R7" s="2550"/>
      <c r="S7" s="2550"/>
      <c r="T7" s="2550"/>
      <c r="U7" s="2550"/>
      <c r="V7" s="2550"/>
      <c r="W7" s="2550"/>
      <c r="X7" s="2550"/>
      <c r="Y7" s="2550"/>
      <c r="Z7" s="2550"/>
      <c r="AA7" s="2550"/>
      <c r="AB7" s="2550"/>
      <c r="AC7" s="2550"/>
      <c r="AD7" s="2550"/>
      <c r="AE7" s="2550"/>
      <c r="AF7" s="2550"/>
      <c r="AG7" s="2550"/>
      <c r="AH7" s="2550"/>
      <c r="AI7" s="2551"/>
      <c r="AM7" s="2548" t="s">
        <v>1166</v>
      </c>
      <c r="AN7" s="2549"/>
      <c r="AO7" s="2549"/>
      <c r="AP7" s="2549"/>
      <c r="AQ7" s="2549"/>
      <c r="AR7" s="2549"/>
      <c r="AS7" s="2549"/>
      <c r="AT7" s="2549"/>
      <c r="AU7" s="2549"/>
      <c r="AV7" s="2549"/>
      <c r="AW7" s="2549"/>
      <c r="AX7" s="2550"/>
      <c r="AY7" s="2550"/>
      <c r="AZ7" s="2550"/>
      <c r="BA7" s="2550"/>
      <c r="BB7" s="2550"/>
      <c r="BC7" s="2550"/>
      <c r="BD7" s="2550"/>
      <c r="BE7" s="2550"/>
      <c r="BF7" s="2550"/>
      <c r="BG7" s="2550"/>
      <c r="BH7" s="2550"/>
      <c r="BI7" s="2550"/>
      <c r="BJ7" s="2550"/>
      <c r="BK7" s="2550"/>
      <c r="BL7" s="2550"/>
      <c r="BM7" s="2550"/>
      <c r="BN7" s="2550"/>
      <c r="BO7" s="2550"/>
      <c r="BP7" s="2550"/>
      <c r="BQ7" s="2550"/>
      <c r="BR7" s="2550"/>
      <c r="BS7" s="2550"/>
      <c r="BT7" s="2550"/>
      <c r="BU7" s="2551"/>
    </row>
    <row r="8" spans="1:73" ht="21" customHeight="1" x14ac:dyDescent="0.4">
      <c r="A8" s="2552" t="s">
        <v>1548</v>
      </c>
      <c r="B8" s="2532"/>
      <c r="C8" s="2532"/>
      <c r="D8" s="2532"/>
      <c r="E8" s="2532"/>
      <c r="F8" s="2549" t="s">
        <v>1167</v>
      </c>
      <c r="G8" s="2549"/>
      <c r="H8" s="2549"/>
      <c r="I8" s="2549"/>
      <c r="J8" s="2549"/>
      <c r="K8" s="2549"/>
      <c r="L8" s="2532"/>
      <c r="M8" s="2532"/>
      <c r="N8" s="2532"/>
      <c r="O8" s="2532"/>
      <c r="P8" s="2532"/>
      <c r="Q8" s="2532"/>
      <c r="R8" s="2532"/>
      <c r="S8" s="2532"/>
      <c r="T8" s="2532"/>
      <c r="U8" s="2532"/>
      <c r="V8" s="2532" t="s">
        <v>1549</v>
      </c>
      <c r="W8" s="2532"/>
      <c r="X8" s="2532"/>
      <c r="Y8" s="2532"/>
      <c r="Z8" s="2532"/>
      <c r="AA8" s="2532"/>
      <c r="AB8" s="2532"/>
      <c r="AC8" s="2532"/>
      <c r="AD8" s="2532"/>
      <c r="AE8" s="2532"/>
      <c r="AF8" s="2532"/>
      <c r="AG8" s="2532"/>
      <c r="AH8" s="2532"/>
      <c r="AI8" s="2554"/>
      <c r="AM8" s="2552" t="s">
        <v>1548</v>
      </c>
      <c r="AN8" s="2532"/>
      <c r="AO8" s="2532"/>
      <c r="AP8" s="2532"/>
      <c r="AQ8" s="2532"/>
      <c r="AR8" s="2549" t="s">
        <v>1167</v>
      </c>
      <c r="AS8" s="2549"/>
      <c r="AT8" s="2549"/>
      <c r="AU8" s="2549"/>
      <c r="AV8" s="2549"/>
      <c r="AW8" s="2549"/>
      <c r="AX8" s="2532"/>
      <c r="AY8" s="2532"/>
      <c r="AZ8" s="2532"/>
      <c r="BA8" s="2532"/>
      <c r="BB8" s="2532"/>
      <c r="BC8" s="2532"/>
      <c r="BD8" s="2532"/>
      <c r="BE8" s="2532"/>
      <c r="BF8" s="2532"/>
      <c r="BG8" s="2532"/>
      <c r="BH8" s="2532" t="s">
        <v>1549</v>
      </c>
      <c r="BI8" s="2532"/>
      <c r="BJ8" s="2532"/>
      <c r="BK8" s="2532"/>
      <c r="BL8" s="2532"/>
      <c r="BM8" s="2532"/>
      <c r="BN8" s="2532"/>
      <c r="BO8" s="2532"/>
      <c r="BP8" s="2532"/>
      <c r="BQ8" s="2532"/>
      <c r="BR8" s="2532"/>
      <c r="BS8" s="2532"/>
      <c r="BT8" s="2532"/>
      <c r="BU8" s="2554"/>
    </row>
    <row r="9" spans="1:73" ht="21" customHeight="1" thickBot="1" x14ac:dyDescent="0.45">
      <c r="A9" s="2553"/>
      <c r="B9" s="2526"/>
      <c r="C9" s="2526"/>
      <c r="D9" s="2526"/>
      <c r="E9" s="2526"/>
      <c r="F9" s="2556" t="s">
        <v>1550</v>
      </c>
      <c r="G9" s="2556"/>
      <c r="H9" s="2556"/>
      <c r="I9" s="2556"/>
      <c r="J9" s="2556"/>
      <c r="K9" s="2556"/>
      <c r="L9" s="2526"/>
      <c r="M9" s="2526"/>
      <c r="N9" s="2526"/>
      <c r="O9" s="2526"/>
      <c r="P9" s="2526"/>
      <c r="Q9" s="2526"/>
      <c r="R9" s="2526"/>
      <c r="S9" s="2526"/>
      <c r="T9" s="2526"/>
      <c r="U9" s="2526"/>
      <c r="V9" s="2526"/>
      <c r="W9" s="2526"/>
      <c r="X9" s="2526"/>
      <c r="Y9" s="2526"/>
      <c r="Z9" s="2526"/>
      <c r="AA9" s="2526"/>
      <c r="AB9" s="2526"/>
      <c r="AC9" s="2526"/>
      <c r="AD9" s="2526"/>
      <c r="AE9" s="2526"/>
      <c r="AF9" s="2526"/>
      <c r="AG9" s="2526"/>
      <c r="AH9" s="2526"/>
      <c r="AI9" s="2555"/>
      <c r="AM9" s="2553"/>
      <c r="AN9" s="2526"/>
      <c r="AO9" s="2526"/>
      <c r="AP9" s="2526"/>
      <c r="AQ9" s="2526"/>
      <c r="AR9" s="2556" t="s">
        <v>1550</v>
      </c>
      <c r="AS9" s="2556"/>
      <c r="AT9" s="2556"/>
      <c r="AU9" s="2556"/>
      <c r="AV9" s="2556"/>
      <c r="AW9" s="2556"/>
      <c r="AX9" s="2526"/>
      <c r="AY9" s="2526"/>
      <c r="AZ9" s="2526"/>
      <c r="BA9" s="2526"/>
      <c r="BB9" s="2526"/>
      <c r="BC9" s="2526"/>
      <c r="BD9" s="2526"/>
      <c r="BE9" s="2526"/>
      <c r="BF9" s="2526"/>
      <c r="BG9" s="2526"/>
      <c r="BH9" s="2526"/>
      <c r="BI9" s="2526"/>
      <c r="BJ9" s="2526"/>
      <c r="BK9" s="2526"/>
      <c r="BL9" s="2526"/>
      <c r="BM9" s="2526"/>
      <c r="BN9" s="2526"/>
      <c r="BO9" s="2526"/>
      <c r="BP9" s="2526"/>
      <c r="BQ9" s="2526"/>
      <c r="BR9" s="2526"/>
      <c r="BS9" s="2526"/>
      <c r="BT9" s="2526"/>
      <c r="BU9" s="2555"/>
    </row>
    <row r="10" spans="1:73" ht="21" customHeight="1" thickTop="1" x14ac:dyDescent="0.4">
      <c r="A10" s="2533" t="s">
        <v>1551</v>
      </c>
      <c r="B10" s="2534"/>
      <c r="C10" s="2537" t="s">
        <v>895</v>
      </c>
      <c r="D10" s="2537"/>
      <c r="E10" s="2537"/>
      <c r="F10" s="2537"/>
      <c r="G10" s="2537"/>
      <c r="H10" s="2537"/>
      <c r="I10" s="2537"/>
      <c r="J10" s="2537"/>
      <c r="K10" s="2537"/>
      <c r="L10" s="2538" t="s">
        <v>1552</v>
      </c>
      <c r="M10" s="2538"/>
      <c r="N10" s="2538"/>
      <c r="O10" s="2538"/>
      <c r="P10" s="2538"/>
      <c r="Q10" s="2538"/>
      <c r="R10" s="2538"/>
      <c r="S10" s="2538"/>
      <c r="T10" s="2538"/>
      <c r="U10" s="2538"/>
      <c r="V10" s="2538"/>
      <c r="W10" s="2538"/>
      <c r="X10" s="2538" t="s">
        <v>791</v>
      </c>
      <c r="Y10" s="2538"/>
      <c r="Z10" s="2538"/>
      <c r="AA10" s="2538"/>
      <c r="AB10" s="2539" t="s">
        <v>1553</v>
      </c>
      <c r="AC10" s="2540"/>
      <c r="AD10" s="2540"/>
      <c r="AE10" s="2540"/>
      <c r="AF10" s="2540"/>
      <c r="AG10" s="2540"/>
      <c r="AH10" s="2540"/>
      <c r="AI10" s="2541"/>
      <c r="AM10" s="2533" t="s">
        <v>1551</v>
      </c>
      <c r="AN10" s="2534"/>
      <c r="AO10" s="2537" t="s">
        <v>895</v>
      </c>
      <c r="AP10" s="2537"/>
      <c r="AQ10" s="2537"/>
      <c r="AR10" s="2537"/>
      <c r="AS10" s="2537"/>
      <c r="AT10" s="2537"/>
      <c r="AU10" s="2537"/>
      <c r="AV10" s="2537"/>
      <c r="AW10" s="2537"/>
      <c r="AX10" s="2538" t="s">
        <v>1552</v>
      </c>
      <c r="AY10" s="2538"/>
      <c r="AZ10" s="2538"/>
      <c r="BA10" s="2538"/>
      <c r="BB10" s="2538"/>
      <c r="BC10" s="2538"/>
      <c r="BD10" s="2538"/>
      <c r="BE10" s="2538"/>
      <c r="BF10" s="2538"/>
      <c r="BG10" s="2538"/>
      <c r="BH10" s="2538"/>
      <c r="BI10" s="2538"/>
      <c r="BJ10" s="2538" t="s">
        <v>791</v>
      </c>
      <c r="BK10" s="2538"/>
      <c r="BL10" s="2538"/>
      <c r="BM10" s="2538"/>
      <c r="BN10" s="2539" t="s">
        <v>1553</v>
      </c>
      <c r="BO10" s="2540"/>
      <c r="BP10" s="2540"/>
      <c r="BQ10" s="2540"/>
      <c r="BR10" s="2540"/>
      <c r="BS10" s="2540"/>
      <c r="BT10" s="2540"/>
      <c r="BU10" s="2541"/>
    </row>
    <row r="11" spans="1:73" ht="21" customHeight="1" x14ac:dyDescent="0.4">
      <c r="A11" s="2506"/>
      <c r="B11" s="2507"/>
      <c r="C11" s="2531"/>
      <c r="D11" s="2531"/>
      <c r="E11" s="2531"/>
      <c r="F11" s="2531"/>
      <c r="G11" s="2531"/>
      <c r="H11" s="2531"/>
      <c r="I11" s="2531"/>
      <c r="J11" s="2531"/>
      <c r="K11" s="2531"/>
      <c r="L11" s="2532"/>
      <c r="M11" s="2532"/>
      <c r="N11" s="2532"/>
      <c r="O11" s="2532"/>
      <c r="P11" s="2532"/>
      <c r="Q11" s="2532"/>
      <c r="R11" s="2532"/>
      <c r="S11" s="2532"/>
      <c r="T11" s="2532"/>
      <c r="U11" s="2532"/>
      <c r="V11" s="2532"/>
      <c r="W11" s="2532"/>
      <c r="X11" s="2532"/>
      <c r="Y11" s="2532"/>
      <c r="Z11" s="2532"/>
      <c r="AA11" s="2532"/>
      <c r="AB11" s="2542"/>
      <c r="AC11" s="2522"/>
      <c r="AD11" s="2522"/>
      <c r="AE11" s="2522"/>
      <c r="AF11" s="2522"/>
      <c r="AG11" s="2522"/>
      <c r="AH11" s="2522"/>
      <c r="AI11" s="2523"/>
      <c r="AM11" s="2506"/>
      <c r="AN11" s="2507"/>
      <c r="AO11" s="2531"/>
      <c r="AP11" s="2531"/>
      <c r="AQ11" s="2531"/>
      <c r="AR11" s="2531"/>
      <c r="AS11" s="2531"/>
      <c r="AT11" s="2531"/>
      <c r="AU11" s="2531"/>
      <c r="AV11" s="2531"/>
      <c r="AW11" s="2531"/>
      <c r="AX11" s="2532"/>
      <c r="AY11" s="2532"/>
      <c r="AZ11" s="2532"/>
      <c r="BA11" s="2532"/>
      <c r="BB11" s="2532"/>
      <c r="BC11" s="2532"/>
      <c r="BD11" s="2532"/>
      <c r="BE11" s="2532"/>
      <c r="BF11" s="2532"/>
      <c r="BG11" s="2532"/>
      <c r="BH11" s="2532"/>
      <c r="BI11" s="2532"/>
      <c r="BJ11" s="2532"/>
      <c r="BK11" s="2532"/>
      <c r="BL11" s="2532"/>
      <c r="BM11" s="2532"/>
      <c r="BN11" s="2542"/>
      <c r="BO11" s="2522"/>
      <c r="BP11" s="2522"/>
      <c r="BQ11" s="2522"/>
      <c r="BR11" s="2522"/>
      <c r="BS11" s="2522"/>
      <c r="BT11" s="2522"/>
      <c r="BU11" s="2523"/>
    </row>
    <row r="12" spans="1:73" ht="21" customHeight="1" x14ac:dyDescent="0.4">
      <c r="A12" s="2506"/>
      <c r="B12" s="2507"/>
      <c r="C12" s="2531"/>
      <c r="D12" s="2531"/>
      <c r="E12" s="2531"/>
      <c r="F12" s="2531"/>
      <c r="G12" s="2531"/>
      <c r="H12" s="2531"/>
      <c r="I12" s="2531"/>
      <c r="J12" s="2531"/>
      <c r="K12" s="2531"/>
      <c r="L12" s="2532"/>
      <c r="M12" s="2532"/>
      <c r="N12" s="2532"/>
      <c r="O12" s="2532"/>
      <c r="P12" s="2532"/>
      <c r="Q12" s="2532"/>
      <c r="R12" s="2532"/>
      <c r="S12" s="2532"/>
      <c r="T12" s="2532"/>
      <c r="U12" s="2532"/>
      <c r="V12" s="2532"/>
      <c r="W12" s="2532"/>
      <c r="X12" s="2532"/>
      <c r="Y12" s="2532"/>
      <c r="Z12" s="2532"/>
      <c r="AA12" s="2532"/>
      <c r="AB12" s="2543"/>
      <c r="AC12" s="2524"/>
      <c r="AD12" s="2524"/>
      <c r="AE12" s="2524"/>
      <c r="AF12" s="2524"/>
      <c r="AG12" s="2524"/>
      <c r="AH12" s="2524"/>
      <c r="AI12" s="2525"/>
      <c r="AM12" s="2506"/>
      <c r="AN12" s="2507"/>
      <c r="AO12" s="2531"/>
      <c r="AP12" s="2531"/>
      <c r="AQ12" s="2531"/>
      <c r="AR12" s="2531"/>
      <c r="AS12" s="2531"/>
      <c r="AT12" s="2531"/>
      <c r="AU12" s="2531"/>
      <c r="AV12" s="2531"/>
      <c r="AW12" s="2531"/>
      <c r="AX12" s="2532"/>
      <c r="AY12" s="2532"/>
      <c r="AZ12" s="2532"/>
      <c r="BA12" s="2532"/>
      <c r="BB12" s="2532"/>
      <c r="BC12" s="2532"/>
      <c r="BD12" s="2532"/>
      <c r="BE12" s="2532"/>
      <c r="BF12" s="2532"/>
      <c r="BG12" s="2532"/>
      <c r="BH12" s="2532"/>
      <c r="BI12" s="2532"/>
      <c r="BJ12" s="2532"/>
      <c r="BK12" s="2532"/>
      <c r="BL12" s="2532"/>
      <c r="BM12" s="2532"/>
      <c r="BN12" s="2543"/>
      <c r="BO12" s="2524"/>
      <c r="BP12" s="2524"/>
      <c r="BQ12" s="2524"/>
      <c r="BR12" s="2524"/>
      <c r="BS12" s="2524"/>
      <c r="BT12" s="2524"/>
      <c r="BU12" s="2525"/>
    </row>
    <row r="13" spans="1:73" ht="21" customHeight="1" x14ac:dyDescent="0.4">
      <c r="A13" s="2506"/>
      <c r="B13" s="2507"/>
      <c r="C13" s="2531">
        <v>1</v>
      </c>
      <c r="D13" s="2531"/>
      <c r="E13" s="2531"/>
      <c r="F13" s="2531"/>
      <c r="G13" s="2531"/>
      <c r="H13" s="2531"/>
      <c r="I13" s="2531"/>
      <c r="J13" s="2531"/>
      <c r="K13" s="2531"/>
      <c r="L13" s="2544"/>
      <c r="M13" s="2545"/>
      <c r="N13" s="2545"/>
      <c r="O13" s="2545"/>
      <c r="P13" s="2545"/>
      <c r="Q13" s="2545"/>
      <c r="R13" s="2545"/>
      <c r="S13" s="2545"/>
      <c r="T13" s="2545"/>
      <c r="U13" s="2545"/>
      <c r="V13" s="2545"/>
      <c r="W13" s="2546"/>
      <c r="X13" s="2547"/>
      <c r="Y13" s="2532"/>
      <c r="Z13" s="2532"/>
      <c r="AA13" s="2532"/>
      <c r="AB13" s="2528"/>
      <c r="AC13" s="2529"/>
      <c r="AD13" s="2529"/>
      <c r="AE13" s="2529"/>
      <c r="AF13" s="2529"/>
      <c r="AG13" s="2529"/>
      <c r="AH13" s="2529"/>
      <c r="AI13" s="2530"/>
      <c r="AM13" s="2506"/>
      <c r="AN13" s="2507"/>
      <c r="AO13" s="2531">
        <v>1</v>
      </c>
      <c r="AP13" s="2531"/>
      <c r="AQ13" s="2531" t="s">
        <v>1564</v>
      </c>
      <c r="AR13" s="2531"/>
      <c r="AS13" s="2531"/>
      <c r="AT13" s="2531"/>
      <c r="AU13" s="2531"/>
      <c r="AV13" s="2531"/>
      <c r="AW13" s="2531"/>
      <c r="AX13" s="2544" t="s">
        <v>1565</v>
      </c>
      <c r="AY13" s="2545"/>
      <c r="AZ13" s="2545"/>
      <c r="BA13" s="2545"/>
      <c r="BB13" s="2545"/>
      <c r="BC13" s="2545"/>
      <c r="BD13" s="2545"/>
      <c r="BE13" s="2545"/>
      <c r="BF13" s="2545"/>
      <c r="BG13" s="2545"/>
      <c r="BH13" s="2545"/>
      <c r="BI13" s="2546"/>
      <c r="BJ13" s="2547" t="s">
        <v>1566</v>
      </c>
      <c r="BK13" s="2532"/>
      <c r="BL13" s="2532"/>
      <c r="BM13" s="2532"/>
      <c r="BN13" s="2528"/>
      <c r="BO13" s="2529"/>
      <c r="BP13" s="2529"/>
      <c r="BQ13" s="2529"/>
      <c r="BR13" s="2529"/>
      <c r="BS13" s="2529"/>
      <c r="BT13" s="2529"/>
      <c r="BU13" s="2530"/>
    </row>
    <row r="14" spans="1:73" ht="21" customHeight="1" x14ac:dyDescent="0.4">
      <c r="A14" s="2506"/>
      <c r="B14" s="2507"/>
      <c r="C14" s="2531">
        <v>2</v>
      </c>
      <c r="D14" s="2531"/>
      <c r="E14" s="2531"/>
      <c r="F14" s="2531"/>
      <c r="G14" s="2531"/>
      <c r="H14" s="2531"/>
      <c r="I14" s="2531"/>
      <c r="J14" s="2531"/>
      <c r="K14" s="2531"/>
      <c r="L14" s="2544"/>
      <c r="M14" s="2545"/>
      <c r="N14" s="2545"/>
      <c r="O14" s="2545"/>
      <c r="P14" s="2545"/>
      <c r="Q14" s="2545"/>
      <c r="R14" s="2545"/>
      <c r="S14" s="2545"/>
      <c r="T14" s="2545"/>
      <c r="U14" s="2545"/>
      <c r="V14" s="2545"/>
      <c r="W14" s="2546"/>
      <c r="X14" s="2532"/>
      <c r="Y14" s="2532"/>
      <c r="Z14" s="2532"/>
      <c r="AA14" s="2532"/>
      <c r="AB14" s="2528"/>
      <c r="AC14" s="2529"/>
      <c r="AD14" s="2529"/>
      <c r="AE14" s="2529"/>
      <c r="AF14" s="2529"/>
      <c r="AG14" s="2529"/>
      <c r="AH14" s="2529"/>
      <c r="AI14" s="2530"/>
      <c r="AM14" s="2506"/>
      <c r="AN14" s="2507"/>
      <c r="AO14" s="2531">
        <v>2</v>
      </c>
      <c r="AP14" s="2531"/>
      <c r="AQ14" s="2531" t="s">
        <v>1567</v>
      </c>
      <c r="AR14" s="2531"/>
      <c r="AS14" s="2531"/>
      <c r="AT14" s="2531"/>
      <c r="AU14" s="2531"/>
      <c r="AV14" s="2531"/>
      <c r="AW14" s="2531"/>
      <c r="AX14" s="2544" t="s">
        <v>1565</v>
      </c>
      <c r="AY14" s="2545"/>
      <c r="AZ14" s="2545"/>
      <c r="BA14" s="2545"/>
      <c r="BB14" s="2545"/>
      <c r="BC14" s="2545"/>
      <c r="BD14" s="2545"/>
      <c r="BE14" s="2545"/>
      <c r="BF14" s="2545"/>
      <c r="BG14" s="2545"/>
      <c r="BH14" s="2545"/>
      <c r="BI14" s="2546"/>
      <c r="BJ14" s="2532" t="s">
        <v>1568</v>
      </c>
      <c r="BK14" s="2532"/>
      <c r="BL14" s="2532"/>
      <c r="BM14" s="2532"/>
      <c r="BN14" s="2528" t="s">
        <v>1569</v>
      </c>
      <c r="BO14" s="2529"/>
      <c r="BP14" s="2529"/>
      <c r="BQ14" s="2529"/>
      <c r="BR14" s="2529"/>
      <c r="BS14" s="2529"/>
      <c r="BT14" s="2529"/>
      <c r="BU14" s="2530"/>
    </row>
    <row r="15" spans="1:73" ht="21" customHeight="1" x14ac:dyDescent="0.4">
      <c r="A15" s="2506"/>
      <c r="B15" s="2507"/>
      <c r="C15" s="2531">
        <v>3</v>
      </c>
      <c r="D15" s="2531"/>
      <c r="E15" s="2531"/>
      <c r="F15" s="2531"/>
      <c r="G15" s="2531"/>
      <c r="H15" s="2531"/>
      <c r="I15" s="2531"/>
      <c r="J15" s="2531"/>
      <c r="K15" s="2531"/>
      <c r="L15" s="2544"/>
      <c r="M15" s="2545"/>
      <c r="N15" s="2545"/>
      <c r="O15" s="2545"/>
      <c r="P15" s="2545"/>
      <c r="Q15" s="2545"/>
      <c r="R15" s="2545"/>
      <c r="S15" s="2545"/>
      <c r="T15" s="2545"/>
      <c r="U15" s="2545"/>
      <c r="V15" s="2545"/>
      <c r="W15" s="2546"/>
      <c r="X15" s="2532"/>
      <c r="Y15" s="2532"/>
      <c r="Z15" s="2532"/>
      <c r="AA15" s="2532"/>
      <c r="AB15" s="2528"/>
      <c r="AC15" s="2529"/>
      <c r="AD15" s="2529"/>
      <c r="AE15" s="2529"/>
      <c r="AF15" s="2529"/>
      <c r="AG15" s="2529"/>
      <c r="AH15" s="2529"/>
      <c r="AI15" s="2530"/>
      <c r="AM15" s="2506"/>
      <c r="AN15" s="2507"/>
      <c r="AO15" s="2531">
        <v>3</v>
      </c>
      <c r="AP15" s="2531"/>
      <c r="AQ15" s="2531" t="s">
        <v>1570</v>
      </c>
      <c r="AR15" s="2531"/>
      <c r="AS15" s="2531"/>
      <c r="AT15" s="2531"/>
      <c r="AU15" s="2531"/>
      <c r="AV15" s="2531"/>
      <c r="AW15" s="2531"/>
      <c r="AX15" s="2544" t="s">
        <v>1565</v>
      </c>
      <c r="AY15" s="2545"/>
      <c r="AZ15" s="2545"/>
      <c r="BA15" s="2545"/>
      <c r="BB15" s="2545"/>
      <c r="BC15" s="2545"/>
      <c r="BD15" s="2545"/>
      <c r="BE15" s="2545"/>
      <c r="BF15" s="2545"/>
      <c r="BG15" s="2545"/>
      <c r="BH15" s="2545"/>
      <c r="BI15" s="2546"/>
      <c r="BJ15" s="2532" t="s">
        <v>1571</v>
      </c>
      <c r="BK15" s="2532"/>
      <c r="BL15" s="2532"/>
      <c r="BM15" s="2532"/>
      <c r="BN15" s="2528"/>
      <c r="BO15" s="2529"/>
      <c r="BP15" s="2529"/>
      <c r="BQ15" s="2529"/>
      <c r="BR15" s="2529"/>
      <c r="BS15" s="2529"/>
      <c r="BT15" s="2529"/>
      <c r="BU15" s="2530"/>
    </row>
    <row r="16" spans="1:73" ht="21" customHeight="1" x14ac:dyDescent="0.4">
      <c r="A16" s="2506"/>
      <c r="B16" s="2507"/>
      <c r="C16" s="2531">
        <v>4</v>
      </c>
      <c r="D16" s="2531"/>
      <c r="E16" s="2531"/>
      <c r="F16" s="2531"/>
      <c r="G16" s="2531"/>
      <c r="H16" s="2531"/>
      <c r="I16" s="2531"/>
      <c r="J16" s="2531"/>
      <c r="K16" s="2531"/>
      <c r="L16" s="2532"/>
      <c r="M16" s="2532"/>
      <c r="N16" s="2532"/>
      <c r="O16" s="2532"/>
      <c r="P16" s="2532"/>
      <c r="Q16" s="2532"/>
      <c r="R16" s="2532"/>
      <c r="S16" s="2532"/>
      <c r="T16" s="2532"/>
      <c r="U16" s="2532"/>
      <c r="V16" s="2532"/>
      <c r="W16" s="2532"/>
      <c r="X16" s="2532"/>
      <c r="Y16" s="2532"/>
      <c r="Z16" s="2532"/>
      <c r="AA16" s="2532"/>
      <c r="AB16" s="2528"/>
      <c r="AC16" s="2529"/>
      <c r="AD16" s="2529"/>
      <c r="AE16" s="2529"/>
      <c r="AF16" s="2529"/>
      <c r="AG16" s="2529"/>
      <c r="AH16" s="2529"/>
      <c r="AI16" s="2530"/>
      <c r="AM16" s="2506"/>
      <c r="AN16" s="2507"/>
      <c r="AO16" s="2531">
        <v>4</v>
      </c>
      <c r="AP16" s="2531"/>
      <c r="AQ16" s="2531"/>
      <c r="AR16" s="2531"/>
      <c r="AS16" s="2531"/>
      <c r="AT16" s="2531"/>
      <c r="AU16" s="2531"/>
      <c r="AV16" s="2531"/>
      <c r="AW16" s="2531"/>
      <c r="AX16" s="2532"/>
      <c r="AY16" s="2532"/>
      <c r="AZ16" s="2532"/>
      <c r="BA16" s="2532"/>
      <c r="BB16" s="2532"/>
      <c r="BC16" s="2532"/>
      <c r="BD16" s="2532"/>
      <c r="BE16" s="2532"/>
      <c r="BF16" s="2532"/>
      <c r="BG16" s="2532"/>
      <c r="BH16" s="2532"/>
      <c r="BI16" s="2532"/>
      <c r="BJ16" s="2532"/>
      <c r="BK16" s="2532"/>
      <c r="BL16" s="2532"/>
      <c r="BM16" s="2532"/>
      <c r="BN16" s="2528"/>
      <c r="BO16" s="2529"/>
      <c r="BP16" s="2529"/>
      <c r="BQ16" s="2529"/>
      <c r="BR16" s="2529"/>
      <c r="BS16" s="2529"/>
      <c r="BT16" s="2529"/>
      <c r="BU16" s="2530"/>
    </row>
    <row r="17" spans="1:73" ht="21" customHeight="1" x14ac:dyDescent="0.4">
      <c r="A17" s="2506"/>
      <c r="B17" s="2507"/>
      <c r="C17" s="2531">
        <v>5</v>
      </c>
      <c r="D17" s="2531"/>
      <c r="E17" s="2531"/>
      <c r="F17" s="2531"/>
      <c r="G17" s="2531"/>
      <c r="H17" s="2531"/>
      <c r="I17" s="2531"/>
      <c r="J17" s="2531"/>
      <c r="K17" s="2531"/>
      <c r="L17" s="2532"/>
      <c r="M17" s="2532"/>
      <c r="N17" s="2532"/>
      <c r="O17" s="2532"/>
      <c r="P17" s="2532"/>
      <c r="Q17" s="2532"/>
      <c r="R17" s="2532"/>
      <c r="S17" s="2532"/>
      <c r="T17" s="2532"/>
      <c r="U17" s="2532"/>
      <c r="V17" s="2532"/>
      <c r="W17" s="2532"/>
      <c r="X17" s="2532"/>
      <c r="Y17" s="2532"/>
      <c r="Z17" s="2532"/>
      <c r="AA17" s="2532"/>
      <c r="AB17" s="2528"/>
      <c r="AC17" s="2529"/>
      <c r="AD17" s="2529"/>
      <c r="AE17" s="2529"/>
      <c r="AF17" s="2529"/>
      <c r="AG17" s="2529"/>
      <c r="AH17" s="2529"/>
      <c r="AI17" s="2530"/>
      <c r="AM17" s="2506"/>
      <c r="AN17" s="2507"/>
      <c r="AO17" s="2531">
        <v>5</v>
      </c>
      <c r="AP17" s="2531"/>
      <c r="AQ17" s="2531"/>
      <c r="AR17" s="2531"/>
      <c r="AS17" s="2531"/>
      <c r="AT17" s="2531"/>
      <c r="AU17" s="2531"/>
      <c r="AV17" s="2531"/>
      <c r="AW17" s="2531"/>
      <c r="AX17" s="2532"/>
      <c r="AY17" s="2532"/>
      <c r="AZ17" s="2532"/>
      <c r="BA17" s="2532"/>
      <c r="BB17" s="2532"/>
      <c r="BC17" s="2532"/>
      <c r="BD17" s="2532"/>
      <c r="BE17" s="2532"/>
      <c r="BF17" s="2532"/>
      <c r="BG17" s="2532"/>
      <c r="BH17" s="2532"/>
      <c r="BI17" s="2532"/>
      <c r="BJ17" s="2532"/>
      <c r="BK17" s="2532"/>
      <c r="BL17" s="2532"/>
      <c r="BM17" s="2532"/>
      <c r="BN17" s="2528"/>
      <c r="BO17" s="2529"/>
      <c r="BP17" s="2529"/>
      <c r="BQ17" s="2529"/>
      <c r="BR17" s="2529"/>
      <c r="BS17" s="2529"/>
      <c r="BT17" s="2529"/>
      <c r="BU17" s="2530"/>
    </row>
    <row r="18" spans="1:73" ht="21" customHeight="1" x14ac:dyDescent="0.4">
      <c r="A18" s="2506"/>
      <c r="B18" s="2507"/>
      <c r="C18" s="2531">
        <v>6</v>
      </c>
      <c r="D18" s="2531"/>
      <c r="E18" s="2531"/>
      <c r="F18" s="2531"/>
      <c r="G18" s="2531"/>
      <c r="H18" s="2531"/>
      <c r="I18" s="2531"/>
      <c r="J18" s="2531"/>
      <c r="K18" s="2531"/>
      <c r="L18" s="2532"/>
      <c r="M18" s="2532"/>
      <c r="N18" s="2532"/>
      <c r="O18" s="2532"/>
      <c r="P18" s="2532"/>
      <c r="Q18" s="2532"/>
      <c r="R18" s="2532"/>
      <c r="S18" s="2532"/>
      <c r="T18" s="2532"/>
      <c r="U18" s="2532"/>
      <c r="V18" s="2532"/>
      <c r="W18" s="2532"/>
      <c r="X18" s="2532"/>
      <c r="Y18" s="2532"/>
      <c r="Z18" s="2532"/>
      <c r="AA18" s="2532"/>
      <c r="AB18" s="2528"/>
      <c r="AC18" s="2529"/>
      <c r="AD18" s="2529"/>
      <c r="AE18" s="2529"/>
      <c r="AF18" s="2529"/>
      <c r="AG18" s="2529"/>
      <c r="AH18" s="2529"/>
      <c r="AI18" s="2530"/>
      <c r="AM18" s="2506"/>
      <c r="AN18" s="2507"/>
      <c r="AO18" s="2531">
        <v>6</v>
      </c>
      <c r="AP18" s="2531"/>
      <c r="AQ18" s="2531"/>
      <c r="AR18" s="2531"/>
      <c r="AS18" s="2531"/>
      <c r="AT18" s="2531"/>
      <c r="AU18" s="2531"/>
      <c r="AV18" s="2531"/>
      <c r="AW18" s="2531"/>
      <c r="AX18" s="2532"/>
      <c r="AY18" s="2532"/>
      <c r="AZ18" s="2532"/>
      <c r="BA18" s="2532"/>
      <c r="BB18" s="2532"/>
      <c r="BC18" s="2532"/>
      <c r="BD18" s="2532"/>
      <c r="BE18" s="2532"/>
      <c r="BF18" s="2532"/>
      <c r="BG18" s="2532"/>
      <c r="BH18" s="2532"/>
      <c r="BI18" s="2532"/>
      <c r="BJ18" s="2532"/>
      <c r="BK18" s="2532"/>
      <c r="BL18" s="2532"/>
      <c r="BM18" s="2532"/>
      <c r="BN18" s="2528"/>
      <c r="BO18" s="2529"/>
      <c r="BP18" s="2529"/>
      <c r="BQ18" s="2529"/>
      <c r="BR18" s="2529"/>
      <c r="BS18" s="2529"/>
      <c r="BT18" s="2529"/>
      <c r="BU18" s="2530"/>
    </row>
    <row r="19" spans="1:73" ht="21" customHeight="1" x14ac:dyDescent="0.4">
      <c r="A19" s="2506"/>
      <c r="B19" s="2507"/>
      <c r="C19" s="2531">
        <v>7</v>
      </c>
      <c r="D19" s="2531"/>
      <c r="E19" s="2531"/>
      <c r="F19" s="2531"/>
      <c r="G19" s="2531"/>
      <c r="H19" s="2531"/>
      <c r="I19" s="2531"/>
      <c r="J19" s="2531"/>
      <c r="K19" s="2531"/>
      <c r="L19" s="2532"/>
      <c r="M19" s="2532"/>
      <c r="N19" s="2532"/>
      <c r="O19" s="2532"/>
      <c r="P19" s="2532"/>
      <c r="Q19" s="2532"/>
      <c r="R19" s="2532"/>
      <c r="S19" s="2532"/>
      <c r="T19" s="2532"/>
      <c r="U19" s="2532"/>
      <c r="V19" s="2532"/>
      <c r="W19" s="2532"/>
      <c r="X19" s="2532"/>
      <c r="Y19" s="2532"/>
      <c r="Z19" s="2532"/>
      <c r="AA19" s="2532"/>
      <c r="AB19" s="2528"/>
      <c r="AC19" s="2529"/>
      <c r="AD19" s="2529"/>
      <c r="AE19" s="2529"/>
      <c r="AF19" s="2529"/>
      <c r="AG19" s="2529"/>
      <c r="AH19" s="2529"/>
      <c r="AI19" s="2530"/>
      <c r="AM19" s="2506"/>
      <c r="AN19" s="2507"/>
      <c r="AO19" s="2531">
        <v>7</v>
      </c>
      <c r="AP19" s="2531"/>
      <c r="AQ19" s="2531"/>
      <c r="AR19" s="2531"/>
      <c r="AS19" s="2531"/>
      <c r="AT19" s="2531"/>
      <c r="AU19" s="2531"/>
      <c r="AV19" s="2531"/>
      <c r="AW19" s="2531"/>
      <c r="AX19" s="2532"/>
      <c r="AY19" s="2532"/>
      <c r="AZ19" s="2532"/>
      <c r="BA19" s="2532"/>
      <c r="BB19" s="2532"/>
      <c r="BC19" s="2532"/>
      <c r="BD19" s="2532"/>
      <c r="BE19" s="2532"/>
      <c r="BF19" s="2532"/>
      <c r="BG19" s="2532"/>
      <c r="BH19" s="2532"/>
      <c r="BI19" s="2532"/>
      <c r="BJ19" s="2532"/>
      <c r="BK19" s="2532"/>
      <c r="BL19" s="2532"/>
      <c r="BM19" s="2532"/>
      <c r="BN19" s="2528"/>
      <c r="BO19" s="2529"/>
      <c r="BP19" s="2529"/>
      <c r="BQ19" s="2529"/>
      <c r="BR19" s="2529"/>
      <c r="BS19" s="2529"/>
      <c r="BT19" s="2529"/>
      <c r="BU19" s="2530"/>
    </row>
    <row r="20" spans="1:73" ht="21" customHeight="1" x14ac:dyDescent="0.4">
      <c r="A20" s="2506"/>
      <c r="B20" s="2507"/>
      <c r="C20" s="2531">
        <v>8</v>
      </c>
      <c r="D20" s="2531"/>
      <c r="E20" s="2531"/>
      <c r="F20" s="2531"/>
      <c r="G20" s="2531"/>
      <c r="H20" s="2531"/>
      <c r="I20" s="2531"/>
      <c r="J20" s="2531"/>
      <c r="K20" s="2531"/>
      <c r="L20" s="2532"/>
      <c r="M20" s="2532"/>
      <c r="N20" s="2532"/>
      <c r="O20" s="2532"/>
      <c r="P20" s="2532"/>
      <c r="Q20" s="2532"/>
      <c r="R20" s="2532"/>
      <c r="S20" s="2532"/>
      <c r="T20" s="2532"/>
      <c r="U20" s="2532"/>
      <c r="V20" s="2532"/>
      <c r="W20" s="2532"/>
      <c r="X20" s="2532"/>
      <c r="Y20" s="2532"/>
      <c r="Z20" s="2532"/>
      <c r="AA20" s="2532"/>
      <c r="AB20" s="2528"/>
      <c r="AC20" s="2529"/>
      <c r="AD20" s="2529"/>
      <c r="AE20" s="2529"/>
      <c r="AF20" s="2529"/>
      <c r="AG20" s="2529"/>
      <c r="AH20" s="2529"/>
      <c r="AI20" s="2530"/>
      <c r="AM20" s="2506"/>
      <c r="AN20" s="2507"/>
      <c r="AO20" s="2531">
        <v>8</v>
      </c>
      <c r="AP20" s="2531"/>
      <c r="AQ20" s="2531"/>
      <c r="AR20" s="2531"/>
      <c r="AS20" s="2531"/>
      <c r="AT20" s="2531"/>
      <c r="AU20" s="2531"/>
      <c r="AV20" s="2531"/>
      <c r="AW20" s="2531"/>
      <c r="AX20" s="2532"/>
      <c r="AY20" s="2532"/>
      <c r="AZ20" s="2532"/>
      <c r="BA20" s="2532"/>
      <c r="BB20" s="2532"/>
      <c r="BC20" s="2532"/>
      <c r="BD20" s="2532"/>
      <c r="BE20" s="2532"/>
      <c r="BF20" s="2532"/>
      <c r="BG20" s="2532"/>
      <c r="BH20" s="2532"/>
      <c r="BI20" s="2532"/>
      <c r="BJ20" s="2532"/>
      <c r="BK20" s="2532"/>
      <c r="BL20" s="2532"/>
      <c r="BM20" s="2532"/>
      <c r="BN20" s="2528"/>
      <c r="BO20" s="2529"/>
      <c r="BP20" s="2529"/>
      <c r="BQ20" s="2529"/>
      <c r="BR20" s="2529"/>
      <c r="BS20" s="2529"/>
      <c r="BT20" s="2529"/>
      <c r="BU20" s="2530"/>
    </row>
    <row r="21" spans="1:73" ht="21" customHeight="1" thickBot="1" x14ac:dyDescent="0.45">
      <c r="A21" s="2535"/>
      <c r="B21" s="2536"/>
      <c r="C21" s="2526" t="s">
        <v>1554</v>
      </c>
      <c r="D21" s="2526"/>
      <c r="E21" s="2526"/>
      <c r="F21" s="2526"/>
      <c r="G21" s="2526"/>
      <c r="H21" s="2526"/>
      <c r="I21" s="2526"/>
      <c r="J21" s="2526"/>
      <c r="K21" s="2526"/>
      <c r="L21" s="2526"/>
      <c r="M21" s="2526"/>
      <c r="N21" s="2526"/>
      <c r="O21" s="2526"/>
      <c r="P21" s="2526"/>
      <c r="Q21" s="2526"/>
      <c r="R21" s="2526"/>
      <c r="S21" s="2526"/>
      <c r="T21" s="2526"/>
      <c r="U21" s="2526"/>
      <c r="V21" s="2526"/>
      <c r="W21" s="2526"/>
      <c r="X21" s="2527" t="s">
        <v>448</v>
      </c>
      <c r="Y21" s="2527"/>
      <c r="Z21" s="2527"/>
      <c r="AA21" s="2527"/>
      <c r="AB21" s="2557" t="s">
        <v>1555</v>
      </c>
      <c r="AC21" s="2558"/>
      <c r="AD21" s="2558"/>
      <c r="AE21" s="2558"/>
      <c r="AF21" s="2558"/>
      <c r="AG21" s="2558"/>
      <c r="AH21" s="2558"/>
      <c r="AI21" s="2559"/>
      <c r="AM21" s="2535"/>
      <c r="AN21" s="2536"/>
      <c r="AO21" s="2526" t="s">
        <v>1554</v>
      </c>
      <c r="AP21" s="2526"/>
      <c r="AQ21" s="2526"/>
      <c r="AR21" s="2526"/>
      <c r="AS21" s="2526"/>
      <c r="AT21" s="2526"/>
      <c r="AU21" s="2526"/>
      <c r="AV21" s="2526"/>
      <c r="AW21" s="2526"/>
      <c r="AX21" s="2526"/>
      <c r="AY21" s="2526"/>
      <c r="AZ21" s="2526"/>
      <c r="BA21" s="2526"/>
      <c r="BB21" s="2526"/>
      <c r="BC21" s="2526"/>
      <c r="BD21" s="2526"/>
      <c r="BE21" s="2526"/>
      <c r="BF21" s="2526"/>
      <c r="BG21" s="2526"/>
      <c r="BH21" s="2526"/>
      <c r="BI21" s="2526"/>
      <c r="BJ21" s="2527" t="s">
        <v>1572</v>
      </c>
      <c r="BK21" s="2527"/>
      <c r="BL21" s="2527"/>
      <c r="BM21" s="2527"/>
      <c r="BN21" s="2528"/>
      <c r="BO21" s="2529"/>
      <c r="BP21" s="2529"/>
      <c r="BQ21" s="2529"/>
      <c r="BR21" s="2529"/>
      <c r="BS21" s="2529"/>
      <c r="BT21" s="2529"/>
      <c r="BU21" s="2530"/>
    </row>
    <row r="22" spans="1:73" ht="21" customHeight="1" x14ac:dyDescent="0.4">
      <c r="A22" s="2504" t="s">
        <v>1556</v>
      </c>
      <c r="B22" s="2505"/>
      <c r="C22" s="2510" t="s">
        <v>1557</v>
      </c>
      <c r="D22" s="2510"/>
      <c r="E22" s="2510"/>
      <c r="F22" s="2510"/>
      <c r="G22" s="2510"/>
      <c r="H22" s="2510"/>
      <c r="I22" s="2510"/>
      <c r="J22" s="2512" t="s">
        <v>1558</v>
      </c>
      <c r="K22" s="2512"/>
      <c r="L22" s="2512"/>
      <c r="M22" s="2512"/>
      <c r="N22" s="2512"/>
      <c r="O22" s="2512"/>
      <c r="P22" s="2512"/>
      <c r="Q22" s="2512" t="s">
        <v>574</v>
      </c>
      <c r="R22" s="2512"/>
      <c r="S22" s="2512"/>
      <c r="T22" s="2512"/>
      <c r="U22" s="2512"/>
      <c r="V22" s="2512"/>
      <c r="W22" s="2512"/>
      <c r="X22" s="2571" t="s">
        <v>1559</v>
      </c>
      <c r="Y22" s="2571"/>
      <c r="Z22" s="2571"/>
      <c r="AA22" s="2571"/>
      <c r="AB22" s="2571" t="s">
        <v>1560</v>
      </c>
      <c r="AC22" s="2571"/>
      <c r="AD22" s="2571"/>
      <c r="AE22" s="2571"/>
      <c r="AF22" s="2571"/>
      <c r="AG22" s="2571"/>
      <c r="AH22" s="2571"/>
      <c r="AI22" s="2574"/>
      <c r="AM22" s="2504" t="s">
        <v>1556</v>
      </c>
      <c r="AN22" s="2505"/>
      <c r="AO22" s="2510" t="s">
        <v>1557</v>
      </c>
      <c r="AP22" s="2510"/>
      <c r="AQ22" s="2510"/>
      <c r="AR22" s="2510"/>
      <c r="AS22" s="2510"/>
      <c r="AT22" s="2510"/>
      <c r="AU22" s="2510"/>
      <c r="AV22" s="2512" t="s">
        <v>1558</v>
      </c>
      <c r="AW22" s="2512"/>
      <c r="AX22" s="2512"/>
      <c r="AY22" s="2512"/>
      <c r="AZ22" s="2512"/>
      <c r="BA22" s="2512"/>
      <c r="BB22" s="2512"/>
      <c r="BC22" s="2512" t="s">
        <v>574</v>
      </c>
      <c r="BD22" s="2512"/>
      <c r="BE22" s="2512"/>
      <c r="BF22" s="2512"/>
      <c r="BG22" s="2512"/>
      <c r="BH22" s="2512"/>
      <c r="BI22" s="2512"/>
      <c r="BJ22" s="2514" t="s">
        <v>1559</v>
      </c>
      <c r="BK22" s="2515"/>
      <c r="BL22" s="2515"/>
      <c r="BM22" s="2516"/>
      <c r="BN22" s="2520" t="s">
        <v>1560</v>
      </c>
      <c r="BO22" s="2520"/>
      <c r="BP22" s="2520"/>
      <c r="BQ22" s="2520"/>
      <c r="BR22" s="2520"/>
      <c r="BS22" s="2520"/>
      <c r="BT22" s="2520"/>
      <c r="BU22" s="2521"/>
    </row>
    <row r="23" spans="1:73" ht="21" customHeight="1" x14ac:dyDescent="0.4">
      <c r="A23" s="2506"/>
      <c r="B23" s="2507"/>
      <c r="C23" s="2511"/>
      <c r="D23" s="2511"/>
      <c r="E23" s="2511"/>
      <c r="F23" s="2511"/>
      <c r="G23" s="2511"/>
      <c r="H23" s="2511"/>
      <c r="I23" s="2511"/>
      <c r="J23" s="2513"/>
      <c r="K23" s="2513"/>
      <c r="L23" s="2513"/>
      <c r="M23" s="2513"/>
      <c r="N23" s="2513"/>
      <c r="O23" s="2513"/>
      <c r="P23" s="2513"/>
      <c r="Q23" s="2513"/>
      <c r="R23" s="2513"/>
      <c r="S23" s="2513"/>
      <c r="T23" s="2513"/>
      <c r="U23" s="2513"/>
      <c r="V23" s="2513"/>
      <c r="W23" s="2513"/>
      <c r="X23" s="2572"/>
      <c r="Y23" s="2572"/>
      <c r="Z23" s="2572"/>
      <c r="AA23" s="2572"/>
      <c r="AB23" s="2572"/>
      <c r="AC23" s="2572"/>
      <c r="AD23" s="2572"/>
      <c r="AE23" s="2572"/>
      <c r="AF23" s="2572"/>
      <c r="AG23" s="2572"/>
      <c r="AH23" s="2572"/>
      <c r="AI23" s="2575"/>
      <c r="AM23" s="2506"/>
      <c r="AN23" s="2507"/>
      <c r="AO23" s="2511"/>
      <c r="AP23" s="2511"/>
      <c r="AQ23" s="2511"/>
      <c r="AR23" s="2511"/>
      <c r="AS23" s="2511"/>
      <c r="AT23" s="2511"/>
      <c r="AU23" s="2511"/>
      <c r="AV23" s="2513"/>
      <c r="AW23" s="2513"/>
      <c r="AX23" s="2513"/>
      <c r="AY23" s="2513"/>
      <c r="AZ23" s="2513"/>
      <c r="BA23" s="2513"/>
      <c r="BB23" s="2513"/>
      <c r="BC23" s="2513"/>
      <c r="BD23" s="2513"/>
      <c r="BE23" s="2513"/>
      <c r="BF23" s="2513"/>
      <c r="BG23" s="2513"/>
      <c r="BH23" s="2513"/>
      <c r="BI23" s="2513"/>
      <c r="BJ23" s="2517"/>
      <c r="BK23" s="2518"/>
      <c r="BL23" s="2518"/>
      <c r="BM23" s="2519"/>
      <c r="BN23" s="2522"/>
      <c r="BO23" s="2522"/>
      <c r="BP23" s="2522"/>
      <c r="BQ23" s="2522"/>
      <c r="BR23" s="2522"/>
      <c r="BS23" s="2522"/>
      <c r="BT23" s="2522"/>
      <c r="BU23" s="2523"/>
    </row>
    <row r="24" spans="1:73" ht="21" customHeight="1" x14ac:dyDescent="0.4">
      <c r="A24" s="2506"/>
      <c r="B24" s="2507"/>
      <c r="C24" s="2511"/>
      <c r="D24" s="2511"/>
      <c r="E24" s="2511"/>
      <c r="F24" s="2511"/>
      <c r="G24" s="2511"/>
      <c r="H24" s="2511"/>
      <c r="I24" s="2511"/>
      <c r="J24" s="2513"/>
      <c r="K24" s="2513"/>
      <c r="L24" s="2513"/>
      <c r="M24" s="2513"/>
      <c r="N24" s="2513"/>
      <c r="O24" s="2513"/>
      <c r="P24" s="2513"/>
      <c r="Q24" s="2513"/>
      <c r="R24" s="2513"/>
      <c r="S24" s="2513"/>
      <c r="T24" s="2513"/>
      <c r="U24" s="2513"/>
      <c r="V24" s="2513"/>
      <c r="W24" s="2513"/>
      <c r="X24" s="2573"/>
      <c r="Y24" s="2573"/>
      <c r="Z24" s="2573"/>
      <c r="AA24" s="2573"/>
      <c r="AB24" s="2573"/>
      <c r="AC24" s="2573"/>
      <c r="AD24" s="2573"/>
      <c r="AE24" s="2573"/>
      <c r="AF24" s="2573"/>
      <c r="AG24" s="2573"/>
      <c r="AH24" s="2573"/>
      <c r="AI24" s="2576"/>
      <c r="AM24" s="2506"/>
      <c r="AN24" s="2507"/>
      <c r="AO24" s="2511"/>
      <c r="AP24" s="2511"/>
      <c r="AQ24" s="2511"/>
      <c r="AR24" s="2511"/>
      <c r="AS24" s="2511"/>
      <c r="AT24" s="2511"/>
      <c r="AU24" s="2511"/>
      <c r="AV24" s="2513"/>
      <c r="AW24" s="2513"/>
      <c r="AX24" s="2513"/>
      <c r="AY24" s="2513"/>
      <c r="AZ24" s="2513"/>
      <c r="BA24" s="2513"/>
      <c r="BB24" s="2513"/>
      <c r="BC24" s="2513"/>
      <c r="BD24" s="2513"/>
      <c r="BE24" s="2513"/>
      <c r="BF24" s="2513"/>
      <c r="BG24" s="2513"/>
      <c r="BH24" s="2513"/>
      <c r="BI24" s="2513"/>
      <c r="BJ24" s="2517"/>
      <c r="BK24" s="2518"/>
      <c r="BL24" s="2518"/>
      <c r="BM24" s="2519"/>
      <c r="BN24" s="2524"/>
      <c r="BO24" s="2524"/>
      <c r="BP24" s="2524"/>
      <c r="BQ24" s="2524"/>
      <c r="BR24" s="2524"/>
      <c r="BS24" s="2524"/>
      <c r="BT24" s="2524"/>
      <c r="BU24" s="2525"/>
    </row>
    <row r="25" spans="1:73" ht="21" customHeight="1" x14ac:dyDescent="0.4">
      <c r="A25" s="2506"/>
      <c r="B25" s="2507"/>
      <c r="C25" s="2494"/>
      <c r="D25" s="2494"/>
      <c r="E25" s="2494"/>
      <c r="F25" s="2494"/>
      <c r="G25" s="2494"/>
      <c r="H25" s="2494"/>
      <c r="I25" s="2494"/>
      <c r="J25" s="2494"/>
      <c r="K25" s="2494"/>
      <c r="L25" s="2494"/>
      <c r="M25" s="2494"/>
      <c r="N25" s="2494"/>
      <c r="O25" s="2494"/>
      <c r="P25" s="2494"/>
      <c r="Q25" s="807"/>
      <c r="R25" s="2494"/>
      <c r="S25" s="2494"/>
      <c r="T25" s="2494"/>
      <c r="U25" s="2494"/>
      <c r="V25" s="2494"/>
      <c r="W25" s="2494"/>
      <c r="X25" s="2568"/>
      <c r="Y25" s="2568"/>
      <c r="Z25" s="2568"/>
      <c r="AA25" s="2568"/>
      <c r="AB25" s="2568"/>
      <c r="AC25" s="2568"/>
      <c r="AD25" s="2568"/>
      <c r="AE25" s="2568"/>
      <c r="AF25" s="2568"/>
      <c r="AG25" s="2568"/>
      <c r="AH25" s="2568"/>
      <c r="AI25" s="2569"/>
      <c r="AM25" s="2506"/>
      <c r="AN25" s="2507"/>
      <c r="AO25" s="2494" t="s">
        <v>1573</v>
      </c>
      <c r="AP25" s="2494"/>
      <c r="AQ25" s="2494"/>
      <c r="AR25" s="2494"/>
      <c r="AS25" s="2494"/>
      <c r="AT25" s="2494"/>
      <c r="AU25" s="2494"/>
      <c r="AV25" s="2494"/>
      <c r="AW25" s="2494"/>
      <c r="AX25" s="2494"/>
      <c r="AY25" s="2494"/>
      <c r="AZ25" s="2494"/>
      <c r="BA25" s="2494"/>
      <c r="BB25" s="2494"/>
      <c r="BC25" s="807">
        <v>1</v>
      </c>
      <c r="BD25" s="2494" t="s">
        <v>1574</v>
      </c>
      <c r="BE25" s="2494"/>
      <c r="BF25" s="2494"/>
      <c r="BG25" s="2494"/>
      <c r="BH25" s="2494"/>
      <c r="BI25" s="2494"/>
      <c r="BJ25" s="2495">
        <v>2</v>
      </c>
      <c r="BK25" s="2496"/>
      <c r="BL25" s="2496"/>
      <c r="BM25" s="2497"/>
      <c r="BN25" s="2498"/>
      <c r="BO25" s="2498"/>
      <c r="BP25" s="2498"/>
      <c r="BQ25" s="2498"/>
      <c r="BR25" s="2498"/>
      <c r="BS25" s="2498"/>
      <c r="BT25" s="2498"/>
      <c r="BU25" s="2499"/>
    </row>
    <row r="26" spans="1:73" ht="21" customHeight="1" x14ac:dyDescent="0.4">
      <c r="A26" s="2506"/>
      <c r="B26" s="2507"/>
      <c r="C26" s="2494"/>
      <c r="D26" s="2494"/>
      <c r="E26" s="2494"/>
      <c r="F26" s="2494"/>
      <c r="G26" s="2494"/>
      <c r="H26" s="2494"/>
      <c r="I26" s="2494"/>
      <c r="J26" s="2494"/>
      <c r="K26" s="2494"/>
      <c r="L26" s="2494"/>
      <c r="M26" s="2494"/>
      <c r="N26" s="2494"/>
      <c r="O26" s="2494"/>
      <c r="P26" s="2494"/>
      <c r="Q26" s="807"/>
      <c r="R26" s="2494"/>
      <c r="S26" s="2494"/>
      <c r="T26" s="2494"/>
      <c r="U26" s="2494"/>
      <c r="V26" s="2494"/>
      <c r="W26" s="2494"/>
      <c r="X26" s="2568"/>
      <c r="Y26" s="2568"/>
      <c r="Z26" s="2568"/>
      <c r="AA26" s="2568"/>
      <c r="AB26" s="2568"/>
      <c r="AC26" s="2568"/>
      <c r="AD26" s="2568"/>
      <c r="AE26" s="2568"/>
      <c r="AF26" s="2568"/>
      <c r="AG26" s="2568"/>
      <c r="AH26" s="2568"/>
      <c r="AI26" s="2569"/>
      <c r="AM26" s="2506"/>
      <c r="AN26" s="2507"/>
      <c r="AO26" s="2494"/>
      <c r="AP26" s="2494"/>
      <c r="AQ26" s="2494"/>
      <c r="AR26" s="2494"/>
      <c r="AS26" s="2494"/>
      <c r="AT26" s="2494"/>
      <c r="AU26" s="2494"/>
      <c r="AV26" s="2494"/>
      <c r="AW26" s="2494"/>
      <c r="AX26" s="2494"/>
      <c r="AY26" s="2494"/>
      <c r="AZ26" s="2494"/>
      <c r="BA26" s="2494"/>
      <c r="BB26" s="2494"/>
      <c r="BC26" s="807">
        <v>2</v>
      </c>
      <c r="BD26" s="2494" t="s">
        <v>1574</v>
      </c>
      <c r="BE26" s="2494"/>
      <c r="BF26" s="2494"/>
      <c r="BG26" s="2494"/>
      <c r="BH26" s="2494"/>
      <c r="BI26" s="2494"/>
      <c r="BJ26" s="2495">
        <v>3</v>
      </c>
      <c r="BK26" s="2496"/>
      <c r="BL26" s="2496"/>
      <c r="BM26" s="2497"/>
      <c r="BN26" s="2498"/>
      <c r="BO26" s="2498"/>
      <c r="BP26" s="2498"/>
      <c r="BQ26" s="2498"/>
      <c r="BR26" s="2498"/>
      <c r="BS26" s="2498"/>
      <c r="BT26" s="2498"/>
      <c r="BU26" s="2499"/>
    </row>
    <row r="27" spans="1:73" ht="21" customHeight="1" x14ac:dyDescent="0.4">
      <c r="A27" s="2506"/>
      <c r="B27" s="2507"/>
      <c r="C27" s="2494"/>
      <c r="D27" s="2494"/>
      <c r="E27" s="2494"/>
      <c r="F27" s="2494"/>
      <c r="G27" s="2494"/>
      <c r="H27" s="2494"/>
      <c r="I27" s="2494"/>
      <c r="J27" s="2494"/>
      <c r="K27" s="2494"/>
      <c r="L27" s="2494"/>
      <c r="M27" s="2494"/>
      <c r="N27" s="2494"/>
      <c r="O27" s="2494"/>
      <c r="P27" s="2494"/>
      <c r="Q27" s="807"/>
      <c r="R27" s="2494"/>
      <c r="S27" s="2494"/>
      <c r="T27" s="2494"/>
      <c r="U27" s="2494"/>
      <c r="V27" s="2494"/>
      <c r="W27" s="2494"/>
      <c r="X27" s="2568"/>
      <c r="Y27" s="2568"/>
      <c r="Z27" s="2568"/>
      <c r="AA27" s="2568"/>
      <c r="AB27" s="2568"/>
      <c r="AC27" s="2568"/>
      <c r="AD27" s="2568"/>
      <c r="AE27" s="2568"/>
      <c r="AF27" s="2568"/>
      <c r="AG27" s="2568"/>
      <c r="AH27" s="2568"/>
      <c r="AI27" s="2569"/>
      <c r="AM27" s="2506"/>
      <c r="AN27" s="2507"/>
      <c r="AO27" s="2494"/>
      <c r="AP27" s="2494"/>
      <c r="AQ27" s="2494"/>
      <c r="AR27" s="2494"/>
      <c r="AS27" s="2494"/>
      <c r="AT27" s="2494"/>
      <c r="AU27" s="2494"/>
      <c r="AV27" s="2494"/>
      <c r="AW27" s="2494"/>
      <c r="AX27" s="2494"/>
      <c r="AY27" s="2494"/>
      <c r="AZ27" s="2494"/>
      <c r="BA27" s="2494"/>
      <c r="BB27" s="2494"/>
      <c r="BC27" s="807">
        <v>3</v>
      </c>
      <c r="BD27" s="2494" t="s">
        <v>1574</v>
      </c>
      <c r="BE27" s="2494"/>
      <c r="BF27" s="2494"/>
      <c r="BG27" s="2494"/>
      <c r="BH27" s="2494"/>
      <c r="BI27" s="2494"/>
      <c r="BJ27" s="2495">
        <v>2</v>
      </c>
      <c r="BK27" s="2496"/>
      <c r="BL27" s="2496"/>
      <c r="BM27" s="2497"/>
      <c r="BN27" s="2498"/>
      <c r="BO27" s="2498"/>
      <c r="BP27" s="2498"/>
      <c r="BQ27" s="2498"/>
      <c r="BR27" s="2498"/>
      <c r="BS27" s="2498"/>
      <c r="BT27" s="2498"/>
      <c r="BU27" s="2499"/>
    </row>
    <row r="28" spans="1:73" ht="21" customHeight="1" x14ac:dyDescent="0.4">
      <c r="A28" s="2506"/>
      <c r="B28" s="2507"/>
      <c r="C28" s="2494"/>
      <c r="D28" s="2494"/>
      <c r="E28" s="2494"/>
      <c r="F28" s="2494"/>
      <c r="G28" s="2494"/>
      <c r="H28" s="2494"/>
      <c r="I28" s="2494"/>
      <c r="J28" s="2494"/>
      <c r="K28" s="2494"/>
      <c r="L28" s="2494"/>
      <c r="M28" s="2494"/>
      <c r="N28" s="2494"/>
      <c r="O28" s="2494"/>
      <c r="P28" s="2494"/>
      <c r="Q28" s="807"/>
      <c r="R28" s="2494"/>
      <c r="S28" s="2494"/>
      <c r="T28" s="2494"/>
      <c r="U28" s="2494"/>
      <c r="V28" s="2494"/>
      <c r="W28" s="2494"/>
      <c r="X28" s="2568"/>
      <c r="Y28" s="2568"/>
      <c r="Z28" s="2568"/>
      <c r="AA28" s="2568"/>
      <c r="AB28" s="2568"/>
      <c r="AC28" s="2568"/>
      <c r="AD28" s="2568"/>
      <c r="AE28" s="2568"/>
      <c r="AF28" s="2568"/>
      <c r="AG28" s="2568"/>
      <c r="AH28" s="2568"/>
      <c r="AI28" s="2569"/>
      <c r="AM28" s="2506"/>
      <c r="AN28" s="2507"/>
      <c r="AO28" s="2494"/>
      <c r="AP28" s="2494"/>
      <c r="AQ28" s="2494"/>
      <c r="AR28" s="2494"/>
      <c r="AS28" s="2494"/>
      <c r="AT28" s="2494"/>
      <c r="AU28" s="2494"/>
      <c r="AV28" s="2494"/>
      <c r="AW28" s="2494"/>
      <c r="AX28" s="2494"/>
      <c r="AY28" s="2494"/>
      <c r="AZ28" s="2494"/>
      <c r="BA28" s="2494"/>
      <c r="BB28" s="2494"/>
      <c r="BC28" s="807">
        <v>4</v>
      </c>
      <c r="BD28" s="2494" t="s">
        <v>1574</v>
      </c>
      <c r="BE28" s="2494"/>
      <c r="BF28" s="2494"/>
      <c r="BG28" s="2494"/>
      <c r="BH28" s="2494"/>
      <c r="BI28" s="2494"/>
      <c r="BJ28" s="2495">
        <v>3</v>
      </c>
      <c r="BK28" s="2496"/>
      <c r="BL28" s="2496"/>
      <c r="BM28" s="2497"/>
      <c r="BN28" s="2498"/>
      <c r="BO28" s="2498"/>
      <c r="BP28" s="2498"/>
      <c r="BQ28" s="2498"/>
      <c r="BR28" s="2498"/>
      <c r="BS28" s="2498"/>
      <c r="BT28" s="2498"/>
      <c r="BU28" s="2499"/>
    </row>
    <row r="29" spans="1:73" ht="21" customHeight="1" x14ac:dyDescent="0.4">
      <c r="A29" s="2506"/>
      <c r="B29" s="2507"/>
      <c r="C29" s="2494"/>
      <c r="D29" s="2494"/>
      <c r="E29" s="2494"/>
      <c r="F29" s="2494"/>
      <c r="G29" s="2494"/>
      <c r="H29" s="2494"/>
      <c r="I29" s="2494"/>
      <c r="J29" s="2494"/>
      <c r="K29" s="2494"/>
      <c r="L29" s="2494"/>
      <c r="M29" s="2494"/>
      <c r="N29" s="2494"/>
      <c r="O29" s="2494"/>
      <c r="P29" s="2494"/>
      <c r="Q29" s="807"/>
      <c r="R29" s="2494"/>
      <c r="S29" s="2494"/>
      <c r="T29" s="2494"/>
      <c r="U29" s="2494"/>
      <c r="V29" s="2494"/>
      <c r="W29" s="2494"/>
      <c r="X29" s="2568"/>
      <c r="Y29" s="2568"/>
      <c r="Z29" s="2568"/>
      <c r="AA29" s="2568"/>
      <c r="AB29" s="2568"/>
      <c r="AC29" s="2568"/>
      <c r="AD29" s="2568"/>
      <c r="AE29" s="2568"/>
      <c r="AF29" s="2568"/>
      <c r="AG29" s="2568"/>
      <c r="AH29" s="2568"/>
      <c r="AI29" s="2569"/>
      <c r="AM29" s="2506"/>
      <c r="AN29" s="2507"/>
      <c r="AO29" s="2494" t="s">
        <v>1575</v>
      </c>
      <c r="AP29" s="2494"/>
      <c r="AQ29" s="2494"/>
      <c r="AR29" s="2494"/>
      <c r="AS29" s="2494"/>
      <c r="AT29" s="2494"/>
      <c r="AU29" s="2494"/>
      <c r="AV29" s="2494"/>
      <c r="AW29" s="2494"/>
      <c r="AX29" s="2494"/>
      <c r="AY29" s="2494"/>
      <c r="AZ29" s="2494"/>
      <c r="BA29" s="2494"/>
      <c r="BB29" s="2494"/>
      <c r="BC29" s="807">
        <v>5</v>
      </c>
      <c r="BD29" s="2494" t="s">
        <v>1574</v>
      </c>
      <c r="BE29" s="2494"/>
      <c r="BF29" s="2494"/>
      <c r="BG29" s="2494"/>
      <c r="BH29" s="2494"/>
      <c r="BI29" s="2494"/>
      <c r="BJ29" s="2495">
        <v>6</v>
      </c>
      <c r="BK29" s="2496"/>
      <c r="BL29" s="2496"/>
      <c r="BM29" s="2497"/>
      <c r="BN29" s="2498"/>
      <c r="BO29" s="2498"/>
      <c r="BP29" s="2498"/>
      <c r="BQ29" s="2498"/>
      <c r="BR29" s="2498"/>
      <c r="BS29" s="2498"/>
      <c r="BT29" s="2498"/>
      <c r="BU29" s="2499"/>
    </row>
    <row r="30" spans="1:73" ht="21" customHeight="1" x14ac:dyDescent="0.4">
      <c r="A30" s="2506"/>
      <c r="B30" s="2507"/>
      <c r="C30" s="2494"/>
      <c r="D30" s="2494"/>
      <c r="E30" s="2494"/>
      <c r="F30" s="2494"/>
      <c r="G30" s="2494"/>
      <c r="H30" s="2494"/>
      <c r="I30" s="2494"/>
      <c r="J30" s="2494"/>
      <c r="K30" s="2494"/>
      <c r="L30" s="2494"/>
      <c r="M30" s="2494"/>
      <c r="N30" s="2494"/>
      <c r="O30" s="2494"/>
      <c r="P30" s="2494"/>
      <c r="Q30" s="807"/>
      <c r="R30" s="2494"/>
      <c r="S30" s="2494"/>
      <c r="T30" s="2494"/>
      <c r="U30" s="2494"/>
      <c r="V30" s="2494"/>
      <c r="W30" s="2494"/>
      <c r="X30" s="2568"/>
      <c r="Y30" s="2568"/>
      <c r="Z30" s="2568"/>
      <c r="AA30" s="2568"/>
      <c r="AB30" s="2568"/>
      <c r="AC30" s="2568"/>
      <c r="AD30" s="2568"/>
      <c r="AE30" s="2568"/>
      <c r="AF30" s="2568"/>
      <c r="AG30" s="2568"/>
      <c r="AH30" s="2568"/>
      <c r="AI30" s="2569"/>
      <c r="AM30" s="2506"/>
      <c r="AN30" s="2507"/>
      <c r="AO30" s="2494"/>
      <c r="AP30" s="2494"/>
      <c r="AQ30" s="2494"/>
      <c r="AR30" s="2494"/>
      <c r="AS30" s="2494"/>
      <c r="AT30" s="2494"/>
      <c r="AU30" s="2494"/>
      <c r="AV30" s="2494"/>
      <c r="AW30" s="2494"/>
      <c r="AX30" s="2494"/>
      <c r="AY30" s="2494"/>
      <c r="AZ30" s="2494"/>
      <c r="BA30" s="2494"/>
      <c r="BB30" s="2494"/>
      <c r="BC30" s="807">
        <v>6</v>
      </c>
      <c r="BD30" s="2494" t="s">
        <v>1574</v>
      </c>
      <c r="BE30" s="2494"/>
      <c r="BF30" s="2494"/>
      <c r="BG30" s="2494"/>
      <c r="BH30" s="2494"/>
      <c r="BI30" s="2494"/>
      <c r="BJ30" s="2495">
        <v>2</v>
      </c>
      <c r="BK30" s="2496"/>
      <c r="BL30" s="2496"/>
      <c r="BM30" s="2497"/>
      <c r="BN30" s="2498"/>
      <c r="BO30" s="2498"/>
      <c r="BP30" s="2498"/>
      <c r="BQ30" s="2498"/>
      <c r="BR30" s="2498"/>
      <c r="BS30" s="2498"/>
      <c r="BT30" s="2498"/>
      <c r="BU30" s="2499"/>
    </row>
    <row r="31" spans="1:73" ht="21" customHeight="1" x14ac:dyDescent="0.4">
      <c r="A31" s="2506"/>
      <c r="B31" s="2507"/>
      <c r="C31" s="2494"/>
      <c r="D31" s="2494"/>
      <c r="E31" s="2494"/>
      <c r="F31" s="2494"/>
      <c r="G31" s="2494"/>
      <c r="H31" s="2494"/>
      <c r="I31" s="2494"/>
      <c r="J31" s="2494"/>
      <c r="K31" s="2494"/>
      <c r="L31" s="2494"/>
      <c r="M31" s="2494"/>
      <c r="N31" s="2494"/>
      <c r="O31" s="2494"/>
      <c r="P31" s="2494"/>
      <c r="Q31" s="807"/>
      <c r="R31" s="2494"/>
      <c r="S31" s="2494"/>
      <c r="T31" s="2494"/>
      <c r="U31" s="2494"/>
      <c r="V31" s="2494"/>
      <c r="W31" s="2494"/>
      <c r="X31" s="2568"/>
      <c r="Y31" s="2568"/>
      <c r="Z31" s="2568"/>
      <c r="AA31" s="2568"/>
      <c r="AB31" s="2568"/>
      <c r="AC31" s="2568"/>
      <c r="AD31" s="2568"/>
      <c r="AE31" s="2568"/>
      <c r="AF31" s="2568"/>
      <c r="AG31" s="2568"/>
      <c r="AH31" s="2568"/>
      <c r="AI31" s="2569"/>
      <c r="AM31" s="2506"/>
      <c r="AN31" s="2507"/>
      <c r="AO31" s="2494"/>
      <c r="AP31" s="2494"/>
      <c r="AQ31" s="2494"/>
      <c r="AR31" s="2494"/>
      <c r="AS31" s="2494"/>
      <c r="AT31" s="2494"/>
      <c r="AU31" s="2494"/>
      <c r="AV31" s="2494"/>
      <c r="AW31" s="2494"/>
      <c r="AX31" s="2494"/>
      <c r="AY31" s="2494"/>
      <c r="AZ31" s="2494"/>
      <c r="BA31" s="2494"/>
      <c r="BB31" s="2494"/>
      <c r="BC31" s="807">
        <v>7</v>
      </c>
      <c r="BD31" s="2494" t="s">
        <v>1574</v>
      </c>
      <c r="BE31" s="2494"/>
      <c r="BF31" s="2494"/>
      <c r="BG31" s="2494"/>
      <c r="BH31" s="2494"/>
      <c r="BI31" s="2494"/>
      <c r="BJ31" s="2495">
        <v>3</v>
      </c>
      <c r="BK31" s="2496"/>
      <c r="BL31" s="2496"/>
      <c r="BM31" s="2497"/>
      <c r="BN31" s="2498"/>
      <c r="BO31" s="2498"/>
      <c r="BP31" s="2498"/>
      <c r="BQ31" s="2498"/>
      <c r="BR31" s="2498"/>
      <c r="BS31" s="2498"/>
      <c r="BT31" s="2498"/>
      <c r="BU31" s="2499"/>
    </row>
    <row r="32" spans="1:73" ht="21" customHeight="1" x14ac:dyDescent="0.4">
      <c r="A32" s="2506"/>
      <c r="B32" s="2507"/>
      <c r="C32" s="2494"/>
      <c r="D32" s="2494"/>
      <c r="E32" s="2494"/>
      <c r="F32" s="2494"/>
      <c r="G32" s="2494"/>
      <c r="H32" s="2494"/>
      <c r="I32" s="2494"/>
      <c r="J32" s="2494"/>
      <c r="K32" s="2494"/>
      <c r="L32" s="2494"/>
      <c r="M32" s="2494"/>
      <c r="N32" s="2494"/>
      <c r="O32" s="2494"/>
      <c r="P32" s="2494"/>
      <c r="Q32" s="807"/>
      <c r="R32" s="2494"/>
      <c r="S32" s="2494"/>
      <c r="T32" s="2494"/>
      <c r="U32" s="2494"/>
      <c r="V32" s="2494"/>
      <c r="W32" s="2494"/>
      <c r="X32" s="2568"/>
      <c r="Y32" s="2568"/>
      <c r="Z32" s="2568"/>
      <c r="AA32" s="2568"/>
      <c r="AB32" s="2568"/>
      <c r="AC32" s="2568"/>
      <c r="AD32" s="2568"/>
      <c r="AE32" s="2568"/>
      <c r="AF32" s="2568"/>
      <c r="AG32" s="2568"/>
      <c r="AH32" s="2568"/>
      <c r="AI32" s="2569"/>
      <c r="AM32" s="2506"/>
      <c r="AN32" s="2507"/>
      <c r="AO32" s="2494"/>
      <c r="AP32" s="2494"/>
      <c r="AQ32" s="2494"/>
      <c r="AR32" s="2494"/>
      <c r="AS32" s="2494"/>
      <c r="AT32" s="2494"/>
      <c r="AU32" s="2494"/>
      <c r="AV32" s="2494"/>
      <c r="AW32" s="2494"/>
      <c r="AX32" s="2494"/>
      <c r="AY32" s="2494"/>
      <c r="AZ32" s="2494"/>
      <c r="BA32" s="2494"/>
      <c r="BB32" s="2494"/>
      <c r="BC32" s="807">
        <v>8</v>
      </c>
      <c r="BD32" s="2494" t="s">
        <v>1574</v>
      </c>
      <c r="BE32" s="2494"/>
      <c r="BF32" s="2494"/>
      <c r="BG32" s="2494"/>
      <c r="BH32" s="2494"/>
      <c r="BI32" s="2494"/>
      <c r="BJ32" s="2495">
        <v>4</v>
      </c>
      <c r="BK32" s="2496"/>
      <c r="BL32" s="2496"/>
      <c r="BM32" s="2497"/>
      <c r="BN32" s="2498"/>
      <c r="BO32" s="2498"/>
      <c r="BP32" s="2498"/>
      <c r="BQ32" s="2498"/>
      <c r="BR32" s="2498"/>
      <c r="BS32" s="2498"/>
      <c r="BT32" s="2498"/>
      <c r="BU32" s="2499"/>
    </row>
    <row r="33" spans="1:73" ht="21" customHeight="1" x14ac:dyDescent="0.4">
      <c r="A33" s="2506"/>
      <c r="B33" s="2507"/>
      <c r="C33" s="2494"/>
      <c r="D33" s="2494"/>
      <c r="E33" s="2494"/>
      <c r="F33" s="2494"/>
      <c r="G33" s="2494"/>
      <c r="H33" s="2494"/>
      <c r="I33" s="2494"/>
      <c r="J33" s="2494"/>
      <c r="K33" s="2494"/>
      <c r="L33" s="2494"/>
      <c r="M33" s="2494"/>
      <c r="N33" s="2494"/>
      <c r="O33" s="2494"/>
      <c r="P33" s="2494"/>
      <c r="Q33" s="807"/>
      <c r="R33" s="2494"/>
      <c r="S33" s="2494"/>
      <c r="T33" s="2494"/>
      <c r="U33" s="2494"/>
      <c r="V33" s="2494"/>
      <c r="W33" s="2494"/>
      <c r="X33" s="2568"/>
      <c r="Y33" s="2568"/>
      <c r="Z33" s="2568"/>
      <c r="AA33" s="2568"/>
      <c r="AB33" s="2568"/>
      <c r="AC33" s="2568"/>
      <c r="AD33" s="2568"/>
      <c r="AE33" s="2568"/>
      <c r="AF33" s="2568"/>
      <c r="AG33" s="2568"/>
      <c r="AH33" s="2568"/>
      <c r="AI33" s="2569"/>
      <c r="AM33" s="2506"/>
      <c r="AN33" s="2507"/>
      <c r="AO33" s="2494"/>
      <c r="AP33" s="2494"/>
      <c r="AQ33" s="2494"/>
      <c r="AR33" s="2494"/>
      <c r="AS33" s="2494"/>
      <c r="AT33" s="2494"/>
      <c r="AU33" s="2494"/>
      <c r="AV33" s="2494"/>
      <c r="AW33" s="2494"/>
      <c r="AX33" s="2494"/>
      <c r="AY33" s="2494"/>
      <c r="AZ33" s="2494"/>
      <c r="BA33" s="2494"/>
      <c r="BB33" s="2494"/>
      <c r="BC33" s="807">
        <v>9</v>
      </c>
      <c r="BD33" s="2494" t="s">
        <v>1574</v>
      </c>
      <c r="BE33" s="2494"/>
      <c r="BF33" s="2494"/>
      <c r="BG33" s="2494"/>
      <c r="BH33" s="2494"/>
      <c r="BI33" s="2494"/>
      <c r="BJ33" s="2495">
        <v>5</v>
      </c>
      <c r="BK33" s="2496"/>
      <c r="BL33" s="2496"/>
      <c r="BM33" s="2497"/>
      <c r="BN33" s="2498"/>
      <c r="BO33" s="2498"/>
      <c r="BP33" s="2498"/>
      <c r="BQ33" s="2498"/>
      <c r="BR33" s="2498"/>
      <c r="BS33" s="2498"/>
      <c r="BT33" s="2498"/>
      <c r="BU33" s="2499"/>
    </row>
    <row r="34" spans="1:73" ht="21" customHeight="1" x14ac:dyDescent="0.4">
      <c r="A34" s="2506"/>
      <c r="B34" s="2507"/>
      <c r="C34" s="2494"/>
      <c r="D34" s="2494"/>
      <c r="E34" s="2494"/>
      <c r="F34" s="2494"/>
      <c r="G34" s="2494"/>
      <c r="H34" s="2494"/>
      <c r="I34" s="2494"/>
      <c r="J34" s="2494"/>
      <c r="K34" s="2494"/>
      <c r="L34" s="2494"/>
      <c r="M34" s="2494"/>
      <c r="N34" s="2494"/>
      <c r="O34" s="2494"/>
      <c r="P34" s="2494"/>
      <c r="Q34" s="807"/>
      <c r="R34" s="2494"/>
      <c r="S34" s="2494"/>
      <c r="T34" s="2494"/>
      <c r="U34" s="2494"/>
      <c r="V34" s="2494"/>
      <c r="W34" s="2494"/>
      <c r="X34" s="2568"/>
      <c r="Y34" s="2568"/>
      <c r="Z34" s="2568"/>
      <c r="AA34" s="2568"/>
      <c r="AB34" s="2568"/>
      <c r="AC34" s="2568"/>
      <c r="AD34" s="2568"/>
      <c r="AE34" s="2568"/>
      <c r="AF34" s="2568"/>
      <c r="AG34" s="2568"/>
      <c r="AH34" s="2568"/>
      <c r="AI34" s="2569"/>
      <c r="AM34" s="2506"/>
      <c r="AN34" s="2507"/>
      <c r="AO34" s="2494" t="s">
        <v>1576</v>
      </c>
      <c r="AP34" s="2494"/>
      <c r="AQ34" s="2494"/>
      <c r="AR34" s="2494"/>
      <c r="AS34" s="2494"/>
      <c r="AT34" s="2494"/>
      <c r="AU34" s="2494"/>
      <c r="AV34" s="2494"/>
      <c r="AW34" s="2494"/>
      <c r="AX34" s="2494"/>
      <c r="AY34" s="2494"/>
      <c r="AZ34" s="2494"/>
      <c r="BA34" s="2494"/>
      <c r="BB34" s="2494"/>
      <c r="BC34" s="807">
        <v>10</v>
      </c>
      <c r="BD34" s="2494" t="s">
        <v>1574</v>
      </c>
      <c r="BE34" s="2494"/>
      <c r="BF34" s="2494"/>
      <c r="BG34" s="2494"/>
      <c r="BH34" s="2494"/>
      <c r="BI34" s="2494"/>
      <c r="BJ34" s="2495">
        <v>6</v>
      </c>
      <c r="BK34" s="2496"/>
      <c r="BL34" s="2496"/>
      <c r="BM34" s="2497"/>
      <c r="BN34" s="2498" t="s">
        <v>1569</v>
      </c>
      <c r="BO34" s="2498"/>
      <c r="BP34" s="2498"/>
      <c r="BQ34" s="2498"/>
      <c r="BR34" s="2498"/>
      <c r="BS34" s="2498"/>
      <c r="BT34" s="2498"/>
      <c r="BU34" s="2499"/>
    </row>
    <row r="35" spans="1:73" ht="21" customHeight="1" x14ac:dyDescent="0.4">
      <c r="A35" s="2506"/>
      <c r="B35" s="2507"/>
      <c r="C35" s="2494"/>
      <c r="D35" s="2494"/>
      <c r="E35" s="2494"/>
      <c r="F35" s="2494"/>
      <c r="G35" s="2494"/>
      <c r="H35" s="2494"/>
      <c r="I35" s="2494"/>
      <c r="J35" s="2494"/>
      <c r="K35" s="2494"/>
      <c r="L35" s="2494"/>
      <c r="M35" s="2494"/>
      <c r="N35" s="2494"/>
      <c r="O35" s="2494"/>
      <c r="P35" s="2494"/>
      <c r="Q35" s="807"/>
      <c r="R35" s="2494"/>
      <c r="S35" s="2494"/>
      <c r="T35" s="2494"/>
      <c r="U35" s="2494"/>
      <c r="V35" s="2494"/>
      <c r="W35" s="2494"/>
      <c r="X35" s="2568"/>
      <c r="Y35" s="2568"/>
      <c r="Z35" s="2568"/>
      <c r="AA35" s="2568"/>
      <c r="AB35" s="2568"/>
      <c r="AC35" s="2568"/>
      <c r="AD35" s="2568"/>
      <c r="AE35" s="2568"/>
      <c r="AF35" s="2568"/>
      <c r="AG35" s="2568"/>
      <c r="AH35" s="2568"/>
      <c r="AI35" s="2569"/>
      <c r="AM35" s="2506"/>
      <c r="AN35" s="2507"/>
      <c r="AO35" s="2494"/>
      <c r="AP35" s="2494"/>
      <c r="AQ35" s="2494"/>
      <c r="AR35" s="2494"/>
      <c r="AS35" s="2494"/>
      <c r="AT35" s="2494"/>
      <c r="AU35" s="2494"/>
      <c r="AV35" s="2494"/>
      <c r="AW35" s="2494"/>
      <c r="AX35" s="2494"/>
      <c r="AY35" s="2494"/>
      <c r="AZ35" s="2494"/>
      <c r="BA35" s="2494"/>
      <c r="BB35" s="2494"/>
      <c r="BC35" s="807">
        <v>11</v>
      </c>
      <c r="BD35" s="2494" t="s">
        <v>1574</v>
      </c>
      <c r="BE35" s="2494"/>
      <c r="BF35" s="2494"/>
      <c r="BG35" s="2494"/>
      <c r="BH35" s="2494"/>
      <c r="BI35" s="2494"/>
      <c r="BJ35" s="2495">
        <v>5</v>
      </c>
      <c r="BK35" s="2496"/>
      <c r="BL35" s="2496"/>
      <c r="BM35" s="2497"/>
      <c r="BN35" s="2498"/>
      <c r="BO35" s="2498"/>
      <c r="BP35" s="2498"/>
      <c r="BQ35" s="2498"/>
      <c r="BR35" s="2498"/>
      <c r="BS35" s="2498"/>
      <c r="BT35" s="2498"/>
      <c r="BU35" s="2499"/>
    </row>
    <row r="36" spans="1:73" ht="21" customHeight="1" x14ac:dyDescent="0.4">
      <c r="A36" s="2506"/>
      <c r="B36" s="2507"/>
      <c r="C36" s="2494"/>
      <c r="D36" s="2494"/>
      <c r="E36" s="2494"/>
      <c r="F36" s="2494"/>
      <c r="G36" s="2494"/>
      <c r="H36" s="2494"/>
      <c r="I36" s="2494"/>
      <c r="J36" s="2494"/>
      <c r="K36" s="2494"/>
      <c r="L36" s="2494"/>
      <c r="M36" s="2494"/>
      <c r="N36" s="2494"/>
      <c r="O36" s="2494"/>
      <c r="P36" s="2494"/>
      <c r="Q36" s="807"/>
      <c r="R36" s="2494"/>
      <c r="S36" s="2494"/>
      <c r="T36" s="2494"/>
      <c r="U36" s="2494"/>
      <c r="V36" s="2494"/>
      <c r="W36" s="2494"/>
      <c r="X36" s="2568"/>
      <c r="Y36" s="2568"/>
      <c r="Z36" s="2568"/>
      <c r="AA36" s="2568"/>
      <c r="AB36" s="2568"/>
      <c r="AC36" s="2568"/>
      <c r="AD36" s="2568"/>
      <c r="AE36" s="2568"/>
      <c r="AF36" s="2568"/>
      <c r="AG36" s="2568"/>
      <c r="AH36" s="2568"/>
      <c r="AI36" s="2569"/>
      <c r="AM36" s="2506"/>
      <c r="AN36" s="2507"/>
      <c r="AO36" s="2494"/>
      <c r="AP36" s="2494"/>
      <c r="AQ36" s="2494"/>
      <c r="AR36" s="2494"/>
      <c r="AS36" s="2494"/>
      <c r="AT36" s="2494"/>
      <c r="AU36" s="2494"/>
      <c r="AV36" s="2494"/>
      <c r="AW36" s="2494"/>
      <c r="AX36" s="2494"/>
      <c r="AY36" s="2494"/>
      <c r="AZ36" s="2494"/>
      <c r="BA36" s="2494"/>
      <c r="BB36" s="2494"/>
      <c r="BC36" s="807">
        <v>12</v>
      </c>
      <c r="BD36" s="2494" t="s">
        <v>1574</v>
      </c>
      <c r="BE36" s="2494"/>
      <c r="BF36" s="2494"/>
      <c r="BG36" s="2494"/>
      <c r="BH36" s="2494"/>
      <c r="BI36" s="2494"/>
      <c r="BJ36" s="2495">
        <v>4</v>
      </c>
      <c r="BK36" s="2496"/>
      <c r="BL36" s="2496"/>
      <c r="BM36" s="2497"/>
      <c r="BN36" s="2498"/>
      <c r="BO36" s="2498"/>
      <c r="BP36" s="2498"/>
      <c r="BQ36" s="2498"/>
      <c r="BR36" s="2498"/>
      <c r="BS36" s="2498"/>
      <c r="BT36" s="2498"/>
      <c r="BU36" s="2499"/>
    </row>
    <row r="37" spans="1:73" ht="21" customHeight="1" x14ac:dyDescent="0.4">
      <c r="A37" s="2506"/>
      <c r="B37" s="2507"/>
      <c r="C37" s="2494"/>
      <c r="D37" s="2494"/>
      <c r="E37" s="2494"/>
      <c r="F37" s="2494"/>
      <c r="G37" s="2494"/>
      <c r="H37" s="2494"/>
      <c r="I37" s="2494"/>
      <c r="J37" s="2494"/>
      <c r="K37" s="2494"/>
      <c r="L37" s="2494"/>
      <c r="M37" s="2494"/>
      <c r="N37" s="2494"/>
      <c r="O37" s="2494"/>
      <c r="P37" s="2494"/>
      <c r="Q37" s="807"/>
      <c r="R37" s="2494"/>
      <c r="S37" s="2494"/>
      <c r="T37" s="2494"/>
      <c r="U37" s="2494"/>
      <c r="V37" s="2494"/>
      <c r="W37" s="2494"/>
      <c r="X37" s="2494"/>
      <c r="Y37" s="2494"/>
      <c r="Z37" s="2494"/>
      <c r="AA37" s="2494"/>
      <c r="AB37" s="2494"/>
      <c r="AC37" s="2494"/>
      <c r="AD37" s="2494"/>
      <c r="AE37" s="2494"/>
      <c r="AF37" s="2494"/>
      <c r="AG37" s="2494"/>
      <c r="AH37" s="2494"/>
      <c r="AI37" s="2570"/>
      <c r="AM37" s="2506"/>
      <c r="AN37" s="2507"/>
      <c r="AO37" s="2494"/>
      <c r="AP37" s="2494"/>
      <c r="AQ37" s="2494"/>
      <c r="AR37" s="2494"/>
      <c r="AS37" s="2494"/>
      <c r="AT37" s="2494"/>
      <c r="AU37" s="2494"/>
      <c r="AV37" s="2494"/>
      <c r="AW37" s="2494"/>
      <c r="AX37" s="2494"/>
      <c r="AY37" s="2494"/>
      <c r="AZ37" s="2494"/>
      <c r="BA37" s="2494"/>
      <c r="BB37" s="2494"/>
      <c r="BC37" s="807">
        <v>13</v>
      </c>
      <c r="BD37" s="2494" t="s">
        <v>1574</v>
      </c>
      <c r="BE37" s="2494"/>
      <c r="BF37" s="2494"/>
      <c r="BG37" s="2494"/>
      <c r="BH37" s="2494"/>
      <c r="BI37" s="2494"/>
      <c r="BJ37" s="2495">
        <v>3</v>
      </c>
      <c r="BK37" s="2496"/>
      <c r="BL37" s="2496"/>
      <c r="BM37" s="2497"/>
      <c r="BN37" s="2498"/>
      <c r="BO37" s="2498"/>
      <c r="BP37" s="2498"/>
      <c r="BQ37" s="2498"/>
      <c r="BR37" s="2498"/>
      <c r="BS37" s="2498"/>
      <c r="BT37" s="2498"/>
      <c r="BU37" s="2499"/>
    </row>
    <row r="38" spans="1:73" ht="21" customHeight="1" thickBot="1" x14ac:dyDescent="0.45">
      <c r="A38" s="2508"/>
      <c r="B38" s="2509"/>
      <c r="C38" s="2500" t="s">
        <v>1561</v>
      </c>
      <c r="D38" s="2501"/>
      <c r="E38" s="2501"/>
      <c r="F38" s="2501"/>
      <c r="G38" s="2501"/>
      <c r="H38" s="2501"/>
      <c r="I38" s="2501"/>
      <c r="J38" s="2501"/>
      <c r="K38" s="2501"/>
      <c r="L38" s="2501"/>
      <c r="M38" s="2501"/>
      <c r="N38" s="2501"/>
      <c r="O38" s="2501"/>
      <c r="P38" s="2501"/>
      <c r="Q38" s="2501"/>
      <c r="R38" s="2501"/>
      <c r="S38" s="2501"/>
      <c r="T38" s="2501"/>
      <c r="U38" s="2501"/>
      <c r="V38" s="2501"/>
      <c r="W38" s="2501"/>
      <c r="X38" s="2501"/>
      <c r="Y38" s="2501"/>
      <c r="Z38" s="2501"/>
      <c r="AA38" s="2501"/>
      <c r="AB38" s="2557" t="s">
        <v>448</v>
      </c>
      <c r="AC38" s="2558"/>
      <c r="AD38" s="2558"/>
      <c r="AE38" s="2558"/>
      <c r="AF38" s="2558"/>
      <c r="AG38" s="2558"/>
      <c r="AH38" s="2558"/>
      <c r="AI38" s="2559"/>
      <c r="AM38" s="2506"/>
      <c r="AN38" s="2507"/>
      <c r="AO38" s="2494"/>
      <c r="AP38" s="2494"/>
      <c r="AQ38" s="2494"/>
      <c r="AR38" s="2494"/>
      <c r="AS38" s="2494"/>
      <c r="AT38" s="2494"/>
      <c r="AU38" s="2494"/>
      <c r="AV38" s="2494"/>
      <c r="AW38" s="2494"/>
      <c r="AX38" s="2494"/>
      <c r="AY38" s="2494"/>
      <c r="AZ38" s="2494"/>
      <c r="BA38" s="2494"/>
      <c r="BB38" s="2494"/>
      <c r="BC38" s="807">
        <v>14</v>
      </c>
      <c r="BD38" s="2494" t="s">
        <v>1574</v>
      </c>
      <c r="BE38" s="2494"/>
      <c r="BF38" s="2494"/>
      <c r="BG38" s="2494"/>
      <c r="BH38" s="2494"/>
      <c r="BI38" s="2494"/>
      <c r="BJ38" s="2495">
        <v>2</v>
      </c>
      <c r="BK38" s="2496"/>
      <c r="BL38" s="2496"/>
      <c r="BM38" s="2497"/>
      <c r="BN38" s="2498"/>
      <c r="BO38" s="2498"/>
      <c r="BP38" s="2498"/>
      <c r="BQ38" s="2498"/>
      <c r="BR38" s="2498"/>
      <c r="BS38" s="2498"/>
      <c r="BT38" s="2498"/>
      <c r="BU38" s="2499"/>
    </row>
    <row r="39" spans="1:73" ht="21" customHeight="1" thickBot="1" x14ac:dyDescent="0.45">
      <c r="A39" s="2503" t="s">
        <v>1562</v>
      </c>
      <c r="B39" s="2503"/>
      <c r="C39" s="2503"/>
      <c r="D39" s="2503"/>
      <c r="E39" s="2503"/>
      <c r="F39" s="2503"/>
      <c r="G39" s="2503"/>
      <c r="H39" s="2503"/>
      <c r="I39" s="2503"/>
      <c r="J39" s="2503"/>
      <c r="K39" s="2503"/>
      <c r="L39" s="2503"/>
      <c r="M39" s="2503"/>
      <c r="N39" s="2503"/>
      <c r="O39" s="2503"/>
      <c r="P39" s="2503"/>
      <c r="Q39" s="2503"/>
      <c r="R39" s="2503"/>
      <c r="S39" s="2503"/>
      <c r="T39" s="2503"/>
      <c r="U39" s="2503"/>
      <c r="V39" s="2503"/>
      <c r="W39" s="2503"/>
      <c r="X39" s="2503"/>
      <c r="Y39" s="2503"/>
      <c r="Z39" s="2503"/>
      <c r="AA39" s="2503"/>
      <c r="AB39" s="2503"/>
      <c r="AC39" s="2503"/>
      <c r="AD39" s="2503"/>
      <c r="AE39" s="2503"/>
      <c r="AF39" s="2503"/>
      <c r="AG39" s="2503"/>
      <c r="AH39" s="2503"/>
      <c r="AI39" s="2503"/>
      <c r="AM39" s="2508"/>
      <c r="AN39" s="2509"/>
      <c r="AO39" s="2500" t="s">
        <v>1561</v>
      </c>
      <c r="AP39" s="2501"/>
      <c r="AQ39" s="2501"/>
      <c r="AR39" s="2501"/>
      <c r="AS39" s="2501"/>
      <c r="AT39" s="2501"/>
      <c r="AU39" s="2501"/>
      <c r="AV39" s="2501"/>
      <c r="AW39" s="2501"/>
      <c r="AX39" s="2501"/>
      <c r="AY39" s="2501"/>
      <c r="AZ39" s="2501"/>
      <c r="BA39" s="2501"/>
      <c r="BB39" s="2501"/>
      <c r="BC39" s="2501"/>
      <c r="BD39" s="2501"/>
      <c r="BE39" s="2501"/>
      <c r="BF39" s="2501"/>
      <c r="BG39" s="2501"/>
      <c r="BH39" s="2501"/>
      <c r="BI39" s="2501"/>
      <c r="BJ39" s="2501"/>
      <c r="BK39" s="2501"/>
      <c r="BL39" s="2501"/>
      <c r="BM39" s="2501"/>
      <c r="BN39" s="2500" t="s">
        <v>1577</v>
      </c>
      <c r="BO39" s="2501"/>
      <c r="BP39" s="2501"/>
      <c r="BQ39" s="2501"/>
      <c r="BR39" s="2501"/>
      <c r="BS39" s="2501"/>
      <c r="BT39" s="2501"/>
      <c r="BU39" s="2502"/>
    </row>
    <row r="40" spans="1:73" ht="21" customHeight="1" x14ac:dyDescent="0.4">
      <c r="AM40" s="2503" t="s">
        <v>1562</v>
      </c>
      <c r="AN40" s="2503"/>
      <c r="AO40" s="2503"/>
      <c r="AP40" s="2503"/>
      <c r="AQ40" s="2503"/>
      <c r="AR40" s="2503"/>
      <c r="AS40" s="2503"/>
      <c r="AT40" s="2503"/>
      <c r="AU40" s="2503"/>
      <c r="AV40" s="2503"/>
      <c r="AW40" s="2503"/>
      <c r="AX40" s="2503"/>
      <c r="AY40" s="2503"/>
      <c r="AZ40" s="2503"/>
      <c r="BA40" s="2503"/>
      <c r="BB40" s="2503"/>
      <c r="BC40" s="2503"/>
      <c r="BD40" s="2503"/>
      <c r="BE40" s="2503"/>
      <c r="BF40" s="2503"/>
      <c r="BG40" s="2503"/>
      <c r="BH40" s="2503"/>
      <c r="BI40" s="2503"/>
      <c r="BJ40" s="2503"/>
      <c r="BK40" s="2503"/>
      <c r="BL40" s="2503"/>
      <c r="BM40" s="2503"/>
      <c r="BN40" s="2503"/>
      <c r="BO40" s="2503"/>
      <c r="BP40" s="2503"/>
      <c r="BQ40" s="2503"/>
      <c r="BR40" s="2503"/>
      <c r="BS40" s="2503"/>
      <c r="BT40" s="2503"/>
      <c r="BU40" s="2503"/>
    </row>
    <row r="41" spans="1:73" ht="21" customHeight="1" x14ac:dyDescent="0.4"/>
    <row r="42" spans="1:73" ht="21" customHeight="1" x14ac:dyDescent="0.4"/>
    <row r="43" spans="1:73" ht="21" customHeight="1" x14ac:dyDescent="0.4"/>
    <row r="44" spans="1:73" ht="21" customHeight="1" x14ac:dyDescent="0.4"/>
    <row r="45" spans="1:73" ht="21" customHeight="1" x14ac:dyDescent="0.4"/>
    <row r="46" spans="1:73" ht="21" customHeight="1" x14ac:dyDescent="0.4"/>
    <row r="47" spans="1:73" ht="21" customHeight="1" x14ac:dyDescent="0.4"/>
    <row r="48" spans="1:73" ht="21" customHeight="1" x14ac:dyDescent="0.4"/>
    <row r="49" ht="21" customHeight="1" x14ac:dyDescent="0.4"/>
    <row r="50" ht="21" customHeight="1" x14ac:dyDescent="0.4"/>
    <row r="51" ht="21" customHeight="1" x14ac:dyDescent="0.4"/>
    <row r="52" ht="21" customHeight="1" x14ac:dyDescent="0.4"/>
    <row r="53" ht="21" customHeight="1" x14ac:dyDescent="0.4"/>
    <row r="54" ht="21" customHeight="1" x14ac:dyDescent="0.4"/>
    <row r="55" ht="21" customHeight="1" x14ac:dyDescent="0.4"/>
    <row r="56" ht="21" customHeight="1" x14ac:dyDescent="0.4"/>
    <row r="57" ht="21" customHeight="1" x14ac:dyDescent="0.4"/>
    <row r="58" ht="21" customHeight="1" x14ac:dyDescent="0.4"/>
    <row r="59" ht="21" customHeight="1" x14ac:dyDescent="0.4"/>
    <row r="60" ht="21" customHeight="1" x14ac:dyDescent="0.4"/>
    <row r="61" ht="21" customHeight="1" x14ac:dyDescent="0.4"/>
    <row r="62" ht="21" customHeight="1" x14ac:dyDescent="0.4"/>
    <row r="63" ht="21" customHeight="1" x14ac:dyDescent="0.4"/>
    <row r="64" ht="21" customHeight="1" x14ac:dyDescent="0.4"/>
    <row r="65" ht="21" customHeight="1" x14ac:dyDescent="0.4"/>
    <row r="66" ht="21" customHeight="1" x14ac:dyDescent="0.4"/>
    <row r="67" ht="21" customHeight="1" x14ac:dyDescent="0.4"/>
    <row r="68" ht="21" customHeight="1" x14ac:dyDescent="0.4"/>
    <row r="69" ht="21" customHeight="1" x14ac:dyDescent="0.4"/>
    <row r="70" ht="21" customHeight="1" x14ac:dyDescent="0.4"/>
    <row r="71" ht="21" customHeight="1" x14ac:dyDescent="0.4"/>
    <row r="72" ht="21" customHeight="1" x14ac:dyDescent="0.4"/>
    <row r="73" ht="21" customHeight="1" x14ac:dyDescent="0.4"/>
    <row r="74" ht="21" customHeight="1" x14ac:dyDescent="0.4"/>
    <row r="75" ht="21" customHeight="1" x14ac:dyDescent="0.4"/>
    <row r="76" ht="21" customHeight="1" x14ac:dyDescent="0.4"/>
    <row r="77" ht="21" customHeight="1" x14ac:dyDescent="0.4"/>
    <row r="78" ht="21" customHeight="1" x14ac:dyDescent="0.4"/>
    <row r="79" ht="21" customHeight="1" x14ac:dyDescent="0.4"/>
    <row r="80" ht="21" customHeight="1" x14ac:dyDescent="0.4"/>
    <row r="81" ht="21" customHeight="1" x14ac:dyDescent="0.4"/>
    <row r="82" ht="21" customHeight="1" x14ac:dyDescent="0.4"/>
    <row r="83" ht="21" customHeight="1" x14ac:dyDescent="0.4"/>
    <row r="84" ht="21" customHeight="1" x14ac:dyDescent="0.4"/>
    <row r="85" ht="21" customHeight="1" x14ac:dyDescent="0.4"/>
    <row r="86" ht="21" customHeight="1" x14ac:dyDescent="0.4"/>
    <row r="87" ht="21" customHeight="1" x14ac:dyDescent="0.4"/>
    <row r="88" ht="21" customHeight="1" x14ac:dyDescent="0.4"/>
    <row r="89" ht="21" customHeight="1" x14ac:dyDescent="0.4"/>
    <row r="90" ht="21" customHeight="1" x14ac:dyDescent="0.4"/>
    <row r="91" ht="21" customHeight="1" x14ac:dyDescent="0.4"/>
    <row r="92" ht="21" customHeight="1" x14ac:dyDescent="0.4"/>
    <row r="93" ht="21" customHeight="1" x14ac:dyDescent="0.4"/>
    <row r="94" ht="21" customHeight="1" x14ac:dyDescent="0.4"/>
    <row r="95" ht="21" customHeight="1" x14ac:dyDescent="0.4"/>
    <row r="96" ht="21" customHeight="1" x14ac:dyDescent="0.4"/>
    <row r="97" ht="21" customHeight="1" x14ac:dyDescent="0.4"/>
    <row r="98" ht="21" customHeight="1" x14ac:dyDescent="0.4"/>
    <row r="99" ht="21" customHeight="1" x14ac:dyDescent="0.4"/>
    <row r="100" ht="21" customHeight="1" x14ac:dyDescent="0.4"/>
    <row r="101" ht="21" customHeight="1" x14ac:dyDescent="0.4"/>
    <row r="102" ht="21" customHeight="1" x14ac:dyDescent="0.4"/>
    <row r="103" ht="21" customHeight="1" x14ac:dyDescent="0.4"/>
    <row r="104" ht="21" customHeight="1" x14ac:dyDescent="0.4"/>
    <row r="105" ht="21" customHeight="1" x14ac:dyDescent="0.4"/>
    <row r="106" ht="21" customHeight="1" x14ac:dyDescent="0.4"/>
    <row r="107" ht="21" customHeight="1" x14ac:dyDescent="0.4"/>
    <row r="108" ht="21" customHeight="1" x14ac:dyDescent="0.4"/>
    <row r="109" ht="21" customHeight="1" x14ac:dyDescent="0.4"/>
    <row r="110" ht="21" customHeight="1" x14ac:dyDescent="0.4"/>
    <row r="111" ht="21" customHeight="1" x14ac:dyDescent="0.4"/>
    <row r="112" ht="21" customHeight="1" x14ac:dyDescent="0.4"/>
    <row r="113" ht="21" customHeight="1" x14ac:dyDescent="0.4"/>
    <row r="114" ht="21" customHeight="1" x14ac:dyDescent="0.4"/>
    <row r="115" ht="21" customHeight="1" x14ac:dyDescent="0.4"/>
    <row r="116" ht="21" customHeight="1" x14ac:dyDescent="0.4"/>
    <row r="117" ht="21" customHeight="1" x14ac:dyDescent="0.4"/>
    <row r="118" ht="21" customHeight="1" x14ac:dyDescent="0.4"/>
    <row r="119" ht="21" customHeight="1" x14ac:dyDescent="0.4"/>
    <row r="120" ht="21" customHeight="1" x14ac:dyDescent="0.4"/>
    <row r="121" ht="21" customHeight="1" x14ac:dyDescent="0.4"/>
    <row r="122" ht="21" customHeight="1" x14ac:dyDescent="0.4"/>
    <row r="123" ht="21" customHeight="1" x14ac:dyDescent="0.4"/>
    <row r="124" ht="21" customHeight="1" x14ac:dyDescent="0.4"/>
    <row r="125" ht="21" customHeight="1" x14ac:dyDescent="0.4"/>
    <row r="126" ht="21" customHeight="1" x14ac:dyDescent="0.4"/>
    <row r="127" ht="21" customHeight="1" x14ac:dyDescent="0.4"/>
    <row r="128" ht="21" customHeight="1" x14ac:dyDescent="0.4"/>
    <row r="129" ht="21" customHeight="1" x14ac:dyDescent="0.4"/>
    <row r="130" ht="21" customHeight="1" x14ac:dyDescent="0.4"/>
    <row r="131" ht="21" customHeight="1" x14ac:dyDescent="0.4"/>
    <row r="132" ht="21" customHeight="1" x14ac:dyDescent="0.4"/>
    <row r="133" ht="21" customHeight="1" x14ac:dyDescent="0.4"/>
    <row r="134" ht="21" customHeight="1" x14ac:dyDescent="0.4"/>
    <row r="135" ht="21" customHeight="1" x14ac:dyDescent="0.4"/>
    <row r="136" ht="21" customHeight="1" x14ac:dyDescent="0.4"/>
    <row r="137" ht="21" customHeight="1" x14ac:dyDescent="0.4"/>
    <row r="138" ht="21" customHeight="1" x14ac:dyDescent="0.4"/>
    <row r="139" ht="21" customHeight="1" x14ac:dyDescent="0.4"/>
    <row r="140" ht="21" customHeight="1" x14ac:dyDescent="0.4"/>
    <row r="141" ht="21" customHeight="1" x14ac:dyDescent="0.4"/>
    <row r="142" ht="21" customHeight="1" x14ac:dyDescent="0.4"/>
    <row r="143" ht="21" customHeight="1" x14ac:dyDescent="0.4"/>
    <row r="144" ht="21" customHeight="1" x14ac:dyDescent="0.4"/>
    <row r="145" ht="21" customHeight="1" x14ac:dyDescent="0.4"/>
    <row r="146" ht="21" customHeight="1" x14ac:dyDescent="0.4"/>
    <row r="147" ht="21" customHeight="1" x14ac:dyDescent="0.4"/>
    <row r="148" ht="21" customHeight="1" x14ac:dyDescent="0.4"/>
    <row r="149" ht="21" customHeight="1" x14ac:dyDescent="0.4"/>
    <row r="150" ht="21" customHeight="1" x14ac:dyDescent="0.4"/>
    <row r="151" ht="21" customHeight="1" x14ac:dyDescent="0.4"/>
    <row r="152" ht="21" customHeight="1" x14ac:dyDescent="0.4"/>
    <row r="153" ht="21" customHeight="1" x14ac:dyDescent="0.4"/>
    <row r="154" ht="21" customHeight="1" x14ac:dyDescent="0.4"/>
    <row r="155" ht="21" customHeight="1" x14ac:dyDescent="0.4"/>
    <row r="156" ht="21" customHeight="1" x14ac:dyDescent="0.4"/>
    <row r="157" ht="21" customHeight="1" x14ac:dyDescent="0.4"/>
    <row r="158" ht="21" customHeight="1" x14ac:dyDescent="0.4"/>
    <row r="159" ht="21" customHeight="1" x14ac:dyDescent="0.4"/>
    <row r="160" ht="21" customHeight="1" x14ac:dyDescent="0.4"/>
    <row r="161" ht="21" customHeight="1" x14ac:dyDescent="0.4"/>
    <row r="162" ht="21" customHeight="1" x14ac:dyDescent="0.4"/>
    <row r="163" ht="21" customHeight="1" x14ac:dyDescent="0.4"/>
    <row r="164" ht="21" customHeight="1" x14ac:dyDescent="0.4"/>
    <row r="165" ht="21" customHeight="1" x14ac:dyDescent="0.4"/>
    <row r="166" ht="21" customHeight="1" x14ac:dyDescent="0.4"/>
    <row r="167" ht="21" customHeight="1" x14ac:dyDescent="0.4"/>
    <row r="168" ht="21" customHeight="1" x14ac:dyDescent="0.4"/>
    <row r="169" ht="21" customHeight="1" x14ac:dyDescent="0.4"/>
    <row r="170" ht="21" customHeight="1" x14ac:dyDescent="0.4"/>
    <row r="171" ht="21" customHeight="1" x14ac:dyDescent="0.4"/>
    <row r="172" ht="21" customHeight="1" x14ac:dyDescent="0.4"/>
    <row r="173" ht="21" customHeight="1" x14ac:dyDescent="0.4"/>
    <row r="174" ht="21" customHeight="1" x14ac:dyDescent="0.4"/>
    <row r="175" ht="21" customHeight="1" x14ac:dyDescent="0.4"/>
    <row r="176" ht="21" customHeight="1" x14ac:dyDescent="0.4"/>
    <row r="177" ht="21" customHeight="1" x14ac:dyDescent="0.4"/>
    <row r="178" ht="21" customHeight="1" x14ac:dyDescent="0.4"/>
    <row r="179" ht="21" customHeight="1" x14ac:dyDescent="0.4"/>
    <row r="180" ht="21" customHeight="1" x14ac:dyDescent="0.4"/>
    <row r="181" ht="21" customHeight="1" x14ac:dyDescent="0.4"/>
    <row r="182" ht="21" customHeight="1" x14ac:dyDescent="0.4"/>
    <row r="183" ht="21" customHeight="1" x14ac:dyDescent="0.4"/>
    <row r="184" ht="21" customHeight="1" x14ac:dyDescent="0.4"/>
    <row r="185" ht="21" customHeight="1" x14ac:dyDescent="0.4"/>
    <row r="186" ht="21" customHeight="1" x14ac:dyDescent="0.4"/>
    <row r="187" ht="21" customHeight="1" x14ac:dyDescent="0.4"/>
    <row r="188" ht="21" customHeight="1" x14ac:dyDescent="0.4"/>
    <row r="189" ht="21" customHeight="1" x14ac:dyDescent="0.4"/>
    <row r="190" ht="21" customHeight="1" x14ac:dyDescent="0.4"/>
    <row r="191" ht="21" customHeight="1" x14ac:dyDescent="0.4"/>
    <row r="192" ht="21" customHeight="1" x14ac:dyDescent="0.4"/>
    <row r="193" ht="21" customHeight="1" x14ac:dyDescent="0.4"/>
    <row r="194" ht="21" customHeight="1" x14ac:dyDescent="0.4"/>
    <row r="195" ht="21" customHeight="1" x14ac:dyDescent="0.4"/>
    <row r="196" ht="21" customHeight="1" x14ac:dyDescent="0.4"/>
    <row r="197" ht="21" customHeight="1" x14ac:dyDescent="0.4"/>
    <row r="198" ht="21" customHeight="1" x14ac:dyDescent="0.4"/>
    <row r="199" ht="21" customHeight="1" x14ac:dyDescent="0.4"/>
    <row r="200" ht="21" customHeight="1" x14ac:dyDescent="0.4"/>
    <row r="201" ht="21" customHeight="1" x14ac:dyDescent="0.4"/>
    <row r="202" ht="21" customHeight="1" x14ac:dyDescent="0.4"/>
    <row r="203" ht="21" customHeight="1" x14ac:dyDescent="0.4"/>
    <row r="204" ht="21" customHeight="1" x14ac:dyDescent="0.4"/>
    <row r="205" ht="21" customHeight="1" x14ac:dyDescent="0.4"/>
    <row r="206" ht="21" customHeight="1" x14ac:dyDescent="0.4"/>
    <row r="207" ht="21" customHeight="1" x14ac:dyDescent="0.4"/>
    <row r="208" ht="21" customHeight="1" x14ac:dyDescent="0.4"/>
    <row r="209" ht="21" customHeight="1" x14ac:dyDescent="0.4"/>
    <row r="210" ht="21" customHeight="1" x14ac:dyDescent="0.4"/>
    <row r="211" ht="21" customHeight="1" x14ac:dyDescent="0.4"/>
    <row r="212" ht="21" customHeight="1" x14ac:dyDescent="0.4"/>
    <row r="213" ht="21" customHeight="1" x14ac:dyDescent="0.4"/>
    <row r="214" ht="21" customHeight="1" x14ac:dyDescent="0.4"/>
    <row r="215" ht="21" customHeight="1" x14ac:dyDescent="0.4"/>
    <row r="216" ht="21" customHeight="1" x14ac:dyDescent="0.4"/>
    <row r="217" ht="21" customHeight="1" x14ac:dyDescent="0.4"/>
    <row r="218" ht="21" customHeight="1" x14ac:dyDescent="0.4"/>
    <row r="219" ht="21" customHeight="1" x14ac:dyDescent="0.4"/>
    <row r="220" ht="21" customHeight="1" x14ac:dyDescent="0.4"/>
    <row r="221" ht="21" customHeight="1" x14ac:dyDescent="0.4"/>
    <row r="222" ht="21" customHeight="1" x14ac:dyDescent="0.4"/>
    <row r="223" ht="21" customHeight="1" x14ac:dyDescent="0.4"/>
    <row r="224" ht="21" customHeight="1" x14ac:dyDescent="0.4"/>
    <row r="225" ht="21" customHeight="1" x14ac:dyDescent="0.4"/>
    <row r="226" ht="21" customHeight="1" x14ac:dyDescent="0.4"/>
    <row r="227" ht="21" customHeight="1" x14ac:dyDescent="0.4"/>
    <row r="228" ht="21" customHeight="1" x14ac:dyDescent="0.4"/>
    <row r="229" ht="21" customHeight="1" x14ac:dyDescent="0.4"/>
    <row r="230" ht="21" customHeight="1" x14ac:dyDescent="0.4"/>
    <row r="231" ht="21" customHeight="1" x14ac:dyDescent="0.4"/>
    <row r="232" ht="21" customHeight="1" x14ac:dyDescent="0.4"/>
    <row r="233" ht="21" customHeight="1" x14ac:dyDescent="0.4"/>
    <row r="234" ht="21" customHeight="1" x14ac:dyDescent="0.4"/>
    <row r="235" ht="21" customHeight="1" x14ac:dyDescent="0.4"/>
    <row r="236" ht="21" customHeight="1" x14ac:dyDescent="0.4"/>
    <row r="237" ht="21" customHeight="1" x14ac:dyDescent="0.4"/>
    <row r="238" ht="21" customHeight="1" x14ac:dyDescent="0.4"/>
    <row r="239" ht="21" customHeight="1" x14ac:dyDescent="0.4"/>
    <row r="240" ht="21" customHeight="1" x14ac:dyDescent="0.4"/>
    <row r="241" ht="21" customHeight="1" x14ac:dyDescent="0.4"/>
    <row r="242" ht="21" customHeight="1" x14ac:dyDescent="0.4"/>
    <row r="243" ht="21" customHeight="1" x14ac:dyDescent="0.4"/>
    <row r="244" ht="21" customHeight="1" x14ac:dyDescent="0.4"/>
    <row r="245" ht="21" customHeight="1" x14ac:dyDescent="0.4"/>
    <row r="246" ht="21" customHeight="1" x14ac:dyDescent="0.4"/>
    <row r="247" ht="21" customHeight="1" x14ac:dyDescent="0.4"/>
    <row r="248" ht="21" customHeight="1" x14ac:dyDescent="0.4"/>
    <row r="249" ht="21" customHeight="1" x14ac:dyDescent="0.4"/>
    <row r="250" ht="21" customHeight="1" x14ac:dyDescent="0.4"/>
    <row r="251" ht="21" customHeight="1" x14ac:dyDescent="0.4"/>
    <row r="252" ht="21" customHeight="1" x14ac:dyDescent="0.4"/>
    <row r="253" ht="21" customHeight="1" x14ac:dyDescent="0.4"/>
    <row r="254" ht="21" customHeight="1" x14ac:dyDescent="0.4"/>
    <row r="255" ht="21" customHeight="1" x14ac:dyDescent="0.4"/>
    <row r="256" ht="21" customHeight="1" x14ac:dyDescent="0.4"/>
    <row r="257" ht="21" customHeight="1" x14ac:dyDescent="0.4"/>
    <row r="258" ht="21" customHeight="1" x14ac:dyDescent="0.4"/>
    <row r="259" ht="21" customHeight="1" x14ac:dyDescent="0.4"/>
    <row r="260" ht="21" customHeight="1" x14ac:dyDescent="0.4"/>
    <row r="261" ht="21" customHeight="1" x14ac:dyDescent="0.4"/>
    <row r="262" ht="21" customHeight="1" x14ac:dyDescent="0.4"/>
    <row r="263" ht="21" customHeight="1" x14ac:dyDescent="0.4"/>
    <row r="264" ht="21" customHeight="1" x14ac:dyDescent="0.4"/>
    <row r="265" ht="21" customHeight="1" x14ac:dyDescent="0.4"/>
    <row r="266" ht="21" customHeight="1" x14ac:dyDescent="0.4"/>
    <row r="267" ht="21" customHeight="1" x14ac:dyDescent="0.4"/>
    <row r="268" ht="21" customHeight="1" x14ac:dyDescent="0.4"/>
    <row r="269" ht="21" customHeight="1" x14ac:dyDescent="0.4"/>
    <row r="270" ht="21" customHeight="1" x14ac:dyDescent="0.4"/>
    <row r="271" ht="21" customHeight="1" x14ac:dyDescent="0.4"/>
    <row r="272" ht="21" customHeight="1" x14ac:dyDescent="0.4"/>
    <row r="273" ht="21" customHeight="1" x14ac:dyDescent="0.4"/>
    <row r="274" ht="21" customHeight="1" x14ac:dyDescent="0.4"/>
    <row r="275" ht="21" customHeight="1" x14ac:dyDescent="0.4"/>
    <row r="276" ht="21" customHeight="1" x14ac:dyDescent="0.4"/>
    <row r="277" ht="21" customHeight="1" x14ac:dyDescent="0.4"/>
    <row r="278" ht="21" customHeight="1" x14ac:dyDescent="0.4"/>
    <row r="279" ht="21" customHeight="1" x14ac:dyDescent="0.4"/>
    <row r="280" ht="21" customHeight="1" x14ac:dyDescent="0.4"/>
    <row r="281" ht="21" customHeight="1" x14ac:dyDescent="0.4"/>
    <row r="282" ht="21" customHeight="1" x14ac:dyDescent="0.4"/>
    <row r="283" ht="21" customHeight="1" x14ac:dyDescent="0.4"/>
    <row r="284" ht="21" customHeight="1" x14ac:dyDescent="0.4"/>
    <row r="285" ht="21" customHeight="1" x14ac:dyDescent="0.4"/>
    <row r="286" ht="21" customHeight="1" x14ac:dyDescent="0.4"/>
    <row r="287" ht="21" customHeight="1" x14ac:dyDescent="0.4"/>
    <row r="288" ht="21" customHeight="1" x14ac:dyDescent="0.4"/>
    <row r="289" ht="21" customHeight="1" x14ac:dyDescent="0.4"/>
    <row r="290" ht="21" customHeight="1" x14ac:dyDescent="0.4"/>
    <row r="291" ht="21" customHeight="1" x14ac:dyDescent="0.4"/>
    <row r="292" ht="21" customHeight="1" x14ac:dyDescent="0.4"/>
    <row r="293" ht="21" customHeight="1" x14ac:dyDescent="0.4"/>
    <row r="294" ht="21" customHeight="1" x14ac:dyDescent="0.4"/>
    <row r="295" ht="21" customHeight="1" x14ac:dyDescent="0.4"/>
    <row r="296" ht="21" customHeight="1" x14ac:dyDescent="0.4"/>
    <row r="297" ht="21" customHeight="1" x14ac:dyDescent="0.4"/>
    <row r="298" ht="21" customHeight="1" x14ac:dyDescent="0.4"/>
    <row r="299" ht="21" customHeight="1" x14ac:dyDescent="0.4"/>
    <row r="300" ht="21" customHeight="1" x14ac:dyDescent="0.4"/>
    <row r="301" ht="21" customHeight="1" x14ac:dyDescent="0.4"/>
    <row r="302" ht="21" customHeight="1" x14ac:dyDescent="0.4"/>
    <row r="303" ht="21" customHeight="1" x14ac:dyDescent="0.4"/>
    <row r="304" ht="21" customHeight="1" x14ac:dyDescent="0.4"/>
    <row r="305" ht="21" customHeight="1" x14ac:dyDescent="0.4"/>
    <row r="306" ht="21" customHeight="1" x14ac:dyDescent="0.4"/>
    <row r="307" ht="21" customHeight="1" x14ac:dyDescent="0.4"/>
    <row r="308" ht="21" customHeight="1" x14ac:dyDescent="0.4"/>
    <row r="309" ht="21" customHeight="1" x14ac:dyDescent="0.4"/>
    <row r="310" ht="21" customHeight="1" x14ac:dyDescent="0.4"/>
    <row r="311" ht="21" customHeight="1" x14ac:dyDescent="0.4"/>
    <row r="312" ht="21" customHeight="1" x14ac:dyDescent="0.4"/>
    <row r="313" ht="21" customHeight="1" x14ac:dyDescent="0.4"/>
    <row r="314" ht="21" customHeight="1" x14ac:dyDescent="0.4"/>
    <row r="315" ht="21" customHeight="1" x14ac:dyDescent="0.4"/>
    <row r="316" ht="21" customHeight="1" x14ac:dyDescent="0.4"/>
    <row r="317" ht="21" customHeight="1" x14ac:dyDescent="0.4"/>
    <row r="318" ht="21" customHeight="1" x14ac:dyDescent="0.4"/>
    <row r="319" ht="21" customHeight="1" x14ac:dyDescent="0.4"/>
    <row r="320" ht="21" customHeight="1" x14ac:dyDescent="0.4"/>
    <row r="321" ht="21" customHeight="1" x14ac:dyDescent="0.4"/>
    <row r="322" ht="21" customHeight="1" x14ac:dyDescent="0.4"/>
    <row r="323" ht="21" customHeight="1" x14ac:dyDescent="0.4"/>
    <row r="324" ht="21" customHeight="1" x14ac:dyDescent="0.4"/>
    <row r="325" ht="21" customHeight="1" x14ac:dyDescent="0.4"/>
    <row r="326" ht="21" customHeight="1" x14ac:dyDescent="0.4"/>
    <row r="327" ht="21" customHeight="1" x14ac:dyDescent="0.4"/>
    <row r="328" ht="21" customHeight="1" x14ac:dyDescent="0.4"/>
    <row r="329" ht="21" customHeight="1" x14ac:dyDescent="0.4"/>
    <row r="330" ht="21" customHeight="1" x14ac:dyDescent="0.4"/>
    <row r="331" ht="21" customHeight="1" x14ac:dyDescent="0.4"/>
    <row r="332" ht="21" customHeight="1" x14ac:dyDescent="0.4"/>
    <row r="333" ht="21" customHeight="1" x14ac:dyDescent="0.4"/>
    <row r="334" ht="21" customHeight="1" x14ac:dyDescent="0.4"/>
    <row r="335" ht="21" customHeight="1" x14ac:dyDescent="0.4"/>
    <row r="336" ht="21" customHeight="1" x14ac:dyDescent="0.4"/>
    <row r="337" ht="21" customHeight="1" x14ac:dyDescent="0.4"/>
    <row r="338" ht="21" customHeight="1" x14ac:dyDescent="0.4"/>
    <row r="339" ht="21" customHeight="1" x14ac:dyDescent="0.4"/>
    <row r="340" ht="21" customHeight="1" x14ac:dyDescent="0.4"/>
    <row r="341" ht="21" customHeight="1" x14ac:dyDescent="0.4"/>
    <row r="342" ht="21" customHeight="1" x14ac:dyDescent="0.4"/>
    <row r="343" ht="21" customHeight="1" x14ac:dyDescent="0.4"/>
    <row r="344" ht="21" customHeight="1" x14ac:dyDescent="0.4"/>
    <row r="345" ht="21" customHeight="1" x14ac:dyDescent="0.4"/>
    <row r="346" ht="21" customHeight="1" x14ac:dyDescent="0.4"/>
    <row r="347" ht="21" customHeight="1" x14ac:dyDescent="0.4"/>
    <row r="348" ht="21" customHeight="1" x14ac:dyDescent="0.4"/>
  </sheetData>
  <mergeCells count="238">
    <mergeCell ref="A3:AI3"/>
    <mergeCell ref="A5:K5"/>
    <mergeCell ref="L5:AI5"/>
    <mergeCell ref="A6:K6"/>
    <mergeCell ref="L6:AI6"/>
    <mergeCell ref="A7:K7"/>
    <mergeCell ref="L7:AI7"/>
    <mergeCell ref="A8:E9"/>
    <mergeCell ref="F8:K8"/>
    <mergeCell ref="L8:U8"/>
    <mergeCell ref="V8:Z9"/>
    <mergeCell ref="AA8:AI9"/>
    <mergeCell ref="F9:K9"/>
    <mergeCell ref="L9:U9"/>
    <mergeCell ref="A10:B21"/>
    <mergeCell ref="C10:K12"/>
    <mergeCell ref="L10:W12"/>
    <mergeCell ref="X10:AA12"/>
    <mergeCell ref="AB10:AI12"/>
    <mergeCell ref="C13:D13"/>
    <mergeCell ref="E13:K13"/>
    <mergeCell ref="L13:W13"/>
    <mergeCell ref="X13:AA13"/>
    <mergeCell ref="AB13:AI13"/>
    <mergeCell ref="C14:D14"/>
    <mergeCell ref="E14:K14"/>
    <mergeCell ref="L14:W14"/>
    <mergeCell ref="X14:AA14"/>
    <mergeCell ref="AB14:AI14"/>
    <mergeCell ref="C15:D15"/>
    <mergeCell ref="E15:K15"/>
    <mergeCell ref="L15:W15"/>
    <mergeCell ref="X15:AA15"/>
    <mergeCell ref="AB15:AI15"/>
    <mergeCell ref="C16:D16"/>
    <mergeCell ref="E16:K16"/>
    <mergeCell ref="L16:W16"/>
    <mergeCell ref="X16:AA16"/>
    <mergeCell ref="AB16:AI16"/>
    <mergeCell ref="C17:D17"/>
    <mergeCell ref="E17:K17"/>
    <mergeCell ref="L17:W17"/>
    <mergeCell ref="X17:AA17"/>
    <mergeCell ref="AB17:AI17"/>
    <mergeCell ref="C20:D20"/>
    <mergeCell ref="E20:K20"/>
    <mergeCell ref="L20:W20"/>
    <mergeCell ref="X20:AA20"/>
    <mergeCell ref="AB20:AI20"/>
    <mergeCell ref="C21:W21"/>
    <mergeCell ref="X21:AA21"/>
    <mergeCell ref="AB21:AI21"/>
    <mergeCell ref="C18:D18"/>
    <mergeCell ref="E18:K18"/>
    <mergeCell ref="L18:W18"/>
    <mergeCell ref="X18:AA18"/>
    <mergeCell ref="AB18:AI18"/>
    <mergeCell ref="C19:D19"/>
    <mergeCell ref="E19:K19"/>
    <mergeCell ref="L19:W19"/>
    <mergeCell ref="X19:AA19"/>
    <mergeCell ref="AB19:AI19"/>
    <mergeCell ref="AB25:AI25"/>
    <mergeCell ref="R26:W26"/>
    <mergeCell ref="X26:AA26"/>
    <mergeCell ref="AB26:AI26"/>
    <mergeCell ref="R27:W27"/>
    <mergeCell ref="X27:AA27"/>
    <mergeCell ref="AB27:AI27"/>
    <mergeCell ref="A22:B38"/>
    <mergeCell ref="C22:I24"/>
    <mergeCell ref="J22:P24"/>
    <mergeCell ref="Q22:W24"/>
    <mergeCell ref="X22:AA24"/>
    <mergeCell ref="AB22:AI24"/>
    <mergeCell ref="C25:I28"/>
    <mergeCell ref="J25:P28"/>
    <mergeCell ref="R25:W25"/>
    <mergeCell ref="X25:AA25"/>
    <mergeCell ref="R28:W28"/>
    <mergeCell ref="X28:AA28"/>
    <mergeCell ref="AB28:AI28"/>
    <mergeCell ref="C29:I32"/>
    <mergeCell ref="J29:P32"/>
    <mergeCell ref="R29:W29"/>
    <mergeCell ref="X29:AA29"/>
    <mergeCell ref="AB29:AI29"/>
    <mergeCell ref="R30:W30"/>
    <mergeCell ref="X30:AA30"/>
    <mergeCell ref="AB34:AI34"/>
    <mergeCell ref="R35:W35"/>
    <mergeCell ref="X35:AA35"/>
    <mergeCell ref="AB30:AI30"/>
    <mergeCell ref="R31:W31"/>
    <mergeCell ref="X31:AA31"/>
    <mergeCell ref="AB31:AI31"/>
    <mergeCell ref="R32:W32"/>
    <mergeCell ref="X32:AA32"/>
    <mergeCell ref="AB32:AI32"/>
    <mergeCell ref="C38:AA38"/>
    <mergeCell ref="AB38:AI38"/>
    <mergeCell ref="A39:AI39"/>
    <mergeCell ref="B1:M1"/>
    <mergeCell ref="S1:AC1"/>
    <mergeCell ref="AM3:BU3"/>
    <mergeCell ref="AM5:AW5"/>
    <mergeCell ref="AX5:BU5"/>
    <mergeCell ref="AM6:AW6"/>
    <mergeCell ref="AX6:BU6"/>
    <mergeCell ref="AB35:AI35"/>
    <mergeCell ref="R36:W36"/>
    <mergeCell ref="X36:AA36"/>
    <mergeCell ref="AB36:AI36"/>
    <mergeCell ref="R37:W37"/>
    <mergeCell ref="X37:AA37"/>
    <mergeCell ref="AB37:AI37"/>
    <mergeCell ref="C33:I37"/>
    <mergeCell ref="J33:P37"/>
    <mergeCell ref="R33:W33"/>
    <mergeCell ref="X33:AA33"/>
    <mergeCell ref="AB33:AI33"/>
    <mergeCell ref="R34:W34"/>
    <mergeCell ref="X34:AA34"/>
    <mergeCell ref="AM7:AW7"/>
    <mergeCell ref="AX7:BU7"/>
    <mergeCell ref="AM8:AQ9"/>
    <mergeCell ref="AR8:AW8"/>
    <mergeCell ref="AX8:BG8"/>
    <mergeCell ref="BH8:BL9"/>
    <mergeCell ref="BM8:BU9"/>
    <mergeCell ref="AR9:AW9"/>
    <mergeCell ref="AX9:BG9"/>
    <mergeCell ref="AM10:AN21"/>
    <mergeCell ref="AO10:AW12"/>
    <mergeCell ref="AX10:BI12"/>
    <mergeCell ref="BJ10:BM12"/>
    <mergeCell ref="BN10:BU12"/>
    <mergeCell ref="AO13:AP13"/>
    <mergeCell ref="AQ13:AW13"/>
    <mergeCell ref="AX13:BI13"/>
    <mergeCell ref="BJ13:BM13"/>
    <mergeCell ref="BN13:BU13"/>
    <mergeCell ref="AO14:AP14"/>
    <mergeCell ref="AQ14:AW14"/>
    <mergeCell ref="AX14:BI14"/>
    <mergeCell ref="BJ14:BM14"/>
    <mergeCell ref="BN14:BU14"/>
    <mergeCell ref="AO15:AP15"/>
    <mergeCell ref="AQ15:AW15"/>
    <mergeCell ref="AX15:BI15"/>
    <mergeCell ref="BJ15:BM15"/>
    <mergeCell ref="BN15:BU15"/>
    <mergeCell ref="AO16:AP16"/>
    <mergeCell ref="AQ16:AW16"/>
    <mergeCell ref="AX16:BI16"/>
    <mergeCell ref="BJ16:BM16"/>
    <mergeCell ref="BN16:BU16"/>
    <mergeCell ref="AO17:AP17"/>
    <mergeCell ref="AQ17:AW17"/>
    <mergeCell ref="AX17:BI17"/>
    <mergeCell ref="BJ17:BM17"/>
    <mergeCell ref="BN17:BU17"/>
    <mergeCell ref="AO20:AP20"/>
    <mergeCell ref="AQ20:AW20"/>
    <mergeCell ref="AX20:BI20"/>
    <mergeCell ref="BJ20:BM20"/>
    <mergeCell ref="BN20:BU20"/>
    <mergeCell ref="AO21:BI21"/>
    <mergeCell ref="BJ21:BM21"/>
    <mergeCell ref="BN21:BU21"/>
    <mergeCell ref="AO18:AP18"/>
    <mergeCell ref="AQ18:AW18"/>
    <mergeCell ref="AX18:BI18"/>
    <mergeCell ref="BJ18:BM18"/>
    <mergeCell ref="BN18:BU18"/>
    <mergeCell ref="AO19:AP19"/>
    <mergeCell ref="AQ19:AW19"/>
    <mergeCell ref="AX19:BI19"/>
    <mergeCell ref="BJ19:BM19"/>
    <mergeCell ref="BN19:BU19"/>
    <mergeCell ref="AM22:AN39"/>
    <mergeCell ref="AO22:AU24"/>
    <mergeCell ref="AV22:BB24"/>
    <mergeCell ref="BC22:BI24"/>
    <mergeCell ref="BJ22:BM24"/>
    <mergeCell ref="BN22:BU24"/>
    <mergeCell ref="AO25:AU28"/>
    <mergeCell ref="AV25:BB28"/>
    <mergeCell ref="BD25:BI25"/>
    <mergeCell ref="BJ25:BM25"/>
    <mergeCell ref="AO29:AU33"/>
    <mergeCell ref="AV29:BB33"/>
    <mergeCell ref="BD29:BI29"/>
    <mergeCell ref="BJ29:BM29"/>
    <mergeCell ref="BN29:BU29"/>
    <mergeCell ref="BD30:BI30"/>
    <mergeCell ref="BJ30:BM30"/>
    <mergeCell ref="BN25:BU25"/>
    <mergeCell ref="BD26:BI26"/>
    <mergeCell ref="BJ26:BM26"/>
    <mergeCell ref="BN26:BU26"/>
    <mergeCell ref="BD27:BI27"/>
    <mergeCell ref="BJ27:BM27"/>
    <mergeCell ref="BN27:BU27"/>
    <mergeCell ref="BN30:BU30"/>
    <mergeCell ref="BD31:BI31"/>
    <mergeCell ref="BJ31:BM31"/>
    <mergeCell ref="BN31:BU31"/>
    <mergeCell ref="BD32:BI32"/>
    <mergeCell ref="BJ32:BM32"/>
    <mergeCell ref="BN32:BU32"/>
    <mergeCell ref="BD28:BI28"/>
    <mergeCell ref="BJ28:BM28"/>
    <mergeCell ref="BN28:BU28"/>
    <mergeCell ref="AM1:AP1"/>
    <mergeCell ref="BD38:BI38"/>
    <mergeCell ref="BJ38:BM38"/>
    <mergeCell ref="BN38:BU38"/>
    <mergeCell ref="AO39:BM39"/>
    <mergeCell ref="BN39:BU39"/>
    <mergeCell ref="AM40:BU40"/>
    <mergeCell ref="BN35:BU35"/>
    <mergeCell ref="BD36:BI36"/>
    <mergeCell ref="BJ36:BM36"/>
    <mergeCell ref="BN36:BU36"/>
    <mergeCell ref="BD37:BI37"/>
    <mergeCell ref="BJ37:BM37"/>
    <mergeCell ref="BN37:BU37"/>
    <mergeCell ref="BD33:BI33"/>
    <mergeCell ref="BJ33:BM33"/>
    <mergeCell ref="BN33:BU33"/>
    <mergeCell ref="AO34:AU38"/>
    <mergeCell ref="AV34:BB38"/>
    <mergeCell ref="BD34:BI34"/>
    <mergeCell ref="BJ34:BM34"/>
    <mergeCell ref="BN34:BU34"/>
    <mergeCell ref="BD35:BI35"/>
    <mergeCell ref="BJ35:BM35"/>
  </mergeCells>
  <phoneticPr fontId="11"/>
  <hyperlinks>
    <hyperlink ref="B1" location="'別紙１-１(R8.4.1～5.31)'!A1" display="一覧表に戻る" xr:uid="{31D67F22-EA30-4F6A-89A2-826E88828D8C}"/>
    <hyperlink ref="S1" location="'別紙１-１(R8.6.1～)'!A1" display="別紙1-1(R8.6.1～)へ戻る" xr:uid="{547ED863-9785-4339-A187-6CE1F8E3F6EC}"/>
  </hyperlinks>
  <printOptions horizontalCentered="1"/>
  <pageMargins left="0.39370078740157483" right="0.39370078740157483" top="0.59055118110236227" bottom="0.19685039370078741" header="0.51181102362204722" footer="0.51181102362204722"/>
  <pageSetup paperSize="9" scale="95" orientation="portrait" horizontalDpi="300" verticalDpi="3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6DCBC-4ED3-442E-BC88-4A8FDA7DB374}">
  <sheetPr>
    <tabColor rgb="FFFFFF00"/>
    <pageSetUpPr fitToPage="1"/>
  </sheetPr>
  <dimension ref="A1:Y16"/>
  <sheetViews>
    <sheetView showGridLines="0" view="pageBreakPreview" zoomScaleNormal="100" zoomScaleSheetLayoutView="100" workbookViewId="0">
      <selection activeCell="E1" sqref="E1"/>
    </sheetView>
  </sheetViews>
  <sheetFormatPr defaultRowHeight="18.75" x14ac:dyDescent="0.4"/>
  <cols>
    <col min="1" max="1" width="1.5" style="778" customWidth="1"/>
    <col min="2" max="2" width="24.25" style="778" customWidth="1"/>
    <col min="3" max="3" width="4" style="778" customWidth="1"/>
    <col min="4" max="4" width="20.125" style="778" customWidth="1"/>
    <col min="5" max="5" width="23.625" style="778" customWidth="1"/>
    <col min="6" max="6" width="10.375" style="778" customWidth="1"/>
    <col min="7" max="7" width="8.75" style="778" customWidth="1"/>
    <col min="8" max="8" width="3.125" style="778" customWidth="1"/>
    <col min="9" max="9" width="3.75" style="778" customWidth="1"/>
    <col min="10" max="10" width="2.5" style="778" customWidth="1"/>
    <col min="11" max="256" width="9" style="778"/>
    <col min="257" max="257" width="1.5" style="778" customWidth="1"/>
    <col min="258" max="258" width="24.25" style="778" customWidth="1"/>
    <col min="259" max="259" width="4" style="778" customWidth="1"/>
    <col min="260" max="260" width="20.125" style="778" customWidth="1"/>
    <col min="261" max="261" width="23.625" style="778" customWidth="1"/>
    <col min="262" max="263" width="10.375" style="778" customWidth="1"/>
    <col min="264" max="264" width="3.125" style="778" customWidth="1"/>
    <col min="265" max="265" width="3.75" style="778" customWidth="1"/>
    <col min="266" max="266" width="2.5" style="778" customWidth="1"/>
    <col min="267" max="512" width="9" style="778"/>
    <col min="513" max="513" width="1.5" style="778" customWidth="1"/>
    <col min="514" max="514" width="24.25" style="778" customWidth="1"/>
    <col min="515" max="515" width="4" style="778" customWidth="1"/>
    <col min="516" max="516" width="20.125" style="778" customWidth="1"/>
    <col min="517" max="517" width="23.625" style="778" customWidth="1"/>
    <col min="518" max="519" width="10.375" style="778" customWidth="1"/>
    <col min="520" max="520" width="3.125" style="778" customWidth="1"/>
    <col min="521" max="521" width="3.75" style="778" customWidth="1"/>
    <col min="522" max="522" width="2.5" style="778" customWidth="1"/>
    <col min="523" max="768" width="9" style="778"/>
    <col min="769" max="769" width="1.5" style="778" customWidth="1"/>
    <col min="770" max="770" width="24.25" style="778" customWidth="1"/>
    <col min="771" max="771" width="4" style="778" customWidth="1"/>
    <col min="772" max="772" width="20.125" style="778" customWidth="1"/>
    <col min="773" max="773" width="23.625" style="778" customWidth="1"/>
    <col min="774" max="775" width="10.375" style="778" customWidth="1"/>
    <col min="776" max="776" width="3.125" style="778" customWidth="1"/>
    <col min="777" max="777" width="3.75" style="778" customWidth="1"/>
    <col min="778" max="778" width="2.5" style="778" customWidth="1"/>
    <col min="779" max="1024" width="9" style="778"/>
    <col min="1025" max="1025" width="1.5" style="778" customWidth="1"/>
    <col min="1026" max="1026" width="24.25" style="778" customWidth="1"/>
    <col min="1027" max="1027" width="4" style="778" customWidth="1"/>
    <col min="1028" max="1028" width="20.125" style="778" customWidth="1"/>
    <col min="1029" max="1029" width="23.625" style="778" customWidth="1"/>
    <col min="1030" max="1031" width="10.375" style="778" customWidth="1"/>
    <col min="1032" max="1032" width="3.125" style="778" customWidth="1"/>
    <col min="1033" max="1033" width="3.75" style="778" customWidth="1"/>
    <col min="1034" max="1034" width="2.5" style="778" customWidth="1"/>
    <col min="1035" max="1280" width="9" style="778"/>
    <col min="1281" max="1281" width="1.5" style="778" customWidth="1"/>
    <col min="1282" max="1282" width="24.25" style="778" customWidth="1"/>
    <col min="1283" max="1283" width="4" style="778" customWidth="1"/>
    <col min="1284" max="1284" width="20.125" style="778" customWidth="1"/>
    <col min="1285" max="1285" width="23.625" style="778" customWidth="1"/>
    <col min="1286" max="1287" width="10.375" style="778" customWidth="1"/>
    <col min="1288" max="1288" width="3.125" style="778" customWidth="1"/>
    <col min="1289" max="1289" width="3.75" style="778" customWidth="1"/>
    <col min="1290" max="1290" width="2.5" style="778" customWidth="1"/>
    <col min="1291" max="1536" width="9" style="778"/>
    <col min="1537" max="1537" width="1.5" style="778" customWidth="1"/>
    <col min="1538" max="1538" width="24.25" style="778" customWidth="1"/>
    <col min="1539" max="1539" width="4" style="778" customWidth="1"/>
    <col min="1540" max="1540" width="20.125" style="778" customWidth="1"/>
    <col min="1541" max="1541" width="23.625" style="778" customWidth="1"/>
    <col min="1542" max="1543" width="10.375" style="778" customWidth="1"/>
    <col min="1544" max="1544" width="3.125" style="778" customWidth="1"/>
    <col min="1545" max="1545" width="3.75" style="778" customWidth="1"/>
    <col min="1546" max="1546" width="2.5" style="778" customWidth="1"/>
    <col min="1547" max="1792" width="9" style="778"/>
    <col min="1793" max="1793" width="1.5" style="778" customWidth="1"/>
    <col min="1794" max="1794" width="24.25" style="778" customWidth="1"/>
    <col min="1795" max="1795" width="4" style="778" customWidth="1"/>
    <col min="1796" max="1796" width="20.125" style="778" customWidth="1"/>
    <col min="1797" max="1797" width="23.625" style="778" customWidth="1"/>
    <col min="1798" max="1799" width="10.375" style="778" customWidth="1"/>
    <col min="1800" max="1800" width="3.125" style="778" customWidth="1"/>
    <col min="1801" max="1801" width="3.75" style="778" customWidth="1"/>
    <col min="1802" max="1802" width="2.5" style="778" customWidth="1"/>
    <col min="1803" max="2048" width="9" style="778"/>
    <col min="2049" max="2049" width="1.5" style="778" customWidth="1"/>
    <col min="2050" max="2050" width="24.25" style="778" customWidth="1"/>
    <col min="2051" max="2051" width="4" style="778" customWidth="1"/>
    <col min="2052" max="2052" width="20.125" style="778" customWidth="1"/>
    <col min="2053" max="2053" width="23.625" style="778" customWidth="1"/>
    <col min="2054" max="2055" width="10.375" style="778" customWidth="1"/>
    <col min="2056" max="2056" width="3.125" style="778" customWidth="1"/>
    <col min="2057" max="2057" width="3.75" style="778" customWidth="1"/>
    <col min="2058" max="2058" width="2.5" style="778" customWidth="1"/>
    <col min="2059" max="2304" width="9" style="778"/>
    <col min="2305" max="2305" width="1.5" style="778" customWidth="1"/>
    <col min="2306" max="2306" width="24.25" style="778" customWidth="1"/>
    <col min="2307" max="2307" width="4" style="778" customWidth="1"/>
    <col min="2308" max="2308" width="20.125" style="778" customWidth="1"/>
    <col min="2309" max="2309" width="23.625" style="778" customWidth="1"/>
    <col min="2310" max="2311" width="10.375" style="778" customWidth="1"/>
    <col min="2312" max="2312" width="3.125" style="778" customWidth="1"/>
    <col min="2313" max="2313" width="3.75" style="778" customWidth="1"/>
    <col min="2314" max="2314" width="2.5" style="778" customWidth="1"/>
    <col min="2315" max="2560" width="9" style="778"/>
    <col min="2561" max="2561" width="1.5" style="778" customWidth="1"/>
    <col min="2562" max="2562" width="24.25" style="778" customWidth="1"/>
    <col min="2563" max="2563" width="4" style="778" customWidth="1"/>
    <col min="2564" max="2564" width="20.125" style="778" customWidth="1"/>
    <col min="2565" max="2565" width="23.625" style="778" customWidth="1"/>
    <col min="2566" max="2567" width="10.375" style="778" customWidth="1"/>
    <col min="2568" max="2568" width="3.125" style="778" customWidth="1"/>
    <col min="2569" max="2569" width="3.75" style="778" customWidth="1"/>
    <col min="2570" max="2570" width="2.5" style="778" customWidth="1"/>
    <col min="2571" max="2816" width="9" style="778"/>
    <col min="2817" max="2817" width="1.5" style="778" customWidth="1"/>
    <col min="2818" max="2818" width="24.25" style="778" customWidth="1"/>
    <col min="2819" max="2819" width="4" style="778" customWidth="1"/>
    <col min="2820" max="2820" width="20.125" style="778" customWidth="1"/>
    <col min="2821" max="2821" width="23.625" style="778" customWidth="1"/>
    <col min="2822" max="2823" width="10.375" style="778" customWidth="1"/>
    <col min="2824" max="2824" width="3.125" style="778" customWidth="1"/>
    <col min="2825" max="2825" width="3.75" style="778" customWidth="1"/>
    <col min="2826" max="2826" width="2.5" style="778" customWidth="1"/>
    <col min="2827" max="3072" width="9" style="778"/>
    <col min="3073" max="3073" width="1.5" style="778" customWidth="1"/>
    <col min="3074" max="3074" width="24.25" style="778" customWidth="1"/>
    <col min="3075" max="3075" width="4" style="778" customWidth="1"/>
    <col min="3076" max="3076" width="20.125" style="778" customWidth="1"/>
    <col min="3077" max="3077" width="23.625" style="778" customWidth="1"/>
    <col min="3078" max="3079" width="10.375" style="778" customWidth="1"/>
    <col min="3080" max="3080" width="3.125" style="778" customWidth="1"/>
    <col min="3081" max="3081" width="3.75" style="778" customWidth="1"/>
    <col min="3082" max="3082" width="2.5" style="778" customWidth="1"/>
    <col min="3083" max="3328" width="9" style="778"/>
    <col min="3329" max="3329" width="1.5" style="778" customWidth="1"/>
    <col min="3330" max="3330" width="24.25" style="778" customWidth="1"/>
    <col min="3331" max="3331" width="4" style="778" customWidth="1"/>
    <col min="3332" max="3332" width="20.125" style="778" customWidth="1"/>
    <col min="3333" max="3333" width="23.625" style="778" customWidth="1"/>
    <col min="3334" max="3335" width="10.375" style="778" customWidth="1"/>
    <col min="3336" max="3336" width="3.125" style="778" customWidth="1"/>
    <col min="3337" max="3337" width="3.75" style="778" customWidth="1"/>
    <col min="3338" max="3338" width="2.5" style="778" customWidth="1"/>
    <col min="3339" max="3584" width="9" style="778"/>
    <col min="3585" max="3585" width="1.5" style="778" customWidth="1"/>
    <col min="3586" max="3586" width="24.25" style="778" customWidth="1"/>
    <col min="3587" max="3587" width="4" style="778" customWidth="1"/>
    <col min="3588" max="3588" width="20.125" style="778" customWidth="1"/>
    <col min="3589" max="3589" width="23.625" style="778" customWidth="1"/>
    <col min="3590" max="3591" width="10.375" style="778" customWidth="1"/>
    <col min="3592" max="3592" width="3.125" style="778" customWidth="1"/>
    <col min="3593" max="3593" width="3.75" style="778" customWidth="1"/>
    <col min="3594" max="3594" width="2.5" style="778" customWidth="1"/>
    <col min="3595" max="3840" width="9" style="778"/>
    <col min="3841" max="3841" width="1.5" style="778" customWidth="1"/>
    <col min="3842" max="3842" width="24.25" style="778" customWidth="1"/>
    <col min="3843" max="3843" width="4" style="778" customWidth="1"/>
    <col min="3844" max="3844" width="20.125" style="778" customWidth="1"/>
    <col min="3845" max="3845" width="23.625" style="778" customWidth="1"/>
    <col min="3846" max="3847" width="10.375" style="778" customWidth="1"/>
    <col min="3848" max="3848" width="3.125" style="778" customWidth="1"/>
    <col min="3849" max="3849" width="3.75" style="778" customWidth="1"/>
    <col min="3850" max="3850" width="2.5" style="778" customWidth="1"/>
    <col min="3851" max="4096" width="9" style="778"/>
    <col min="4097" max="4097" width="1.5" style="778" customWidth="1"/>
    <col min="4098" max="4098" width="24.25" style="778" customWidth="1"/>
    <col min="4099" max="4099" width="4" style="778" customWidth="1"/>
    <col min="4100" max="4100" width="20.125" style="778" customWidth="1"/>
    <col min="4101" max="4101" width="23.625" style="778" customWidth="1"/>
    <col min="4102" max="4103" width="10.375" style="778" customWidth="1"/>
    <col min="4104" max="4104" width="3.125" style="778" customWidth="1"/>
    <col min="4105" max="4105" width="3.75" style="778" customWidth="1"/>
    <col min="4106" max="4106" width="2.5" style="778" customWidth="1"/>
    <col min="4107" max="4352" width="9" style="778"/>
    <col min="4353" max="4353" width="1.5" style="778" customWidth="1"/>
    <col min="4354" max="4354" width="24.25" style="778" customWidth="1"/>
    <col min="4355" max="4355" width="4" style="778" customWidth="1"/>
    <col min="4356" max="4356" width="20.125" style="778" customWidth="1"/>
    <col min="4357" max="4357" width="23.625" style="778" customWidth="1"/>
    <col min="4358" max="4359" width="10.375" style="778" customWidth="1"/>
    <col min="4360" max="4360" width="3.125" style="778" customWidth="1"/>
    <col min="4361" max="4361" width="3.75" style="778" customWidth="1"/>
    <col min="4362" max="4362" width="2.5" style="778" customWidth="1"/>
    <col min="4363" max="4608" width="9" style="778"/>
    <col min="4609" max="4609" width="1.5" style="778" customWidth="1"/>
    <col min="4610" max="4610" width="24.25" style="778" customWidth="1"/>
    <col min="4611" max="4611" width="4" style="778" customWidth="1"/>
    <col min="4612" max="4612" width="20.125" style="778" customWidth="1"/>
    <col min="4613" max="4613" width="23.625" style="778" customWidth="1"/>
    <col min="4614" max="4615" width="10.375" style="778" customWidth="1"/>
    <col min="4616" max="4616" width="3.125" style="778" customWidth="1"/>
    <col min="4617" max="4617" width="3.75" style="778" customWidth="1"/>
    <col min="4618" max="4618" width="2.5" style="778" customWidth="1"/>
    <col min="4619" max="4864" width="9" style="778"/>
    <col min="4865" max="4865" width="1.5" style="778" customWidth="1"/>
    <col min="4866" max="4866" width="24.25" style="778" customWidth="1"/>
    <col min="4867" max="4867" width="4" style="778" customWidth="1"/>
    <col min="4868" max="4868" width="20.125" style="778" customWidth="1"/>
    <col min="4869" max="4869" width="23.625" style="778" customWidth="1"/>
    <col min="4870" max="4871" width="10.375" style="778" customWidth="1"/>
    <col min="4872" max="4872" width="3.125" style="778" customWidth="1"/>
    <col min="4873" max="4873" width="3.75" style="778" customWidth="1"/>
    <col min="4874" max="4874" width="2.5" style="778" customWidth="1"/>
    <col min="4875" max="5120" width="9" style="778"/>
    <col min="5121" max="5121" width="1.5" style="778" customWidth="1"/>
    <col min="5122" max="5122" width="24.25" style="778" customWidth="1"/>
    <col min="5123" max="5123" width="4" style="778" customWidth="1"/>
    <col min="5124" max="5124" width="20.125" style="778" customWidth="1"/>
    <col min="5125" max="5125" width="23.625" style="778" customWidth="1"/>
    <col min="5126" max="5127" width="10.375" style="778" customWidth="1"/>
    <col min="5128" max="5128" width="3.125" style="778" customWidth="1"/>
    <col min="5129" max="5129" width="3.75" style="778" customWidth="1"/>
    <col min="5130" max="5130" width="2.5" style="778" customWidth="1"/>
    <col min="5131" max="5376" width="9" style="778"/>
    <col min="5377" max="5377" width="1.5" style="778" customWidth="1"/>
    <col min="5378" max="5378" width="24.25" style="778" customWidth="1"/>
    <col min="5379" max="5379" width="4" style="778" customWidth="1"/>
    <col min="5380" max="5380" width="20.125" style="778" customWidth="1"/>
    <col min="5381" max="5381" width="23.625" style="778" customWidth="1"/>
    <col min="5382" max="5383" width="10.375" style="778" customWidth="1"/>
    <col min="5384" max="5384" width="3.125" style="778" customWidth="1"/>
    <col min="5385" max="5385" width="3.75" style="778" customWidth="1"/>
    <col min="5386" max="5386" width="2.5" style="778" customWidth="1"/>
    <col min="5387" max="5632" width="9" style="778"/>
    <col min="5633" max="5633" width="1.5" style="778" customWidth="1"/>
    <col min="5634" max="5634" width="24.25" style="778" customWidth="1"/>
    <col min="5635" max="5635" width="4" style="778" customWidth="1"/>
    <col min="5636" max="5636" width="20.125" style="778" customWidth="1"/>
    <col min="5637" max="5637" width="23.625" style="778" customWidth="1"/>
    <col min="5638" max="5639" width="10.375" style="778" customWidth="1"/>
    <col min="5640" max="5640" width="3.125" style="778" customWidth="1"/>
    <col min="5641" max="5641" width="3.75" style="778" customWidth="1"/>
    <col min="5642" max="5642" width="2.5" style="778" customWidth="1"/>
    <col min="5643" max="5888" width="9" style="778"/>
    <col min="5889" max="5889" width="1.5" style="778" customWidth="1"/>
    <col min="5890" max="5890" width="24.25" style="778" customWidth="1"/>
    <col min="5891" max="5891" width="4" style="778" customWidth="1"/>
    <col min="5892" max="5892" width="20.125" style="778" customWidth="1"/>
    <col min="5893" max="5893" width="23.625" style="778" customWidth="1"/>
    <col min="5894" max="5895" width="10.375" style="778" customWidth="1"/>
    <col min="5896" max="5896" width="3.125" style="778" customWidth="1"/>
    <col min="5897" max="5897" width="3.75" style="778" customWidth="1"/>
    <col min="5898" max="5898" width="2.5" style="778" customWidth="1"/>
    <col min="5899" max="6144" width="9" style="778"/>
    <col min="6145" max="6145" width="1.5" style="778" customWidth="1"/>
    <col min="6146" max="6146" width="24.25" style="778" customWidth="1"/>
    <col min="6147" max="6147" width="4" style="778" customWidth="1"/>
    <col min="6148" max="6148" width="20.125" style="778" customWidth="1"/>
    <col min="6149" max="6149" width="23.625" style="778" customWidth="1"/>
    <col min="6150" max="6151" width="10.375" style="778" customWidth="1"/>
    <col min="6152" max="6152" width="3.125" style="778" customWidth="1"/>
    <col min="6153" max="6153" width="3.75" style="778" customWidth="1"/>
    <col min="6154" max="6154" width="2.5" style="778" customWidth="1"/>
    <col min="6155" max="6400" width="9" style="778"/>
    <col min="6401" max="6401" width="1.5" style="778" customWidth="1"/>
    <col min="6402" max="6402" width="24.25" style="778" customWidth="1"/>
    <col min="6403" max="6403" width="4" style="778" customWidth="1"/>
    <col min="6404" max="6404" width="20.125" style="778" customWidth="1"/>
    <col min="6405" max="6405" width="23.625" style="778" customWidth="1"/>
    <col min="6406" max="6407" width="10.375" style="778" customWidth="1"/>
    <col min="6408" max="6408" width="3.125" style="778" customWidth="1"/>
    <col min="6409" max="6409" width="3.75" style="778" customWidth="1"/>
    <col min="6410" max="6410" width="2.5" style="778" customWidth="1"/>
    <col min="6411" max="6656" width="9" style="778"/>
    <col min="6657" max="6657" width="1.5" style="778" customWidth="1"/>
    <col min="6658" max="6658" width="24.25" style="778" customWidth="1"/>
    <col min="6659" max="6659" width="4" style="778" customWidth="1"/>
    <col min="6660" max="6660" width="20.125" style="778" customWidth="1"/>
    <col min="6661" max="6661" width="23.625" style="778" customWidth="1"/>
    <col min="6662" max="6663" width="10.375" style="778" customWidth="1"/>
    <col min="6664" max="6664" width="3.125" style="778" customWidth="1"/>
    <col min="6665" max="6665" width="3.75" style="778" customWidth="1"/>
    <col min="6666" max="6666" width="2.5" style="778" customWidth="1"/>
    <col min="6667" max="6912" width="9" style="778"/>
    <col min="6913" max="6913" width="1.5" style="778" customWidth="1"/>
    <col min="6914" max="6914" width="24.25" style="778" customWidth="1"/>
    <col min="6915" max="6915" width="4" style="778" customWidth="1"/>
    <col min="6916" max="6916" width="20.125" style="778" customWidth="1"/>
    <col min="6917" max="6917" width="23.625" style="778" customWidth="1"/>
    <col min="6918" max="6919" width="10.375" style="778" customWidth="1"/>
    <col min="6920" max="6920" width="3.125" style="778" customWidth="1"/>
    <col min="6921" max="6921" width="3.75" style="778" customWidth="1"/>
    <col min="6922" max="6922" width="2.5" style="778" customWidth="1"/>
    <col min="6923" max="7168" width="9" style="778"/>
    <col min="7169" max="7169" width="1.5" style="778" customWidth="1"/>
    <col min="7170" max="7170" width="24.25" style="778" customWidth="1"/>
    <col min="7171" max="7171" width="4" style="778" customWidth="1"/>
    <col min="7172" max="7172" width="20.125" style="778" customWidth="1"/>
    <col min="7173" max="7173" width="23.625" style="778" customWidth="1"/>
    <col min="7174" max="7175" width="10.375" style="778" customWidth="1"/>
    <col min="7176" max="7176" width="3.125" style="778" customWidth="1"/>
    <col min="7177" max="7177" width="3.75" style="778" customWidth="1"/>
    <col min="7178" max="7178" width="2.5" style="778" customWidth="1"/>
    <col min="7179" max="7424" width="9" style="778"/>
    <col min="7425" max="7425" width="1.5" style="778" customWidth="1"/>
    <col min="7426" max="7426" width="24.25" style="778" customWidth="1"/>
    <col min="7427" max="7427" width="4" style="778" customWidth="1"/>
    <col min="7428" max="7428" width="20.125" style="778" customWidth="1"/>
    <col min="7429" max="7429" width="23.625" style="778" customWidth="1"/>
    <col min="7430" max="7431" width="10.375" style="778" customWidth="1"/>
    <col min="7432" max="7432" width="3.125" style="778" customWidth="1"/>
    <col min="7433" max="7433" width="3.75" style="778" customWidth="1"/>
    <col min="7434" max="7434" width="2.5" style="778" customWidth="1"/>
    <col min="7435" max="7680" width="9" style="778"/>
    <col min="7681" max="7681" width="1.5" style="778" customWidth="1"/>
    <col min="7682" max="7682" width="24.25" style="778" customWidth="1"/>
    <col min="7683" max="7683" width="4" style="778" customWidth="1"/>
    <col min="7684" max="7684" width="20.125" style="778" customWidth="1"/>
    <col min="7685" max="7685" width="23.625" style="778" customWidth="1"/>
    <col min="7686" max="7687" width="10.375" style="778" customWidth="1"/>
    <col min="7688" max="7688" width="3.125" style="778" customWidth="1"/>
    <col min="7689" max="7689" width="3.75" style="778" customWidth="1"/>
    <col min="7690" max="7690" width="2.5" style="778" customWidth="1"/>
    <col min="7691" max="7936" width="9" style="778"/>
    <col min="7937" max="7937" width="1.5" style="778" customWidth="1"/>
    <col min="7938" max="7938" width="24.25" style="778" customWidth="1"/>
    <col min="7939" max="7939" width="4" style="778" customWidth="1"/>
    <col min="7940" max="7940" width="20.125" style="778" customWidth="1"/>
    <col min="7941" max="7941" width="23.625" style="778" customWidth="1"/>
    <col min="7942" max="7943" width="10.375" style="778" customWidth="1"/>
    <col min="7944" max="7944" width="3.125" style="778" customWidth="1"/>
    <col min="7945" max="7945" width="3.75" style="778" customWidth="1"/>
    <col min="7946" max="7946" width="2.5" style="778" customWidth="1"/>
    <col min="7947" max="8192" width="9" style="778"/>
    <col min="8193" max="8193" width="1.5" style="778" customWidth="1"/>
    <col min="8194" max="8194" width="24.25" style="778" customWidth="1"/>
    <col min="8195" max="8195" width="4" style="778" customWidth="1"/>
    <col min="8196" max="8196" width="20.125" style="778" customWidth="1"/>
    <col min="8197" max="8197" width="23.625" style="778" customWidth="1"/>
    <col min="8198" max="8199" width="10.375" style="778" customWidth="1"/>
    <col min="8200" max="8200" width="3.125" style="778" customWidth="1"/>
    <col min="8201" max="8201" width="3.75" style="778" customWidth="1"/>
    <col min="8202" max="8202" width="2.5" style="778" customWidth="1"/>
    <col min="8203" max="8448" width="9" style="778"/>
    <col min="8449" max="8449" width="1.5" style="778" customWidth="1"/>
    <col min="8450" max="8450" width="24.25" style="778" customWidth="1"/>
    <col min="8451" max="8451" width="4" style="778" customWidth="1"/>
    <col min="8452" max="8452" width="20.125" style="778" customWidth="1"/>
    <col min="8453" max="8453" width="23.625" style="778" customWidth="1"/>
    <col min="8454" max="8455" width="10.375" style="778" customWidth="1"/>
    <col min="8456" max="8456" width="3.125" style="778" customWidth="1"/>
    <col min="8457" max="8457" width="3.75" style="778" customWidth="1"/>
    <col min="8458" max="8458" width="2.5" style="778" customWidth="1"/>
    <col min="8459" max="8704" width="9" style="778"/>
    <col min="8705" max="8705" width="1.5" style="778" customWidth="1"/>
    <col min="8706" max="8706" width="24.25" style="778" customWidth="1"/>
    <col min="8707" max="8707" width="4" style="778" customWidth="1"/>
    <col min="8708" max="8708" width="20.125" style="778" customWidth="1"/>
    <col min="8709" max="8709" width="23.625" style="778" customWidth="1"/>
    <col min="8710" max="8711" width="10.375" style="778" customWidth="1"/>
    <col min="8712" max="8712" width="3.125" style="778" customWidth="1"/>
    <col min="8713" max="8713" width="3.75" style="778" customWidth="1"/>
    <col min="8714" max="8714" width="2.5" style="778" customWidth="1"/>
    <col min="8715" max="8960" width="9" style="778"/>
    <col min="8961" max="8961" width="1.5" style="778" customWidth="1"/>
    <col min="8962" max="8962" width="24.25" style="778" customWidth="1"/>
    <col min="8963" max="8963" width="4" style="778" customWidth="1"/>
    <col min="8964" max="8964" width="20.125" style="778" customWidth="1"/>
    <col min="8965" max="8965" width="23.625" style="778" customWidth="1"/>
    <col min="8966" max="8967" width="10.375" style="778" customWidth="1"/>
    <col min="8968" max="8968" width="3.125" style="778" customWidth="1"/>
    <col min="8969" max="8969" width="3.75" style="778" customWidth="1"/>
    <col min="8970" max="8970" width="2.5" style="778" customWidth="1"/>
    <col min="8971" max="9216" width="9" style="778"/>
    <col min="9217" max="9217" width="1.5" style="778" customWidth="1"/>
    <col min="9218" max="9218" width="24.25" style="778" customWidth="1"/>
    <col min="9219" max="9219" width="4" style="778" customWidth="1"/>
    <col min="9220" max="9220" width="20.125" style="778" customWidth="1"/>
    <col min="9221" max="9221" width="23.625" style="778" customWidth="1"/>
    <col min="9222" max="9223" width="10.375" style="778" customWidth="1"/>
    <col min="9224" max="9224" width="3.125" style="778" customWidth="1"/>
    <col min="9225" max="9225" width="3.75" style="778" customWidth="1"/>
    <col min="9226" max="9226" width="2.5" style="778" customWidth="1"/>
    <col min="9227" max="9472" width="9" style="778"/>
    <col min="9473" max="9473" width="1.5" style="778" customWidth="1"/>
    <col min="9474" max="9474" width="24.25" style="778" customWidth="1"/>
    <col min="9475" max="9475" width="4" style="778" customWidth="1"/>
    <col min="9476" max="9476" width="20.125" style="778" customWidth="1"/>
    <col min="9477" max="9477" width="23.625" style="778" customWidth="1"/>
    <col min="9478" max="9479" width="10.375" style="778" customWidth="1"/>
    <col min="9480" max="9480" width="3.125" style="778" customWidth="1"/>
    <col min="9481" max="9481" width="3.75" style="778" customWidth="1"/>
    <col min="9482" max="9482" width="2.5" style="778" customWidth="1"/>
    <col min="9483" max="9728" width="9" style="778"/>
    <col min="9729" max="9729" width="1.5" style="778" customWidth="1"/>
    <col min="9730" max="9730" width="24.25" style="778" customWidth="1"/>
    <col min="9731" max="9731" width="4" style="778" customWidth="1"/>
    <col min="9732" max="9732" width="20.125" style="778" customWidth="1"/>
    <col min="9733" max="9733" width="23.625" style="778" customWidth="1"/>
    <col min="9734" max="9735" width="10.375" style="778" customWidth="1"/>
    <col min="9736" max="9736" width="3.125" style="778" customWidth="1"/>
    <col min="9737" max="9737" width="3.75" style="778" customWidth="1"/>
    <col min="9738" max="9738" width="2.5" style="778" customWidth="1"/>
    <col min="9739" max="9984" width="9" style="778"/>
    <col min="9985" max="9985" width="1.5" style="778" customWidth="1"/>
    <col min="9986" max="9986" width="24.25" style="778" customWidth="1"/>
    <col min="9987" max="9987" width="4" style="778" customWidth="1"/>
    <col min="9988" max="9988" width="20.125" style="778" customWidth="1"/>
    <col min="9989" max="9989" width="23.625" style="778" customWidth="1"/>
    <col min="9990" max="9991" width="10.375" style="778" customWidth="1"/>
    <col min="9992" max="9992" width="3.125" style="778" customWidth="1"/>
    <col min="9993" max="9993" width="3.75" style="778" customWidth="1"/>
    <col min="9994" max="9994" width="2.5" style="778" customWidth="1"/>
    <col min="9995" max="10240" width="9" style="778"/>
    <col min="10241" max="10241" width="1.5" style="778" customWidth="1"/>
    <col min="10242" max="10242" width="24.25" style="778" customWidth="1"/>
    <col min="10243" max="10243" width="4" style="778" customWidth="1"/>
    <col min="10244" max="10244" width="20.125" style="778" customWidth="1"/>
    <col min="10245" max="10245" width="23.625" style="778" customWidth="1"/>
    <col min="10246" max="10247" width="10.375" style="778" customWidth="1"/>
    <col min="10248" max="10248" width="3.125" style="778" customWidth="1"/>
    <col min="10249" max="10249" width="3.75" style="778" customWidth="1"/>
    <col min="10250" max="10250" width="2.5" style="778" customWidth="1"/>
    <col min="10251" max="10496" width="9" style="778"/>
    <col min="10497" max="10497" width="1.5" style="778" customWidth="1"/>
    <col min="10498" max="10498" width="24.25" style="778" customWidth="1"/>
    <col min="10499" max="10499" width="4" style="778" customWidth="1"/>
    <col min="10500" max="10500" width="20.125" style="778" customWidth="1"/>
    <col min="10501" max="10501" width="23.625" style="778" customWidth="1"/>
    <col min="10502" max="10503" width="10.375" style="778" customWidth="1"/>
    <col min="10504" max="10504" width="3.125" style="778" customWidth="1"/>
    <col min="10505" max="10505" width="3.75" style="778" customWidth="1"/>
    <col min="10506" max="10506" width="2.5" style="778" customWidth="1"/>
    <col min="10507" max="10752" width="9" style="778"/>
    <col min="10753" max="10753" width="1.5" style="778" customWidth="1"/>
    <col min="10754" max="10754" width="24.25" style="778" customWidth="1"/>
    <col min="10755" max="10755" width="4" style="778" customWidth="1"/>
    <col min="10756" max="10756" width="20.125" style="778" customWidth="1"/>
    <col min="10757" max="10757" width="23.625" style="778" customWidth="1"/>
    <col min="10758" max="10759" width="10.375" style="778" customWidth="1"/>
    <col min="10760" max="10760" width="3.125" style="778" customWidth="1"/>
    <col min="10761" max="10761" width="3.75" style="778" customWidth="1"/>
    <col min="10762" max="10762" width="2.5" style="778" customWidth="1"/>
    <col min="10763" max="11008" width="9" style="778"/>
    <col min="11009" max="11009" width="1.5" style="778" customWidth="1"/>
    <col min="11010" max="11010" width="24.25" style="778" customWidth="1"/>
    <col min="11011" max="11011" width="4" style="778" customWidth="1"/>
    <col min="11012" max="11012" width="20.125" style="778" customWidth="1"/>
    <col min="11013" max="11013" width="23.625" style="778" customWidth="1"/>
    <col min="11014" max="11015" width="10.375" style="778" customWidth="1"/>
    <col min="11016" max="11016" width="3.125" style="778" customWidth="1"/>
    <col min="11017" max="11017" width="3.75" style="778" customWidth="1"/>
    <col min="11018" max="11018" width="2.5" style="778" customWidth="1"/>
    <col min="11019" max="11264" width="9" style="778"/>
    <col min="11265" max="11265" width="1.5" style="778" customWidth="1"/>
    <col min="11266" max="11266" width="24.25" style="778" customWidth="1"/>
    <col min="11267" max="11267" width="4" style="778" customWidth="1"/>
    <col min="11268" max="11268" width="20.125" style="778" customWidth="1"/>
    <col min="11269" max="11269" width="23.625" style="778" customWidth="1"/>
    <col min="11270" max="11271" width="10.375" style="778" customWidth="1"/>
    <col min="11272" max="11272" width="3.125" style="778" customWidth="1"/>
    <col min="11273" max="11273" width="3.75" style="778" customWidth="1"/>
    <col min="11274" max="11274" width="2.5" style="778" customWidth="1"/>
    <col min="11275" max="11520" width="9" style="778"/>
    <col min="11521" max="11521" width="1.5" style="778" customWidth="1"/>
    <col min="11522" max="11522" width="24.25" style="778" customWidth="1"/>
    <col min="11523" max="11523" width="4" style="778" customWidth="1"/>
    <col min="11524" max="11524" width="20.125" style="778" customWidth="1"/>
    <col min="11525" max="11525" width="23.625" style="778" customWidth="1"/>
    <col min="11526" max="11527" width="10.375" style="778" customWidth="1"/>
    <col min="11528" max="11528" width="3.125" style="778" customWidth="1"/>
    <col min="11529" max="11529" width="3.75" style="778" customWidth="1"/>
    <col min="11530" max="11530" width="2.5" style="778" customWidth="1"/>
    <col min="11531" max="11776" width="9" style="778"/>
    <col min="11777" max="11777" width="1.5" style="778" customWidth="1"/>
    <col min="11778" max="11778" width="24.25" style="778" customWidth="1"/>
    <col min="11779" max="11779" width="4" style="778" customWidth="1"/>
    <col min="11780" max="11780" width="20.125" style="778" customWidth="1"/>
    <col min="11781" max="11781" width="23.625" style="778" customWidth="1"/>
    <col min="11782" max="11783" width="10.375" style="778" customWidth="1"/>
    <col min="11784" max="11784" width="3.125" style="778" customWidth="1"/>
    <col min="11785" max="11785" width="3.75" style="778" customWidth="1"/>
    <col min="11786" max="11786" width="2.5" style="778" customWidth="1"/>
    <col min="11787" max="12032" width="9" style="778"/>
    <col min="12033" max="12033" width="1.5" style="778" customWidth="1"/>
    <col min="12034" max="12034" width="24.25" style="778" customWidth="1"/>
    <col min="12035" max="12035" width="4" style="778" customWidth="1"/>
    <col min="12036" max="12036" width="20.125" style="778" customWidth="1"/>
    <col min="12037" max="12037" width="23.625" style="778" customWidth="1"/>
    <col min="12038" max="12039" width="10.375" style="778" customWidth="1"/>
    <col min="12040" max="12040" width="3.125" style="778" customWidth="1"/>
    <col min="12041" max="12041" width="3.75" style="778" customWidth="1"/>
    <col min="12042" max="12042" width="2.5" style="778" customWidth="1"/>
    <col min="12043" max="12288" width="9" style="778"/>
    <col min="12289" max="12289" width="1.5" style="778" customWidth="1"/>
    <col min="12290" max="12290" width="24.25" style="778" customWidth="1"/>
    <col min="12291" max="12291" width="4" style="778" customWidth="1"/>
    <col min="12292" max="12292" width="20.125" style="778" customWidth="1"/>
    <col min="12293" max="12293" width="23.625" style="778" customWidth="1"/>
    <col min="12294" max="12295" width="10.375" style="778" customWidth="1"/>
    <col min="12296" max="12296" width="3.125" style="778" customWidth="1"/>
    <col min="12297" max="12297" width="3.75" style="778" customWidth="1"/>
    <col min="12298" max="12298" width="2.5" style="778" customWidth="1"/>
    <col min="12299" max="12544" width="9" style="778"/>
    <col min="12545" max="12545" width="1.5" style="778" customWidth="1"/>
    <col min="12546" max="12546" width="24.25" style="778" customWidth="1"/>
    <col min="12547" max="12547" width="4" style="778" customWidth="1"/>
    <col min="12548" max="12548" width="20.125" style="778" customWidth="1"/>
    <col min="12549" max="12549" width="23.625" style="778" customWidth="1"/>
    <col min="12550" max="12551" width="10.375" style="778" customWidth="1"/>
    <col min="12552" max="12552" width="3.125" style="778" customWidth="1"/>
    <col min="12553" max="12553" width="3.75" style="778" customWidth="1"/>
    <col min="12554" max="12554" width="2.5" style="778" customWidth="1"/>
    <col min="12555" max="12800" width="9" style="778"/>
    <col min="12801" max="12801" width="1.5" style="778" customWidth="1"/>
    <col min="12802" max="12802" width="24.25" style="778" customWidth="1"/>
    <col min="12803" max="12803" width="4" style="778" customWidth="1"/>
    <col min="12804" max="12804" width="20.125" style="778" customWidth="1"/>
    <col min="12805" max="12805" width="23.625" style="778" customWidth="1"/>
    <col min="12806" max="12807" width="10.375" style="778" customWidth="1"/>
    <col min="12808" max="12808" width="3.125" style="778" customWidth="1"/>
    <col min="12809" max="12809" width="3.75" style="778" customWidth="1"/>
    <col min="12810" max="12810" width="2.5" style="778" customWidth="1"/>
    <col min="12811" max="13056" width="9" style="778"/>
    <col min="13057" max="13057" width="1.5" style="778" customWidth="1"/>
    <col min="13058" max="13058" width="24.25" style="778" customWidth="1"/>
    <col min="13059" max="13059" width="4" style="778" customWidth="1"/>
    <col min="13060" max="13060" width="20.125" style="778" customWidth="1"/>
    <col min="13061" max="13061" width="23.625" style="778" customWidth="1"/>
    <col min="13062" max="13063" width="10.375" style="778" customWidth="1"/>
    <col min="13064" max="13064" width="3.125" style="778" customWidth="1"/>
    <col min="13065" max="13065" width="3.75" style="778" customWidth="1"/>
    <col min="13066" max="13066" width="2.5" style="778" customWidth="1"/>
    <col min="13067" max="13312" width="9" style="778"/>
    <col min="13313" max="13313" width="1.5" style="778" customWidth="1"/>
    <col min="13314" max="13314" width="24.25" style="778" customWidth="1"/>
    <col min="13315" max="13315" width="4" style="778" customWidth="1"/>
    <col min="13316" max="13316" width="20.125" style="778" customWidth="1"/>
    <col min="13317" max="13317" width="23.625" style="778" customWidth="1"/>
    <col min="13318" max="13319" width="10.375" style="778" customWidth="1"/>
    <col min="13320" max="13320" width="3.125" style="778" customWidth="1"/>
    <col min="13321" max="13321" width="3.75" style="778" customWidth="1"/>
    <col min="13322" max="13322" width="2.5" style="778" customWidth="1"/>
    <col min="13323" max="13568" width="9" style="778"/>
    <col min="13569" max="13569" width="1.5" style="778" customWidth="1"/>
    <col min="13570" max="13570" width="24.25" style="778" customWidth="1"/>
    <col min="13571" max="13571" width="4" style="778" customWidth="1"/>
    <col min="13572" max="13572" width="20.125" style="778" customWidth="1"/>
    <col min="13573" max="13573" width="23.625" style="778" customWidth="1"/>
    <col min="13574" max="13575" width="10.375" style="778" customWidth="1"/>
    <col min="13576" max="13576" width="3.125" style="778" customWidth="1"/>
    <col min="13577" max="13577" width="3.75" style="778" customWidth="1"/>
    <col min="13578" max="13578" width="2.5" style="778" customWidth="1"/>
    <col min="13579" max="13824" width="9" style="778"/>
    <col min="13825" max="13825" width="1.5" style="778" customWidth="1"/>
    <col min="13826" max="13826" width="24.25" style="778" customWidth="1"/>
    <col min="13827" max="13827" width="4" style="778" customWidth="1"/>
    <col min="13828" max="13828" width="20.125" style="778" customWidth="1"/>
    <col min="13829" max="13829" width="23.625" style="778" customWidth="1"/>
    <col min="13830" max="13831" width="10.375" style="778" customWidth="1"/>
    <col min="13832" max="13832" width="3.125" style="778" customWidth="1"/>
    <col min="13833" max="13833" width="3.75" style="778" customWidth="1"/>
    <col min="13834" max="13834" width="2.5" style="778" customWidth="1"/>
    <col min="13835" max="14080" width="9" style="778"/>
    <col min="14081" max="14081" width="1.5" style="778" customWidth="1"/>
    <col min="14082" max="14082" width="24.25" style="778" customWidth="1"/>
    <col min="14083" max="14083" width="4" style="778" customWidth="1"/>
    <col min="14084" max="14084" width="20.125" style="778" customWidth="1"/>
    <col min="14085" max="14085" width="23.625" style="778" customWidth="1"/>
    <col min="14086" max="14087" width="10.375" style="778" customWidth="1"/>
    <col min="14088" max="14088" width="3.125" style="778" customWidth="1"/>
    <col min="14089" max="14089" width="3.75" style="778" customWidth="1"/>
    <col min="14090" max="14090" width="2.5" style="778" customWidth="1"/>
    <col min="14091" max="14336" width="9" style="778"/>
    <col min="14337" max="14337" width="1.5" style="778" customWidth="1"/>
    <col min="14338" max="14338" width="24.25" style="778" customWidth="1"/>
    <col min="14339" max="14339" width="4" style="778" customWidth="1"/>
    <col min="14340" max="14340" width="20.125" style="778" customWidth="1"/>
    <col min="14341" max="14341" width="23.625" style="778" customWidth="1"/>
    <col min="14342" max="14343" width="10.375" style="778" customWidth="1"/>
    <col min="14344" max="14344" width="3.125" style="778" customWidth="1"/>
    <col min="14345" max="14345" width="3.75" style="778" customWidth="1"/>
    <col min="14346" max="14346" width="2.5" style="778" customWidth="1"/>
    <col min="14347" max="14592" width="9" style="778"/>
    <col min="14593" max="14593" width="1.5" style="778" customWidth="1"/>
    <col min="14594" max="14594" width="24.25" style="778" customWidth="1"/>
    <col min="14595" max="14595" width="4" style="778" customWidth="1"/>
    <col min="14596" max="14596" width="20.125" style="778" customWidth="1"/>
    <col min="14597" max="14597" width="23.625" style="778" customWidth="1"/>
    <col min="14598" max="14599" width="10.375" style="778" customWidth="1"/>
    <col min="14600" max="14600" width="3.125" style="778" customWidth="1"/>
    <col min="14601" max="14601" width="3.75" style="778" customWidth="1"/>
    <col min="14602" max="14602" width="2.5" style="778" customWidth="1"/>
    <col min="14603" max="14848" width="9" style="778"/>
    <col min="14849" max="14849" width="1.5" style="778" customWidth="1"/>
    <col min="14850" max="14850" width="24.25" style="778" customWidth="1"/>
    <col min="14851" max="14851" width="4" style="778" customWidth="1"/>
    <col min="14852" max="14852" width="20.125" style="778" customWidth="1"/>
    <col min="14853" max="14853" width="23.625" style="778" customWidth="1"/>
    <col min="14854" max="14855" width="10.375" style="778" customWidth="1"/>
    <col min="14856" max="14856" width="3.125" style="778" customWidth="1"/>
    <col min="14857" max="14857" width="3.75" style="778" customWidth="1"/>
    <col min="14858" max="14858" width="2.5" style="778" customWidth="1"/>
    <col min="14859" max="15104" width="9" style="778"/>
    <col min="15105" max="15105" width="1.5" style="778" customWidth="1"/>
    <col min="15106" max="15106" width="24.25" style="778" customWidth="1"/>
    <col min="15107" max="15107" width="4" style="778" customWidth="1"/>
    <col min="15108" max="15108" width="20.125" style="778" customWidth="1"/>
    <col min="15109" max="15109" width="23.625" style="778" customWidth="1"/>
    <col min="15110" max="15111" width="10.375" style="778" customWidth="1"/>
    <col min="15112" max="15112" width="3.125" style="778" customWidth="1"/>
    <col min="15113" max="15113" width="3.75" style="778" customWidth="1"/>
    <col min="15114" max="15114" width="2.5" style="778" customWidth="1"/>
    <col min="15115" max="15360" width="9" style="778"/>
    <col min="15361" max="15361" width="1.5" style="778" customWidth="1"/>
    <col min="15362" max="15362" width="24.25" style="778" customWidth="1"/>
    <col min="15363" max="15363" width="4" style="778" customWidth="1"/>
    <col min="15364" max="15364" width="20.125" style="778" customWidth="1"/>
    <col min="15365" max="15365" width="23.625" style="778" customWidth="1"/>
    <col min="15366" max="15367" width="10.375" style="778" customWidth="1"/>
    <col min="15368" max="15368" width="3.125" style="778" customWidth="1"/>
    <col min="15369" max="15369" width="3.75" style="778" customWidth="1"/>
    <col min="15370" max="15370" width="2.5" style="778" customWidth="1"/>
    <col min="15371" max="15616" width="9" style="778"/>
    <col min="15617" max="15617" width="1.5" style="778" customWidth="1"/>
    <col min="15618" max="15618" width="24.25" style="778" customWidth="1"/>
    <col min="15619" max="15619" width="4" style="778" customWidth="1"/>
    <col min="15620" max="15620" width="20.125" style="778" customWidth="1"/>
    <col min="15621" max="15621" width="23.625" style="778" customWidth="1"/>
    <col min="15622" max="15623" width="10.375" style="778" customWidth="1"/>
    <col min="15624" max="15624" width="3.125" style="778" customWidth="1"/>
    <col min="15625" max="15625" width="3.75" style="778" customWidth="1"/>
    <col min="15626" max="15626" width="2.5" style="778" customWidth="1"/>
    <col min="15627" max="15872" width="9" style="778"/>
    <col min="15873" max="15873" width="1.5" style="778" customWidth="1"/>
    <col min="15874" max="15874" width="24.25" style="778" customWidth="1"/>
    <col min="15875" max="15875" width="4" style="778" customWidth="1"/>
    <col min="15876" max="15876" width="20.125" style="778" customWidth="1"/>
    <col min="15877" max="15877" width="23.625" style="778" customWidth="1"/>
    <col min="15878" max="15879" width="10.375" style="778" customWidth="1"/>
    <col min="15880" max="15880" width="3.125" style="778" customWidth="1"/>
    <col min="15881" max="15881" width="3.75" style="778" customWidth="1"/>
    <col min="15882" max="15882" width="2.5" style="778" customWidth="1"/>
    <col min="15883" max="16128" width="9" style="778"/>
    <col min="16129" max="16129" width="1.5" style="778" customWidth="1"/>
    <col min="16130" max="16130" width="24.25" style="778" customWidth="1"/>
    <col min="16131" max="16131" width="4" style="778" customWidth="1"/>
    <col min="16132" max="16132" width="20.125" style="778" customWidth="1"/>
    <col min="16133" max="16133" width="23.625" style="778" customWidth="1"/>
    <col min="16134" max="16135" width="10.375" style="778" customWidth="1"/>
    <col min="16136" max="16136" width="3.125" style="778" customWidth="1"/>
    <col min="16137" max="16137" width="3.75" style="778" customWidth="1"/>
    <col min="16138" max="16138" width="2.5" style="778" customWidth="1"/>
    <col min="16139" max="16384" width="9" style="778"/>
  </cols>
  <sheetData>
    <row r="1" spans="1:25" s="754" customFormat="1" ht="21.75" customHeight="1" x14ac:dyDescent="0.4">
      <c r="A1" s="752"/>
      <c r="B1" s="761" t="s">
        <v>1488</v>
      </c>
      <c r="C1" s="761"/>
      <c r="D1" s="761"/>
      <c r="E1" s="761" t="s">
        <v>1489</v>
      </c>
      <c r="F1" s="761"/>
      <c r="G1" s="761"/>
      <c r="H1" s="761"/>
      <c r="I1" s="761"/>
      <c r="J1" s="761"/>
      <c r="K1" s="761"/>
      <c r="Q1" s="753"/>
      <c r="R1" s="753"/>
      <c r="S1" s="753"/>
      <c r="T1" s="753"/>
      <c r="U1" s="753"/>
      <c r="V1" s="753"/>
      <c r="W1" s="753"/>
      <c r="X1" s="753"/>
      <c r="Y1" s="753"/>
    </row>
    <row r="2" spans="1:25" ht="27.75" customHeight="1" x14ac:dyDescent="0.4">
      <c r="A2" s="779" t="s">
        <v>1537</v>
      </c>
      <c r="F2" s="2578" t="s">
        <v>400</v>
      </c>
      <c r="G2" s="2579"/>
      <c r="H2" s="2579"/>
    </row>
    <row r="3" spans="1:25" ht="18.75" customHeight="1" x14ac:dyDescent="0.4">
      <c r="A3" s="780"/>
      <c r="F3" s="781"/>
    </row>
    <row r="4" spans="1:25" ht="36" customHeight="1" x14ac:dyDescent="0.4">
      <c r="B4" s="2580" t="s">
        <v>1526</v>
      </c>
      <c r="C4" s="2581"/>
      <c r="D4" s="2581"/>
      <c r="E4" s="2581"/>
      <c r="F4" s="2581"/>
      <c r="G4" s="2581"/>
      <c r="H4" s="2581"/>
    </row>
    <row r="5" spans="1:25" ht="33.75" customHeight="1" x14ac:dyDescent="0.4">
      <c r="A5" s="782"/>
      <c r="B5" s="782"/>
      <c r="C5" s="782"/>
      <c r="D5" s="782"/>
      <c r="E5" s="782"/>
      <c r="F5" s="782"/>
      <c r="G5" s="782"/>
      <c r="H5" s="782"/>
    </row>
    <row r="6" spans="1:25" ht="36" customHeight="1" x14ac:dyDescent="0.4">
      <c r="A6" s="782"/>
      <c r="B6" s="783" t="s">
        <v>454</v>
      </c>
      <c r="C6" s="2582"/>
      <c r="D6" s="2583"/>
      <c r="E6" s="2583"/>
      <c r="F6" s="2583"/>
      <c r="G6" s="2583"/>
      <c r="H6" s="2584"/>
    </row>
    <row r="7" spans="1:25" ht="36.75" customHeight="1" x14ac:dyDescent="0.4">
      <c r="B7" s="784" t="s">
        <v>1527</v>
      </c>
      <c r="C7" s="2585" t="s">
        <v>1528</v>
      </c>
      <c r="D7" s="2585"/>
      <c r="E7" s="2585"/>
      <c r="F7" s="2585"/>
      <c r="G7" s="2585"/>
      <c r="H7" s="2586"/>
    </row>
    <row r="8" spans="1:25" ht="81" customHeight="1" x14ac:dyDescent="0.4">
      <c r="B8" s="784" t="s">
        <v>1529</v>
      </c>
      <c r="C8" s="2587" t="s">
        <v>1530</v>
      </c>
      <c r="D8" s="2588"/>
      <c r="E8" s="2588"/>
      <c r="F8" s="2589"/>
      <c r="G8" s="2590" t="s">
        <v>410</v>
      </c>
      <c r="H8" s="2591"/>
    </row>
    <row r="9" spans="1:25" ht="97.5" customHeight="1" x14ac:dyDescent="0.4">
      <c r="B9" s="785" t="s">
        <v>1531</v>
      </c>
      <c r="C9" s="2587" t="s">
        <v>1538</v>
      </c>
      <c r="D9" s="2588"/>
      <c r="E9" s="2588"/>
      <c r="F9" s="2589"/>
      <c r="G9" s="2590" t="s">
        <v>410</v>
      </c>
      <c r="H9" s="2591"/>
    </row>
    <row r="10" spans="1:25" ht="147.75" customHeight="1" x14ac:dyDescent="0.4">
      <c r="B10" s="785" t="s">
        <v>1532</v>
      </c>
      <c r="C10" s="2587" t="s">
        <v>1533</v>
      </c>
      <c r="D10" s="2588"/>
      <c r="E10" s="2588"/>
      <c r="F10" s="2589"/>
      <c r="G10" s="2590" t="s">
        <v>410</v>
      </c>
      <c r="H10" s="2591"/>
    </row>
    <row r="12" spans="1:25" ht="17.25" customHeight="1" x14ac:dyDescent="0.4">
      <c r="B12" s="786" t="s">
        <v>560</v>
      </c>
      <c r="C12" s="787"/>
      <c r="D12" s="787"/>
      <c r="E12" s="787"/>
      <c r="F12" s="787"/>
      <c r="G12" s="787"/>
      <c r="H12" s="787"/>
      <c r="I12" s="787"/>
      <c r="J12" s="787"/>
    </row>
    <row r="13" spans="1:25" ht="45.75" customHeight="1" x14ac:dyDescent="0.4">
      <c r="B13" s="2577" t="s">
        <v>1534</v>
      </c>
      <c r="C13" s="2577"/>
      <c r="D13" s="2577"/>
      <c r="E13" s="2577"/>
      <c r="F13" s="2577"/>
      <c r="G13" s="2577"/>
      <c r="H13" s="2577"/>
      <c r="I13" s="787"/>
      <c r="J13" s="787"/>
    </row>
    <row r="14" spans="1:25" ht="35.25" customHeight="1" x14ac:dyDescent="0.4">
      <c r="B14" s="2577" t="s">
        <v>1535</v>
      </c>
      <c r="C14" s="2577"/>
      <c r="D14" s="2577"/>
      <c r="E14" s="2577"/>
      <c r="F14" s="2577"/>
      <c r="G14" s="2577"/>
      <c r="H14" s="2577"/>
      <c r="I14" s="787"/>
      <c r="J14" s="787"/>
    </row>
    <row r="15" spans="1:25" ht="17.25" customHeight="1" x14ac:dyDescent="0.4">
      <c r="B15" s="788" t="s">
        <v>1536</v>
      </c>
      <c r="C15" s="787"/>
      <c r="D15" s="787"/>
      <c r="E15" s="787"/>
      <c r="F15" s="787"/>
      <c r="G15" s="787"/>
      <c r="H15" s="787"/>
      <c r="I15" s="787"/>
      <c r="J15" s="787"/>
    </row>
    <row r="16" spans="1:25" x14ac:dyDescent="0.4">
      <c r="B16" s="786"/>
    </row>
  </sheetData>
  <mergeCells count="12">
    <mergeCell ref="B14:H14"/>
    <mergeCell ref="F2:H2"/>
    <mergeCell ref="B4:H4"/>
    <mergeCell ref="C6:H6"/>
    <mergeCell ref="C7:H7"/>
    <mergeCell ref="C8:F8"/>
    <mergeCell ref="G8:H8"/>
    <mergeCell ref="C9:F9"/>
    <mergeCell ref="G9:H9"/>
    <mergeCell ref="C10:F10"/>
    <mergeCell ref="G10:H10"/>
    <mergeCell ref="B13:H13"/>
  </mergeCells>
  <phoneticPr fontId="11"/>
  <hyperlinks>
    <hyperlink ref="B1" location="'別紙１-１(R8.4.1～5.31)'!A1" display="一覧表に戻る" xr:uid="{39575368-4C68-4106-8071-67CD92C04DD0}"/>
    <hyperlink ref="E1" location="'別紙１-１(R8.6.1～)'!A1" display="別紙1-1(R8.6.1～)へ戻る" xr:uid="{15AB21F0-3DA4-4E6E-98AE-959D560DCCAB}"/>
  </hyperlinks>
  <printOptions horizontalCentered="1" verticalCentered="1"/>
  <pageMargins left="0.7" right="0.7" top="0.75" bottom="0.75" header="0.3" footer="0.3"/>
  <pageSetup paperSize="9" scale="83" fitToHeight="0" orientation="portrait" blackAndWhite="1"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66521-0D2A-485C-A3C1-BBE1C9A462F4}">
  <sheetPr>
    <tabColor rgb="FFFFFF00"/>
  </sheetPr>
  <dimension ref="A1:BD60"/>
  <sheetViews>
    <sheetView view="pageBreakPreview" zoomScaleNormal="115" zoomScaleSheetLayoutView="100" workbookViewId="0">
      <selection activeCell="B1" sqref="B1:R1"/>
    </sheetView>
  </sheetViews>
  <sheetFormatPr defaultColWidth="8.875" defaultRowHeight="12" x14ac:dyDescent="0.4"/>
  <cols>
    <col min="1" max="56" width="1.75" style="809" customWidth="1"/>
    <col min="57" max="59" width="8.875" style="809" customWidth="1"/>
    <col min="60" max="16384" width="8.875" style="809"/>
  </cols>
  <sheetData>
    <row r="1" spans="1:56" s="754" customFormat="1" ht="21.75" customHeight="1" x14ac:dyDescent="0.4">
      <c r="A1" s="752"/>
      <c r="B1" s="1311" t="s">
        <v>1488</v>
      </c>
      <c r="C1" s="1311"/>
      <c r="D1" s="1311"/>
      <c r="E1" s="1311"/>
      <c r="F1" s="1311"/>
      <c r="G1" s="1311"/>
      <c r="H1" s="1311"/>
      <c r="I1" s="1311"/>
      <c r="J1" s="1311"/>
      <c r="K1" s="1311"/>
      <c r="L1" s="1311"/>
      <c r="M1" s="1311"/>
      <c r="N1" s="1311"/>
      <c r="O1" s="1311"/>
      <c r="P1" s="1311"/>
      <c r="Q1" s="1311"/>
      <c r="R1" s="1311"/>
      <c r="S1" s="753"/>
      <c r="T1" s="753"/>
      <c r="U1" s="753"/>
      <c r="V1" s="753"/>
      <c r="W1" s="1311" t="s">
        <v>1489</v>
      </c>
      <c r="X1" s="1311"/>
      <c r="Y1" s="1311"/>
      <c r="Z1" s="1311"/>
      <c r="AA1" s="1311"/>
      <c r="AB1" s="1311"/>
      <c r="AC1" s="1311"/>
      <c r="AD1" s="1311"/>
      <c r="AE1" s="1311"/>
      <c r="AF1" s="1311"/>
      <c r="AG1" s="1311"/>
      <c r="AH1" s="1311"/>
      <c r="AI1" s="1311"/>
      <c r="AJ1" s="1311"/>
      <c r="AK1" s="1311"/>
      <c r="AL1" s="1311"/>
    </row>
    <row r="4" spans="1:56" ht="13.9" customHeight="1" x14ac:dyDescent="0.4">
      <c r="A4" s="810" t="s">
        <v>1579</v>
      </c>
    </row>
    <row r="5" spans="1:56" ht="13.9" customHeight="1" x14ac:dyDescent="0.4">
      <c r="AP5" s="2641" t="s">
        <v>1580</v>
      </c>
      <c r="AQ5" s="2641"/>
      <c r="AR5" s="2641"/>
      <c r="AS5" s="2640"/>
      <c r="AT5" s="2640"/>
      <c r="AU5" s="2641" t="s">
        <v>1581</v>
      </c>
      <c r="AV5" s="2641"/>
      <c r="AW5" s="2640"/>
      <c r="AX5" s="2640"/>
      <c r="AY5" s="2641" t="s">
        <v>1582</v>
      </c>
      <c r="AZ5" s="2641"/>
      <c r="BA5" s="2640"/>
      <c r="BB5" s="2640"/>
      <c r="BC5" s="2641" t="s">
        <v>1583</v>
      </c>
      <c r="BD5" s="2641"/>
    </row>
    <row r="6" spans="1:56" ht="13.9" customHeight="1" x14ac:dyDescent="0.4"/>
    <row r="7" spans="1:56" ht="13.9" customHeight="1" x14ac:dyDescent="0.4">
      <c r="Q7" s="809" t="s">
        <v>1584</v>
      </c>
    </row>
    <row r="8" spans="1:56" ht="13.9" customHeight="1" x14ac:dyDescent="0.4"/>
    <row r="9" spans="1:56" ht="13.9" customHeight="1" x14ac:dyDescent="0.4">
      <c r="C9" s="809" t="s">
        <v>1585</v>
      </c>
      <c r="AI9" s="809" t="s">
        <v>1586</v>
      </c>
    </row>
    <row r="10" spans="1:56" ht="13.9" customHeight="1" x14ac:dyDescent="0.4">
      <c r="E10" s="2598" t="s">
        <v>1587</v>
      </c>
      <c r="F10" s="2598"/>
      <c r="G10" s="2598"/>
      <c r="H10" s="2598"/>
      <c r="I10" s="2598"/>
      <c r="J10" s="2598"/>
      <c r="K10" s="2598"/>
      <c r="L10" s="2638"/>
      <c r="M10" s="2638"/>
      <c r="N10" s="2638"/>
      <c r="O10" s="2638"/>
      <c r="P10" s="2638"/>
      <c r="Q10" s="2638"/>
      <c r="R10" s="2638"/>
      <c r="S10" s="2638"/>
      <c r="T10" s="2638"/>
      <c r="U10" s="2638"/>
      <c r="V10" s="2638"/>
      <c r="W10" s="2638"/>
      <c r="X10" s="2638"/>
      <c r="Y10" s="2638"/>
      <c r="Z10" s="2638"/>
      <c r="AA10" s="2638"/>
      <c r="AB10" s="2638"/>
      <c r="AC10" s="2638"/>
      <c r="AD10" s="2638"/>
      <c r="AK10" s="2636"/>
      <c r="AL10" s="2636"/>
      <c r="AM10" s="2636"/>
      <c r="AN10" s="2598" t="s">
        <v>1588</v>
      </c>
      <c r="AO10" s="2598"/>
      <c r="AP10" s="2598"/>
      <c r="AQ10" s="2598"/>
      <c r="AR10" s="2598"/>
      <c r="AS10" s="2598"/>
      <c r="AT10" s="2598"/>
      <c r="AU10" s="2598"/>
      <c r="AV10" s="2598"/>
      <c r="AW10" s="2598"/>
      <c r="AX10" s="2598"/>
      <c r="AY10" s="2598"/>
    </row>
    <row r="11" spans="1:56" ht="13.9" customHeight="1" x14ac:dyDescent="0.4">
      <c r="E11" s="2598" t="s">
        <v>1589</v>
      </c>
      <c r="F11" s="2598"/>
      <c r="G11" s="2598"/>
      <c r="H11" s="2598"/>
      <c r="I11" s="2598"/>
      <c r="J11" s="2598"/>
      <c r="K11" s="2598"/>
      <c r="L11" s="2638"/>
      <c r="M11" s="2638"/>
      <c r="N11" s="2638"/>
      <c r="O11" s="2638"/>
      <c r="P11" s="2638"/>
      <c r="Q11" s="2638"/>
      <c r="R11" s="2638"/>
      <c r="S11" s="2638"/>
      <c r="T11" s="2638"/>
      <c r="U11" s="2638"/>
      <c r="V11" s="2638"/>
      <c r="W11" s="2638"/>
      <c r="X11" s="2638"/>
      <c r="Y11" s="2638"/>
      <c r="Z11" s="2638"/>
      <c r="AA11" s="2638"/>
      <c r="AB11" s="2638"/>
      <c r="AC11" s="2638"/>
      <c r="AD11" s="2638"/>
      <c r="AK11" s="2636"/>
      <c r="AL11" s="2636"/>
      <c r="AM11" s="2636"/>
      <c r="AN11" s="2598" t="s">
        <v>1590</v>
      </c>
      <c r="AO11" s="2598"/>
      <c r="AP11" s="2598"/>
      <c r="AQ11" s="2598"/>
      <c r="AR11" s="2598"/>
      <c r="AS11" s="2598"/>
      <c r="AT11" s="2598"/>
      <c r="AU11" s="2598"/>
      <c r="AV11" s="2598"/>
      <c r="AW11" s="2598"/>
      <c r="AX11" s="2598"/>
      <c r="AY11" s="2598"/>
    </row>
    <row r="12" spans="1:56" ht="13.9" customHeight="1" x14ac:dyDescent="0.4">
      <c r="E12" s="2598" t="s">
        <v>1591</v>
      </c>
      <c r="F12" s="2598"/>
      <c r="G12" s="2598"/>
      <c r="H12" s="2598"/>
      <c r="I12" s="2598"/>
      <c r="J12" s="2598"/>
      <c r="K12" s="2598"/>
      <c r="L12" s="2638"/>
      <c r="M12" s="2638"/>
      <c r="N12" s="2638"/>
      <c r="O12" s="2638"/>
      <c r="P12" s="2638"/>
      <c r="Q12" s="2638"/>
      <c r="R12" s="2638"/>
      <c r="S12" s="2638"/>
      <c r="T12" s="2638"/>
      <c r="U12" s="2638"/>
      <c r="V12" s="2598" t="s">
        <v>1592</v>
      </c>
      <c r="W12" s="2598"/>
      <c r="X12" s="2598"/>
      <c r="Y12" s="2639"/>
      <c r="Z12" s="2639"/>
      <c r="AA12" s="2639"/>
      <c r="AB12" s="2639"/>
      <c r="AC12" s="2598" t="s">
        <v>1593</v>
      </c>
      <c r="AD12" s="2598"/>
      <c r="AJ12" s="811"/>
      <c r="AK12" s="812" t="s">
        <v>1594</v>
      </c>
      <c r="AL12" s="811"/>
      <c r="AM12" s="811"/>
      <c r="AN12" s="811"/>
      <c r="AO12" s="811"/>
      <c r="AP12" s="811"/>
      <c r="AQ12" s="811"/>
      <c r="AR12" s="811"/>
      <c r="AS12" s="811"/>
      <c r="AT12" s="811"/>
      <c r="AU12" s="811"/>
    </row>
    <row r="13" spans="1:56" ht="13.9" customHeight="1" x14ac:dyDescent="0.4">
      <c r="C13" s="811"/>
      <c r="D13" s="811"/>
      <c r="E13" s="811"/>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H13" s="811"/>
      <c r="AI13" s="811"/>
      <c r="AJ13" s="811"/>
      <c r="AK13" s="813" t="str">
        <f>IF(COUNTIF(AK9:AM11,"○")&gt;1,"いづれか１つを選択してください。","")</f>
        <v/>
      </c>
      <c r="AL13" s="811"/>
      <c r="AM13" s="811"/>
      <c r="AN13" s="811"/>
      <c r="AO13" s="811"/>
      <c r="AP13" s="811"/>
      <c r="AQ13" s="811"/>
      <c r="AR13" s="811"/>
      <c r="AS13" s="811"/>
      <c r="AT13" s="811"/>
      <c r="AU13" s="811"/>
    </row>
    <row r="14" spans="1:56" ht="13.9" customHeight="1" x14ac:dyDescent="0.4">
      <c r="C14" s="809" t="s">
        <v>1595</v>
      </c>
      <c r="AH14" s="809" t="s">
        <v>1596</v>
      </c>
    </row>
    <row r="15" spans="1:56" ht="13.9" customHeight="1" x14ac:dyDescent="0.4">
      <c r="E15" s="2636"/>
      <c r="F15" s="2636"/>
      <c r="G15" s="2636"/>
      <c r="H15" s="2637" t="s">
        <v>1597</v>
      </c>
      <c r="I15" s="2637"/>
      <c r="J15" s="2637"/>
      <c r="K15" s="2637"/>
      <c r="L15" s="2637"/>
      <c r="M15" s="2637"/>
      <c r="N15" s="2637"/>
      <c r="O15" s="2637"/>
      <c r="P15" s="2637"/>
      <c r="Q15" s="2637"/>
      <c r="R15" s="2637"/>
      <c r="S15" s="2637"/>
      <c r="T15" s="2637"/>
      <c r="U15" s="2637"/>
      <c r="V15" s="2637"/>
      <c r="W15" s="2637"/>
      <c r="X15" s="2637"/>
      <c r="Y15" s="2637"/>
      <c r="Z15" s="2637"/>
      <c r="AA15" s="2637"/>
      <c r="AB15" s="2637"/>
      <c r="AC15" s="2637"/>
      <c r="AD15" s="2637"/>
      <c r="AE15" s="2637"/>
      <c r="AF15" s="2637"/>
      <c r="AI15" s="814"/>
      <c r="AK15" s="2610" t="s">
        <v>1598</v>
      </c>
      <c r="AL15" s="2611"/>
      <c r="AM15" s="2611"/>
      <c r="AN15" s="2612"/>
      <c r="AO15" s="2630"/>
      <c r="AP15" s="2631"/>
      <c r="AQ15" s="2631"/>
      <c r="AR15" s="2606" t="s">
        <v>1593</v>
      </c>
      <c r="AS15" s="2607"/>
      <c r="AT15" s="2632" t="s">
        <v>1599</v>
      </c>
      <c r="AU15" s="2606"/>
      <c r="AV15" s="2606"/>
      <c r="AW15" s="2607"/>
      <c r="AX15" s="2630"/>
      <c r="AY15" s="2631"/>
      <c r="AZ15" s="2631"/>
      <c r="BA15" s="2606" t="s">
        <v>1593</v>
      </c>
      <c r="BB15" s="2607"/>
    </row>
    <row r="16" spans="1:56" ht="13.9" customHeight="1" x14ac:dyDescent="0.4">
      <c r="E16" s="2636"/>
      <c r="F16" s="2636"/>
      <c r="G16" s="2636"/>
      <c r="H16" s="2637" t="s">
        <v>1600</v>
      </c>
      <c r="I16" s="2637"/>
      <c r="J16" s="2637"/>
      <c r="K16" s="2637"/>
      <c r="L16" s="2637"/>
      <c r="M16" s="2637"/>
      <c r="N16" s="2637"/>
      <c r="O16" s="2637"/>
      <c r="P16" s="2637"/>
      <c r="Q16" s="2637"/>
      <c r="R16" s="2637"/>
      <c r="S16" s="2637"/>
      <c r="T16" s="2637"/>
      <c r="U16" s="2637"/>
      <c r="V16" s="2637"/>
      <c r="W16" s="2637"/>
      <c r="X16" s="2637"/>
      <c r="Y16" s="2637"/>
      <c r="Z16" s="2637"/>
      <c r="AA16" s="2637"/>
      <c r="AB16" s="2637"/>
      <c r="AC16" s="2637"/>
      <c r="AD16" s="2637"/>
      <c r="AE16" s="2637"/>
      <c r="AF16" s="2637"/>
      <c r="AH16" s="814" t="str">
        <f>IF(E15="○","→","")</f>
        <v/>
      </c>
      <c r="AI16" s="814"/>
      <c r="AK16" s="2632" t="s">
        <v>1601</v>
      </c>
      <c r="AL16" s="2606"/>
      <c r="AM16" s="2606"/>
      <c r="AN16" s="2607"/>
      <c r="AO16" s="2630"/>
      <c r="AP16" s="2631"/>
      <c r="AQ16" s="2631"/>
      <c r="AR16" s="2606" t="s">
        <v>1593</v>
      </c>
      <c r="AS16" s="2607"/>
      <c r="AT16" s="2632" t="s">
        <v>1602</v>
      </c>
      <c r="AU16" s="2606"/>
      <c r="AV16" s="2606"/>
      <c r="AW16" s="2607"/>
      <c r="AX16" s="2630"/>
      <c r="AY16" s="2631"/>
      <c r="AZ16" s="2631"/>
      <c r="BA16" s="2606" t="s">
        <v>1593</v>
      </c>
      <c r="BB16" s="2607"/>
    </row>
    <row r="17" spans="3:54" ht="13.9" customHeight="1" x14ac:dyDescent="0.4">
      <c r="E17" s="2636"/>
      <c r="F17" s="2636"/>
      <c r="G17" s="2636"/>
      <c r="H17" s="2637" t="s">
        <v>1603</v>
      </c>
      <c r="I17" s="2637"/>
      <c r="J17" s="2637"/>
      <c r="K17" s="2637"/>
      <c r="L17" s="2637"/>
      <c r="M17" s="2637"/>
      <c r="N17" s="2637"/>
      <c r="O17" s="2637"/>
      <c r="P17" s="2637"/>
      <c r="Q17" s="2637"/>
      <c r="R17" s="2637"/>
      <c r="S17" s="2637"/>
      <c r="T17" s="2637"/>
      <c r="U17" s="2637"/>
      <c r="V17" s="2637"/>
      <c r="W17" s="2637"/>
      <c r="X17" s="2637"/>
      <c r="Y17" s="2637"/>
      <c r="Z17" s="2637"/>
      <c r="AA17" s="2637"/>
      <c r="AB17" s="2637"/>
      <c r="AC17" s="2637"/>
      <c r="AD17" s="2637"/>
      <c r="AE17" s="2637"/>
      <c r="AF17" s="2637"/>
      <c r="AH17" s="814"/>
      <c r="AI17" s="814"/>
      <c r="AK17" s="2632" t="s">
        <v>1604</v>
      </c>
      <c r="AL17" s="2606"/>
      <c r="AM17" s="2606"/>
      <c r="AN17" s="2607"/>
      <c r="AO17" s="2630"/>
      <c r="AP17" s="2631"/>
      <c r="AQ17" s="2631"/>
      <c r="AR17" s="2606" t="s">
        <v>1593</v>
      </c>
      <c r="AS17" s="2607"/>
      <c r="AT17" s="2632" t="s">
        <v>1605</v>
      </c>
      <c r="AU17" s="2606"/>
      <c r="AV17" s="2606"/>
      <c r="AW17" s="2607"/>
      <c r="AX17" s="2630"/>
      <c r="AY17" s="2631"/>
      <c r="AZ17" s="2631"/>
      <c r="BA17" s="2606" t="s">
        <v>1593</v>
      </c>
      <c r="BB17" s="2607"/>
    </row>
    <row r="18" spans="3:54" ht="13.9" customHeight="1" x14ac:dyDescent="0.4">
      <c r="E18" s="815" t="s">
        <v>1606</v>
      </c>
      <c r="F18" s="810"/>
      <c r="G18" s="810"/>
      <c r="H18" s="810"/>
      <c r="I18" s="810"/>
      <c r="J18" s="810"/>
      <c r="K18" s="810"/>
      <c r="L18" s="810"/>
      <c r="M18" s="810"/>
      <c r="N18" s="810"/>
      <c r="O18" s="810"/>
      <c r="P18" s="810"/>
      <c r="Q18" s="810"/>
      <c r="R18" s="810"/>
      <c r="S18" s="810"/>
      <c r="T18" s="810"/>
      <c r="U18" s="810"/>
      <c r="V18" s="810"/>
      <c r="W18" s="810"/>
      <c r="X18" s="810"/>
      <c r="Y18" s="810"/>
      <c r="Z18" s="810"/>
      <c r="AA18" s="810"/>
      <c r="AB18" s="810"/>
      <c r="AC18" s="810"/>
      <c r="AD18" s="810"/>
      <c r="AE18" s="810"/>
      <c r="AF18" s="810"/>
      <c r="AK18" s="810"/>
      <c r="AL18" s="810"/>
      <c r="AM18" s="810"/>
      <c r="AN18" s="810"/>
      <c r="AO18" s="816"/>
      <c r="AP18" s="816"/>
      <c r="AQ18" s="816"/>
      <c r="AR18" s="810"/>
      <c r="AS18" s="810"/>
      <c r="AT18" s="2632" t="s">
        <v>1607</v>
      </c>
      <c r="AU18" s="2606"/>
      <c r="AV18" s="2606"/>
      <c r="AW18" s="2607"/>
      <c r="AX18" s="2633">
        <f>AO15+AO16+AO17+AX15+AX16+AX17</f>
        <v>0</v>
      </c>
      <c r="AY18" s="2634"/>
      <c r="AZ18" s="2634"/>
      <c r="BA18" s="2606" t="s">
        <v>1593</v>
      </c>
      <c r="BB18" s="2607"/>
    </row>
    <row r="19" spans="3:54" ht="13.9" customHeight="1" x14ac:dyDescent="0.4">
      <c r="E19" s="815" t="s">
        <v>1608</v>
      </c>
      <c r="F19" s="810"/>
      <c r="G19" s="810"/>
      <c r="H19" s="810"/>
      <c r="I19" s="810"/>
      <c r="J19" s="810"/>
      <c r="K19" s="810"/>
      <c r="L19" s="810"/>
      <c r="M19" s="810"/>
      <c r="N19" s="810"/>
      <c r="O19" s="810"/>
      <c r="P19" s="810"/>
      <c r="Q19" s="810"/>
      <c r="R19" s="810"/>
      <c r="S19" s="810"/>
      <c r="T19" s="810"/>
      <c r="U19" s="810"/>
      <c r="V19" s="810"/>
      <c r="W19" s="810"/>
      <c r="X19" s="810"/>
      <c r="Y19" s="810"/>
      <c r="Z19" s="810"/>
      <c r="AA19" s="810"/>
      <c r="AB19" s="810"/>
      <c r="AC19" s="810"/>
      <c r="AD19" s="817" t="str">
        <f>IF(OR(E16="○",E17="○"),"↓","")</f>
        <v/>
      </c>
      <c r="AE19" s="818"/>
      <c r="AF19" s="810"/>
      <c r="AR19" s="811"/>
      <c r="AS19" s="811"/>
      <c r="AT19" s="819"/>
      <c r="AU19" s="819"/>
      <c r="AV19" s="819"/>
      <c r="AW19" s="819"/>
      <c r="AX19" s="819"/>
      <c r="AY19" s="819"/>
      <c r="AZ19" s="819"/>
      <c r="BA19" s="819"/>
      <c r="BB19" s="820" t="str">
        <f>IF(AND(AX18&lt;&gt;Y12,E15="○"),"「１　事業者名簿」の定員数と想定される利用者数が一致しません。","")</f>
        <v/>
      </c>
    </row>
    <row r="20" spans="3:54" ht="13.9" customHeight="1" x14ac:dyDescent="0.4">
      <c r="E20" s="813" t="str">
        <f>IF(COUNTIF(E15:G17,"○")&gt;1,"いずれか１つを選択してください。","")</f>
        <v/>
      </c>
      <c r="AD20" s="814"/>
      <c r="AE20" s="814"/>
      <c r="AR20" s="811"/>
      <c r="AS20" s="811"/>
      <c r="AT20" s="811"/>
      <c r="AU20" s="811"/>
      <c r="AV20" s="811"/>
      <c r="AW20" s="811"/>
      <c r="AX20" s="811"/>
      <c r="AY20" s="811"/>
      <c r="AZ20" s="811"/>
    </row>
    <row r="21" spans="3:54" ht="13.9" customHeight="1" x14ac:dyDescent="0.4">
      <c r="C21" s="809" t="s">
        <v>1609</v>
      </c>
    </row>
    <row r="22" spans="3:54" ht="13.9" customHeight="1" x14ac:dyDescent="0.4">
      <c r="E22" s="2598"/>
      <c r="F22" s="2598"/>
      <c r="G22" s="2598"/>
      <c r="H22" s="2598"/>
      <c r="I22" s="2598"/>
      <c r="J22" s="2598" t="s">
        <v>1610</v>
      </c>
      <c r="K22" s="2598"/>
      <c r="L22" s="2598"/>
      <c r="M22" s="2598"/>
      <c r="N22" s="2598"/>
      <c r="O22" s="2598"/>
      <c r="P22" s="2598" t="s">
        <v>1611</v>
      </c>
      <c r="Q22" s="2598"/>
      <c r="R22" s="2598"/>
      <c r="S22" s="2598"/>
      <c r="T22" s="2598"/>
      <c r="U22" s="2598"/>
      <c r="V22" s="2598"/>
      <c r="W22" s="2598"/>
      <c r="X22" s="2598"/>
      <c r="Y22" s="2598"/>
      <c r="Z22" s="2598"/>
      <c r="AA22" s="2598"/>
      <c r="AB22" s="2598"/>
      <c r="AC22" s="2598"/>
      <c r="AD22" s="2598"/>
      <c r="AE22" s="2598"/>
      <c r="AF22" s="2598"/>
      <c r="AG22" s="2598"/>
      <c r="AH22" s="2598"/>
      <c r="AI22" s="2598"/>
      <c r="AJ22" s="2598"/>
      <c r="AK22" s="2598"/>
      <c r="AL22" s="2598"/>
      <c r="AM22" s="2598"/>
      <c r="AN22" s="2598"/>
      <c r="AO22" s="2598"/>
      <c r="AP22" s="2598"/>
      <c r="AQ22" s="2598"/>
      <c r="AR22" s="2598"/>
      <c r="AS22" s="2598"/>
      <c r="AT22" s="2598"/>
      <c r="AU22" s="2598"/>
      <c r="AV22" s="2598"/>
      <c r="AW22" s="2598"/>
      <c r="AX22" s="2598"/>
    </row>
    <row r="23" spans="3:54" ht="13.9" customHeight="1" x14ac:dyDescent="0.4">
      <c r="E23" s="2598"/>
      <c r="F23" s="2598"/>
      <c r="G23" s="2598"/>
      <c r="H23" s="2598"/>
      <c r="I23" s="2598"/>
      <c r="J23" s="2598"/>
      <c r="K23" s="2598"/>
      <c r="L23" s="2598"/>
      <c r="M23" s="2598"/>
      <c r="N23" s="2598"/>
      <c r="O23" s="2598"/>
      <c r="P23" s="2635" t="s">
        <v>1598</v>
      </c>
      <c r="Q23" s="2635"/>
      <c r="R23" s="2635"/>
      <c r="S23" s="2635"/>
      <c r="T23" s="2635"/>
      <c r="U23" s="2598" t="s">
        <v>1601</v>
      </c>
      <c r="V23" s="2598"/>
      <c r="W23" s="2598"/>
      <c r="X23" s="2598"/>
      <c r="Y23" s="2598"/>
      <c r="Z23" s="2598" t="s">
        <v>1604</v>
      </c>
      <c r="AA23" s="2598"/>
      <c r="AB23" s="2598"/>
      <c r="AC23" s="2598"/>
      <c r="AD23" s="2598"/>
      <c r="AE23" s="2598" t="s">
        <v>1599</v>
      </c>
      <c r="AF23" s="2598"/>
      <c r="AG23" s="2598"/>
      <c r="AH23" s="2598"/>
      <c r="AI23" s="2598"/>
      <c r="AJ23" s="2598" t="s">
        <v>1602</v>
      </c>
      <c r="AK23" s="2598"/>
      <c r="AL23" s="2598"/>
      <c r="AM23" s="2598"/>
      <c r="AN23" s="2598"/>
      <c r="AO23" s="2598" t="s">
        <v>1605</v>
      </c>
      <c r="AP23" s="2598"/>
      <c r="AQ23" s="2598"/>
      <c r="AR23" s="2598"/>
      <c r="AS23" s="2598"/>
      <c r="AT23" s="2598" t="s">
        <v>1612</v>
      </c>
      <c r="AU23" s="2598"/>
      <c r="AV23" s="2598"/>
      <c r="AW23" s="2598"/>
      <c r="AX23" s="2598"/>
    </row>
    <row r="24" spans="3:54" ht="13.9" customHeight="1" x14ac:dyDescent="0.4">
      <c r="E24" s="2598" t="s">
        <v>1613</v>
      </c>
      <c r="F24" s="2598"/>
      <c r="G24" s="2598"/>
      <c r="H24" s="2598"/>
      <c r="I24" s="2598"/>
      <c r="J24" s="2628">
        <v>30</v>
      </c>
      <c r="K24" s="2629"/>
      <c r="L24" s="2629"/>
      <c r="M24" s="2629"/>
      <c r="N24" s="2616" t="s">
        <v>1583</v>
      </c>
      <c r="O24" s="2617"/>
      <c r="P24" s="2626">
        <v>0</v>
      </c>
      <c r="Q24" s="2627"/>
      <c r="R24" s="2627"/>
      <c r="S24" s="2616" t="s">
        <v>1593</v>
      </c>
      <c r="T24" s="2617"/>
      <c r="U24" s="2622">
        <v>0</v>
      </c>
      <c r="V24" s="2623"/>
      <c r="W24" s="2623"/>
      <c r="X24" s="2606" t="s">
        <v>1593</v>
      </c>
      <c r="Y24" s="2607"/>
      <c r="Z24" s="2626">
        <v>0</v>
      </c>
      <c r="AA24" s="2627"/>
      <c r="AB24" s="2627"/>
      <c r="AC24" s="2616" t="s">
        <v>1593</v>
      </c>
      <c r="AD24" s="2617"/>
      <c r="AE24" s="2622">
        <v>0</v>
      </c>
      <c r="AF24" s="2623"/>
      <c r="AG24" s="2623"/>
      <c r="AH24" s="2606" t="s">
        <v>1593</v>
      </c>
      <c r="AI24" s="2607"/>
      <c r="AJ24" s="2622">
        <v>0</v>
      </c>
      <c r="AK24" s="2623"/>
      <c r="AL24" s="2623"/>
      <c r="AM24" s="2606" t="s">
        <v>1593</v>
      </c>
      <c r="AN24" s="2607"/>
      <c r="AO24" s="2622">
        <v>0</v>
      </c>
      <c r="AP24" s="2623"/>
      <c r="AQ24" s="2623"/>
      <c r="AR24" s="2606" t="s">
        <v>1593</v>
      </c>
      <c r="AS24" s="2607"/>
      <c r="AT24" s="2618">
        <f>P24+U24+Z24+AE24+AJ24+AO24</f>
        <v>0</v>
      </c>
      <c r="AU24" s="2619"/>
      <c r="AV24" s="2619"/>
      <c r="AW24" s="2606" t="s">
        <v>1593</v>
      </c>
      <c r="AX24" s="2607"/>
    </row>
    <row r="25" spans="3:54" ht="13.9" customHeight="1" x14ac:dyDescent="0.4">
      <c r="E25" s="2598" t="s">
        <v>1614</v>
      </c>
      <c r="F25" s="2598"/>
      <c r="G25" s="2598"/>
      <c r="H25" s="2598"/>
      <c r="I25" s="2598"/>
      <c r="J25" s="2628">
        <v>31</v>
      </c>
      <c r="K25" s="2629"/>
      <c r="L25" s="2629"/>
      <c r="M25" s="2629"/>
      <c r="N25" s="2616" t="s">
        <v>1583</v>
      </c>
      <c r="O25" s="2617"/>
      <c r="P25" s="2626">
        <v>0</v>
      </c>
      <c r="Q25" s="2627"/>
      <c r="R25" s="2627"/>
      <c r="S25" s="2616" t="s">
        <v>1593</v>
      </c>
      <c r="T25" s="2617"/>
      <c r="U25" s="2622">
        <v>0</v>
      </c>
      <c r="V25" s="2623"/>
      <c r="W25" s="2623"/>
      <c r="X25" s="2606" t="s">
        <v>1593</v>
      </c>
      <c r="Y25" s="2607"/>
      <c r="Z25" s="2626">
        <v>0</v>
      </c>
      <c r="AA25" s="2627"/>
      <c r="AB25" s="2627"/>
      <c r="AC25" s="2616" t="s">
        <v>1593</v>
      </c>
      <c r="AD25" s="2617"/>
      <c r="AE25" s="2622">
        <v>0</v>
      </c>
      <c r="AF25" s="2623"/>
      <c r="AG25" s="2623"/>
      <c r="AH25" s="2606" t="s">
        <v>1593</v>
      </c>
      <c r="AI25" s="2607"/>
      <c r="AJ25" s="2622">
        <v>0</v>
      </c>
      <c r="AK25" s="2623"/>
      <c r="AL25" s="2623"/>
      <c r="AM25" s="2606" t="s">
        <v>1593</v>
      </c>
      <c r="AN25" s="2607"/>
      <c r="AO25" s="2622">
        <v>0</v>
      </c>
      <c r="AP25" s="2623"/>
      <c r="AQ25" s="2623"/>
      <c r="AR25" s="2606" t="s">
        <v>1593</v>
      </c>
      <c r="AS25" s="2607"/>
      <c r="AT25" s="2618">
        <f t="shared" ref="AT25:AT35" si="0">P25+U25+Z25+AE25+AJ25+AO25</f>
        <v>0</v>
      </c>
      <c r="AU25" s="2619"/>
      <c r="AV25" s="2619"/>
      <c r="AW25" s="2606" t="s">
        <v>1593</v>
      </c>
      <c r="AX25" s="2607"/>
    </row>
    <row r="26" spans="3:54" ht="13.9" customHeight="1" x14ac:dyDescent="0.4">
      <c r="E26" s="2598" t="s">
        <v>1615</v>
      </c>
      <c r="F26" s="2598"/>
      <c r="G26" s="2598"/>
      <c r="H26" s="2598"/>
      <c r="I26" s="2598"/>
      <c r="J26" s="2628">
        <v>30</v>
      </c>
      <c r="K26" s="2629"/>
      <c r="L26" s="2629"/>
      <c r="M26" s="2629"/>
      <c r="N26" s="2616" t="s">
        <v>1583</v>
      </c>
      <c r="O26" s="2617"/>
      <c r="P26" s="2626">
        <v>0</v>
      </c>
      <c r="Q26" s="2627"/>
      <c r="R26" s="2627"/>
      <c r="S26" s="2616" t="s">
        <v>1593</v>
      </c>
      <c r="T26" s="2617"/>
      <c r="U26" s="2622">
        <v>0</v>
      </c>
      <c r="V26" s="2623"/>
      <c r="W26" s="2623"/>
      <c r="X26" s="2606" t="s">
        <v>1593</v>
      </c>
      <c r="Y26" s="2607"/>
      <c r="Z26" s="2626">
        <v>0</v>
      </c>
      <c r="AA26" s="2627"/>
      <c r="AB26" s="2627"/>
      <c r="AC26" s="2616" t="s">
        <v>1593</v>
      </c>
      <c r="AD26" s="2617"/>
      <c r="AE26" s="2622">
        <v>0</v>
      </c>
      <c r="AF26" s="2623"/>
      <c r="AG26" s="2623"/>
      <c r="AH26" s="2606" t="s">
        <v>1593</v>
      </c>
      <c r="AI26" s="2607"/>
      <c r="AJ26" s="2622">
        <v>0</v>
      </c>
      <c r="AK26" s="2623"/>
      <c r="AL26" s="2623"/>
      <c r="AM26" s="2606" t="s">
        <v>1593</v>
      </c>
      <c r="AN26" s="2607"/>
      <c r="AO26" s="2622">
        <v>0</v>
      </c>
      <c r="AP26" s="2623"/>
      <c r="AQ26" s="2623"/>
      <c r="AR26" s="2606" t="s">
        <v>1593</v>
      </c>
      <c r="AS26" s="2607"/>
      <c r="AT26" s="2618">
        <f t="shared" si="0"/>
        <v>0</v>
      </c>
      <c r="AU26" s="2619"/>
      <c r="AV26" s="2619"/>
      <c r="AW26" s="2606" t="s">
        <v>1593</v>
      </c>
      <c r="AX26" s="2607"/>
    </row>
    <row r="27" spans="3:54" ht="13.9" customHeight="1" x14ac:dyDescent="0.4">
      <c r="E27" s="2598" t="s">
        <v>1616</v>
      </c>
      <c r="F27" s="2598"/>
      <c r="G27" s="2598"/>
      <c r="H27" s="2598"/>
      <c r="I27" s="2598"/>
      <c r="J27" s="2628">
        <v>31</v>
      </c>
      <c r="K27" s="2629"/>
      <c r="L27" s="2629"/>
      <c r="M27" s="2629"/>
      <c r="N27" s="2616" t="s">
        <v>1583</v>
      </c>
      <c r="O27" s="2617"/>
      <c r="P27" s="2626">
        <v>0</v>
      </c>
      <c r="Q27" s="2627"/>
      <c r="R27" s="2627"/>
      <c r="S27" s="2616" t="s">
        <v>1593</v>
      </c>
      <c r="T27" s="2617"/>
      <c r="U27" s="2622">
        <v>0</v>
      </c>
      <c r="V27" s="2623"/>
      <c r="W27" s="2623"/>
      <c r="X27" s="2606" t="s">
        <v>1593</v>
      </c>
      <c r="Y27" s="2607"/>
      <c r="Z27" s="2626">
        <v>0</v>
      </c>
      <c r="AA27" s="2627"/>
      <c r="AB27" s="2627"/>
      <c r="AC27" s="2616" t="s">
        <v>1593</v>
      </c>
      <c r="AD27" s="2617"/>
      <c r="AE27" s="2622">
        <v>0</v>
      </c>
      <c r="AF27" s="2623"/>
      <c r="AG27" s="2623"/>
      <c r="AH27" s="2606" t="s">
        <v>1593</v>
      </c>
      <c r="AI27" s="2607"/>
      <c r="AJ27" s="2622">
        <v>0</v>
      </c>
      <c r="AK27" s="2623"/>
      <c r="AL27" s="2623"/>
      <c r="AM27" s="2606" t="s">
        <v>1593</v>
      </c>
      <c r="AN27" s="2607"/>
      <c r="AO27" s="2622">
        <v>0</v>
      </c>
      <c r="AP27" s="2623"/>
      <c r="AQ27" s="2623"/>
      <c r="AR27" s="2606" t="s">
        <v>1593</v>
      </c>
      <c r="AS27" s="2607"/>
      <c r="AT27" s="2618">
        <f t="shared" si="0"/>
        <v>0</v>
      </c>
      <c r="AU27" s="2619"/>
      <c r="AV27" s="2619"/>
      <c r="AW27" s="2606" t="s">
        <v>1593</v>
      </c>
      <c r="AX27" s="2607"/>
    </row>
    <row r="28" spans="3:54" ht="13.9" customHeight="1" x14ac:dyDescent="0.4">
      <c r="E28" s="2598" t="s">
        <v>1617</v>
      </c>
      <c r="F28" s="2598"/>
      <c r="G28" s="2598"/>
      <c r="H28" s="2598"/>
      <c r="I28" s="2598"/>
      <c r="J28" s="2628">
        <v>31</v>
      </c>
      <c r="K28" s="2629"/>
      <c r="L28" s="2629"/>
      <c r="M28" s="2629"/>
      <c r="N28" s="2616" t="s">
        <v>1583</v>
      </c>
      <c r="O28" s="2617"/>
      <c r="P28" s="2626">
        <v>0</v>
      </c>
      <c r="Q28" s="2627"/>
      <c r="R28" s="2627"/>
      <c r="S28" s="2616" t="s">
        <v>1593</v>
      </c>
      <c r="T28" s="2617"/>
      <c r="U28" s="2622">
        <v>0</v>
      </c>
      <c r="V28" s="2623"/>
      <c r="W28" s="2623"/>
      <c r="X28" s="2606" t="s">
        <v>1593</v>
      </c>
      <c r="Y28" s="2607"/>
      <c r="Z28" s="2626">
        <v>0</v>
      </c>
      <c r="AA28" s="2627"/>
      <c r="AB28" s="2627"/>
      <c r="AC28" s="2616" t="s">
        <v>1593</v>
      </c>
      <c r="AD28" s="2617"/>
      <c r="AE28" s="2622">
        <v>0</v>
      </c>
      <c r="AF28" s="2623"/>
      <c r="AG28" s="2623"/>
      <c r="AH28" s="2606" t="s">
        <v>1593</v>
      </c>
      <c r="AI28" s="2607"/>
      <c r="AJ28" s="2622">
        <v>0</v>
      </c>
      <c r="AK28" s="2623"/>
      <c r="AL28" s="2623"/>
      <c r="AM28" s="2606" t="s">
        <v>1593</v>
      </c>
      <c r="AN28" s="2607"/>
      <c r="AO28" s="2622">
        <v>0</v>
      </c>
      <c r="AP28" s="2623"/>
      <c r="AQ28" s="2623"/>
      <c r="AR28" s="2606" t="s">
        <v>1593</v>
      </c>
      <c r="AS28" s="2607"/>
      <c r="AT28" s="2618">
        <f t="shared" si="0"/>
        <v>0</v>
      </c>
      <c r="AU28" s="2619"/>
      <c r="AV28" s="2619"/>
      <c r="AW28" s="2606" t="s">
        <v>1593</v>
      </c>
      <c r="AX28" s="2607"/>
    </row>
    <row r="29" spans="3:54" ht="13.9" customHeight="1" x14ac:dyDescent="0.4">
      <c r="E29" s="2598" t="s">
        <v>1618</v>
      </c>
      <c r="F29" s="2598"/>
      <c r="G29" s="2598"/>
      <c r="H29" s="2598"/>
      <c r="I29" s="2598"/>
      <c r="J29" s="2628">
        <v>30</v>
      </c>
      <c r="K29" s="2629"/>
      <c r="L29" s="2629"/>
      <c r="M29" s="2629"/>
      <c r="N29" s="2616" t="s">
        <v>1583</v>
      </c>
      <c r="O29" s="2617"/>
      <c r="P29" s="2626">
        <v>0</v>
      </c>
      <c r="Q29" s="2627"/>
      <c r="R29" s="2627"/>
      <c r="S29" s="2616" t="s">
        <v>1593</v>
      </c>
      <c r="T29" s="2617"/>
      <c r="U29" s="2622">
        <v>0</v>
      </c>
      <c r="V29" s="2623"/>
      <c r="W29" s="2623"/>
      <c r="X29" s="2606" t="s">
        <v>1593</v>
      </c>
      <c r="Y29" s="2607"/>
      <c r="Z29" s="2626">
        <v>0</v>
      </c>
      <c r="AA29" s="2627"/>
      <c r="AB29" s="2627"/>
      <c r="AC29" s="2616" t="s">
        <v>1593</v>
      </c>
      <c r="AD29" s="2617"/>
      <c r="AE29" s="2622">
        <v>0</v>
      </c>
      <c r="AF29" s="2623"/>
      <c r="AG29" s="2623"/>
      <c r="AH29" s="2606" t="s">
        <v>1593</v>
      </c>
      <c r="AI29" s="2607"/>
      <c r="AJ29" s="2622">
        <v>0</v>
      </c>
      <c r="AK29" s="2623"/>
      <c r="AL29" s="2623"/>
      <c r="AM29" s="2606" t="s">
        <v>1593</v>
      </c>
      <c r="AN29" s="2607"/>
      <c r="AO29" s="2622">
        <v>0</v>
      </c>
      <c r="AP29" s="2623"/>
      <c r="AQ29" s="2623"/>
      <c r="AR29" s="2606" t="s">
        <v>1593</v>
      </c>
      <c r="AS29" s="2607"/>
      <c r="AT29" s="2618">
        <f t="shared" si="0"/>
        <v>0</v>
      </c>
      <c r="AU29" s="2619"/>
      <c r="AV29" s="2619"/>
      <c r="AW29" s="2606" t="s">
        <v>1593</v>
      </c>
      <c r="AX29" s="2607"/>
    </row>
    <row r="30" spans="3:54" ht="13.9" customHeight="1" x14ac:dyDescent="0.4">
      <c r="E30" s="2598" t="s">
        <v>1619</v>
      </c>
      <c r="F30" s="2598"/>
      <c r="G30" s="2598"/>
      <c r="H30" s="2598"/>
      <c r="I30" s="2598"/>
      <c r="J30" s="2628">
        <v>31</v>
      </c>
      <c r="K30" s="2629"/>
      <c r="L30" s="2629"/>
      <c r="M30" s="2629"/>
      <c r="N30" s="2616" t="s">
        <v>1583</v>
      </c>
      <c r="O30" s="2617"/>
      <c r="P30" s="2626">
        <v>0</v>
      </c>
      <c r="Q30" s="2627"/>
      <c r="R30" s="2627"/>
      <c r="S30" s="2616" t="s">
        <v>1593</v>
      </c>
      <c r="T30" s="2617"/>
      <c r="U30" s="2622">
        <v>0</v>
      </c>
      <c r="V30" s="2623"/>
      <c r="W30" s="2623"/>
      <c r="X30" s="2606" t="s">
        <v>1593</v>
      </c>
      <c r="Y30" s="2607"/>
      <c r="Z30" s="2626">
        <v>0</v>
      </c>
      <c r="AA30" s="2627"/>
      <c r="AB30" s="2627"/>
      <c r="AC30" s="2616" t="s">
        <v>1593</v>
      </c>
      <c r="AD30" s="2617"/>
      <c r="AE30" s="2622">
        <v>0</v>
      </c>
      <c r="AF30" s="2623"/>
      <c r="AG30" s="2623"/>
      <c r="AH30" s="2606" t="s">
        <v>1593</v>
      </c>
      <c r="AI30" s="2607"/>
      <c r="AJ30" s="2622">
        <v>0</v>
      </c>
      <c r="AK30" s="2623"/>
      <c r="AL30" s="2623"/>
      <c r="AM30" s="2606" t="s">
        <v>1593</v>
      </c>
      <c r="AN30" s="2607"/>
      <c r="AO30" s="2622">
        <v>0</v>
      </c>
      <c r="AP30" s="2623"/>
      <c r="AQ30" s="2623"/>
      <c r="AR30" s="2606" t="s">
        <v>1593</v>
      </c>
      <c r="AS30" s="2607"/>
      <c r="AT30" s="2618">
        <f t="shared" si="0"/>
        <v>0</v>
      </c>
      <c r="AU30" s="2619"/>
      <c r="AV30" s="2619"/>
      <c r="AW30" s="2606" t="s">
        <v>1593</v>
      </c>
      <c r="AX30" s="2607"/>
    </row>
    <row r="31" spans="3:54" ht="13.9" customHeight="1" x14ac:dyDescent="0.4">
      <c r="E31" s="2598" t="s">
        <v>1620</v>
      </c>
      <c r="F31" s="2598"/>
      <c r="G31" s="2598"/>
      <c r="H31" s="2598"/>
      <c r="I31" s="2598"/>
      <c r="J31" s="2628">
        <v>30</v>
      </c>
      <c r="K31" s="2629"/>
      <c r="L31" s="2629"/>
      <c r="M31" s="2629"/>
      <c r="N31" s="2616" t="s">
        <v>1583</v>
      </c>
      <c r="O31" s="2617"/>
      <c r="P31" s="2626">
        <v>0</v>
      </c>
      <c r="Q31" s="2627"/>
      <c r="R31" s="2627"/>
      <c r="S31" s="2616" t="s">
        <v>1593</v>
      </c>
      <c r="T31" s="2617"/>
      <c r="U31" s="2622">
        <v>0</v>
      </c>
      <c r="V31" s="2623"/>
      <c r="W31" s="2623"/>
      <c r="X31" s="2606" t="s">
        <v>1593</v>
      </c>
      <c r="Y31" s="2607"/>
      <c r="Z31" s="2626">
        <v>0</v>
      </c>
      <c r="AA31" s="2627"/>
      <c r="AB31" s="2627"/>
      <c r="AC31" s="2616" t="s">
        <v>1593</v>
      </c>
      <c r="AD31" s="2617"/>
      <c r="AE31" s="2622">
        <v>0</v>
      </c>
      <c r="AF31" s="2623"/>
      <c r="AG31" s="2623"/>
      <c r="AH31" s="2606" t="s">
        <v>1593</v>
      </c>
      <c r="AI31" s="2607"/>
      <c r="AJ31" s="2622">
        <v>0</v>
      </c>
      <c r="AK31" s="2623"/>
      <c r="AL31" s="2623"/>
      <c r="AM31" s="2606" t="s">
        <v>1593</v>
      </c>
      <c r="AN31" s="2607"/>
      <c r="AO31" s="2622">
        <v>0</v>
      </c>
      <c r="AP31" s="2623"/>
      <c r="AQ31" s="2623"/>
      <c r="AR31" s="2606" t="s">
        <v>1593</v>
      </c>
      <c r="AS31" s="2607"/>
      <c r="AT31" s="2618">
        <f t="shared" si="0"/>
        <v>0</v>
      </c>
      <c r="AU31" s="2619"/>
      <c r="AV31" s="2619"/>
      <c r="AW31" s="2606" t="s">
        <v>1593</v>
      </c>
      <c r="AX31" s="2607"/>
    </row>
    <row r="32" spans="3:54" ht="13.9" customHeight="1" x14ac:dyDescent="0.4">
      <c r="E32" s="2598" t="s">
        <v>1621</v>
      </c>
      <c r="F32" s="2598"/>
      <c r="G32" s="2598"/>
      <c r="H32" s="2598"/>
      <c r="I32" s="2598"/>
      <c r="J32" s="2628">
        <v>31</v>
      </c>
      <c r="K32" s="2629"/>
      <c r="L32" s="2629"/>
      <c r="M32" s="2629"/>
      <c r="N32" s="2616" t="s">
        <v>1583</v>
      </c>
      <c r="O32" s="2617"/>
      <c r="P32" s="2626">
        <v>0</v>
      </c>
      <c r="Q32" s="2627"/>
      <c r="R32" s="2627"/>
      <c r="S32" s="2616" t="s">
        <v>1593</v>
      </c>
      <c r="T32" s="2617"/>
      <c r="U32" s="2622">
        <v>0</v>
      </c>
      <c r="V32" s="2623"/>
      <c r="W32" s="2623"/>
      <c r="X32" s="2606" t="s">
        <v>1593</v>
      </c>
      <c r="Y32" s="2607"/>
      <c r="Z32" s="2626">
        <v>0</v>
      </c>
      <c r="AA32" s="2627"/>
      <c r="AB32" s="2627"/>
      <c r="AC32" s="2616" t="s">
        <v>1593</v>
      </c>
      <c r="AD32" s="2617"/>
      <c r="AE32" s="2622">
        <v>0</v>
      </c>
      <c r="AF32" s="2623"/>
      <c r="AG32" s="2623"/>
      <c r="AH32" s="2606" t="s">
        <v>1593</v>
      </c>
      <c r="AI32" s="2607"/>
      <c r="AJ32" s="2622">
        <v>0</v>
      </c>
      <c r="AK32" s="2623"/>
      <c r="AL32" s="2623"/>
      <c r="AM32" s="2606" t="s">
        <v>1593</v>
      </c>
      <c r="AN32" s="2607"/>
      <c r="AO32" s="2622">
        <v>0</v>
      </c>
      <c r="AP32" s="2623"/>
      <c r="AQ32" s="2623"/>
      <c r="AR32" s="2606" t="s">
        <v>1593</v>
      </c>
      <c r="AS32" s="2607"/>
      <c r="AT32" s="2618">
        <f t="shared" si="0"/>
        <v>0</v>
      </c>
      <c r="AU32" s="2619"/>
      <c r="AV32" s="2619"/>
      <c r="AW32" s="2606" t="s">
        <v>1593</v>
      </c>
      <c r="AX32" s="2607"/>
      <c r="BA32" s="821"/>
    </row>
    <row r="33" spans="5:50" ht="13.9" customHeight="1" x14ac:dyDescent="0.4">
      <c r="E33" s="2598" t="s">
        <v>1622</v>
      </c>
      <c r="F33" s="2598"/>
      <c r="G33" s="2598"/>
      <c r="H33" s="2598"/>
      <c r="I33" s="2598"/>
      <c r="J33" s="2628">
        <v>31</v>
      </c>
      <c r="K33" s="2629"/>
      <c r="L33" s="2629"/>
      <c r="M33" s="2629"/>
      <c r="N33" s="2616" t="s">
        <v>1583</v>
      </c>
      <c r="O33" s="2617"/>
      <c r="P33" s="2626">
        <v>0</v>
      </c>
      <c r="Q33" s="2627"/>
      <c r="R33" s="2627"/>
      <c r="S33" s="2616" t="s">
        <v>1593</v>
      </c>
      <c r="T33" s="2617"/>
      <c r="U33" s="2622">
        <v>0</v>
      </c>
      <c r="V33" s="2623"/>
      <c r="W33" s="2623"/>
      <c r="X33" s="2606" t="s">
        <v>1593</v>
      </c>
      <c r="Y33" s="2607"/>
      <c r="Z33" s="2626">
        <v>0</v>
      </c>
      <c r="AA33" s="2627"/>
      <c r="AB33" s="2627"/>
      <c r="AC33" s="2616" t="s">
        <v>1593</v>
      </c>
      <c r="AD33" s="2617"/>
      <c r="AE33" s="2622">
        <v>0</v>
      </c>
      <c r="AF33" s="2623"/>
      <c r="AG33" s="2623"/>
      <c r="AH33" s="2606" t="s">
        <v>1593</v>
      </c>
      <c r="AI33" s="2607"/>
      <c r="AJ33" s="2622">
        <v>0</v>
      </c>
      <c r="AK33" s="2623"/>
      <c r="AL33" s="2623"/>
      <c r="AM33" s="2606" t="s">
        <v>1593</v>
      </c>
      <c r="AN33" s="2607"/>
      <c r="AO33" s="2622">
        <v>0</v>
      </c>
      <c r="AP33" s="2623"/>
      <c r="AQ33" s="2623"/>
      <c r="AR33" s="2606" t="s">
        <v>1593</v>
      </c>
      <c r="AS33" s="2607"/>
      <c r="AT33" s="2618">
        <f t="shared" si="0"/>
        <v>0</v>
      </c>
      <c r="AU33" s="2619"/>
      <c r="AV33" s="2619"/>
      <c r="AW33" s="2606" t="s">
        <v>1593</v>
      </c>
      <c r="AX33" s="2607"/>
    </row>
    <row r="34" spans="5:50" ht="13.9" customHeight="1" x14ac:dyDescent="0.4">
      <c r="E34" s="2598" t="s">
        <v>1623</v>
      </c>
      <c r="F34" s="2598"/>
      <c r="G34" s="2598"/>
      <c r="H34" s="2598"/>
      <c r="I34" s="2598"/>
      <c r="J34" s="2628">
        <v>28</v>
      </c>
      <c r="K34" s="2629"/>
      <c r="L34" s="2629"/>
      <c r="M34" s="2629"/>
      <c r="N34" s="2616" t="s">
        <v>1583</v>
      </c>
      <c r="O34" s="2617"/>
      <c r="P34" s="2626">
        <v>0</v>
      </c>
      <c r="Q34" s="2627"/>
      <c r="R34" s="2627"/>
      <c r="S34" s="2616" t="s">
        <v>1593</v>
      </c>
      <c r="T34" s="2617"/>
      <c r="U34" s="2622">
        <v>0</v>
      </c>
      <c r="V34" s="2623"/>
      <c r="W34" s="2623"/>
      <c r="X34" s="2606" t="s">
        <v>1593</v>
      </c>
      <c r="Y34" s="2607"/>
      <c r="Z34" s="2626">
        <v>0</v>
      </c>
      <c r="AA34" s="2627"/>
      <c r="AB34" s="2627"/>
      <c r="AC34" s="2616" t="s">
        <v>1593</v>
      </c>
      <c r="AD34" s="2617"/>
      <c r="AE34" s="2622">
        <v>0</v>
      </c>
      <c r="AF34" s="2623"/>
      <c r="AG34" s="2623"/>
      <c r="AH34" s="2606" t="s">
        <v>1593</v>
      </c>
      <c r="AI34" s="2607"/>
      <c r="AJ34" s="2622">
        <v>0</v>
      </c>
      <c r="AK34" s="2623"/>
      <c r="AL34" s="2623"/>
      <c r="AM34" s="2606" t="s">
        <v>1593</v>
      </c>
      <c r="AN34" s="2607"/>
      <c r="AO34" s="2622">
        <v>0</v>
      </c>
      <c r="AP34" s="2623"/>
      <c r="AQ34" s="2623"/>
      <c r="AR34" s="2606" t="s">
        <v>1593</v>
      </c>
      <c r="AS34" s="2607"/>
      <c r="AT34" s="2618">
        <f t="shared" si="0"/>
        <v>0</v>
      </c>
      <c r="AU34" s="2619"/>
      <c r="AV34" s="2619"/>
      <c r="AW34" s="2606" t="s">
        <v>1593</v>
      </c>
      <c r="AX34" s="2607"/>
    </row>
    <row r="35" spans="5:50" ht="13.9" customHeight="1" x14ac:dyDescent="0.4">
      <c r="E35" s="2598" t="s">
        <v>1624</v>
      </c>
      <c r="F35" s="2598"/>
      <c r="G35" s="2598"/>
      <c r="H35" s="2598"/>
      <c r="I35" s="2598"/>
      <c r="J35" s="2628">
        <v>31</v>
      </c>
      <c r="K35" s="2629"/>
      <c r="L35" s="2629"/>
      <c r="M35" s="2629"/>
      <c r="N35" s="2616" t="s">
        <v>1583</v>
      </c>
      <c r="O35" s="2617"/>
      <c r="P35" s="2626">
        <v>0</v>
      </c>
      <c r="Q35" s="2627"/>
      <c r="R35" s="2627"/>
      <c r="S35" s="2616" t="s">
        <v>1593</v>
      </c>
      <c r="T35" s="2617"/>
      <c r="U35" s="2622">
        <v>0</v>
      </c>
      <c r="V35" s="2623"/>
      <c r="W35" s="2623"/>
      <c r="X35" s="2606" t="s">
        <v>1593</v>
      </c>
      <c r="Y35" s="2607"/>
      <c r="Z35" s="2626">
        <v>0</v>
      </c>
      <c r="AA35" s="2627"/>
      <c r="AB35" s="2627"/>
      <c r="AC35" s="2616" t="s">
        <v>1593</v>
      </c>
      <c r="AD35" s="2617"/>
      <c r="AE35" s="2622">
        <v>0</v>
      </c>
      <c r="AF35" s="2623"/>
      <c r="AG35" s="2623"/>
      <c r="AH35" s="2606" t="s">
        <v>1593</v>
      </c>
      <c r="AI35" s="2607"/>
      <c r="AJ35" s="2622">
        <v>0</v>
      </c>
      <c r="AK35" s="2623"/>
      <c r="AL35" s="2623"/>
      <c r="AM35" s="2606" t="s">
        <v>1593</v>
      </c>
      <c r="AN35" s="2607"/>
      <c r="AO35" s="2622">
        <v>0</v>
      </c>
      <c r="AP35" s="2623"/>
      <c r="AQ35" s="2623"/>
      <c r="AR35" s="2606" t="s">
        <v>1593</v>
      </c>
      <c r="AS35" s="2607"/>
      <c r="AT35" s="2618">
        <f t="shared" si="0"/>
        <v>0</v>
      </c>
      <c r="AU35" s="2619"/>
      <c r="AV35" s="2619"/>
      <c r="AW35" s="2606" t="s">
        <v>1593</v>
      </c>
      <c r="AX35" s="2607"/>
    </row>
    <row r="36" spans="5:50" ht="13.9" customHeight="1" x14ac:dyDescent="0.4">
      <c r="E36" s="2598" t="s">
        <v>1612</v>
      </c>
      <c r="F36" s="2598"/>
      <c r="G36" s="2598"/>
      <c r="H36" s="2598"/>
      <c r="I36" s="2598"/>
      <c r="J36" s="2624">
        <f>SUM(J24:M35)</f>
        <v>365</v>
      </c>
      <c r="K36" s="2625"/>
      <c r="L36" s="2625"/>
      <c r="M36" s="2625"/>
      <c r="N36" s="2616" t="s">
        <v>1583</v>
      </c>
      <c r="O36" s="2617"/>
      <c r="P36" s="2620">
        <f>SUM(P24:R35)</f>
        <v>0</v>
      </c>
      <c r="Q36" s="2621"/>
      <c r="R36" s="2621"/>
      <c r="S36" s="2616" t="s">
        <v>1593</v>
      </c>
      <c r="T36" s="2617"/>
      <c r="U36" s="2618">
        <f>SUM(U24:W35)</f>
        <v>0</v>
      </c>
      <c r="V36" s="2619"/>
      <c r="W36" s="2619"/>
      <c r="X36" s="2606" t="s">
        <v>1593</v>
      </c>
      <c r="Y36" s="2607"/>
      <c r="Z36" s="2620">
        <f>SUM(Z24:AB35)</f>
        <v>0</v>
      </c>
      <c r="AA36" s="2621"/>
      <c r="AB36" s="2621"/>
      <c r="AC36" s="2616" t="s">
        <v>1593</v>
      </c>
      <c r="AD36" s="2617"/>
      <c r="AE36" s="2618">
        <f>SUM(AE24:AG35)</f>
        <v>0</v>
      </c>
      <c r="AF36" s="2619"/>
      <c r="AG36" s="2619"/>
      <c r="AH36" s="2606" t="s">
        <v>1593</v>
      </c>
      <c r="AI36" s="2607"/>
      <c r="AJ36" s="2618">
        <f>SUM(AJ24:AL35)</f>
        <v>0</v>
      </c>
      <c r="AK36" s="2619"/>
      <c r="AL36" s="2619"/>
      <c r="AM36" s="2606" t="s">
        <v>1593</v>
      </c>
      <c r="AN36" s="2607"/>
      <c r="AO36" s="2618">
        <f>SUM(AO24:AQ35)</f>
        <v>0</v>
      </c>
      <c r="AP36" s="2619"/>
      <c r="AQ36" s="2619"/>
      <c r="AR36" s="2606" t="s">
        <v>1593</v>
      </c>
      <c r="AS36" s="2607"/>
      <c r="AT36" s="2618">
        <f>SUM(AT24:AV35)</f>
        <v>0</v>
      </c>
      <c r="AU36" s="2619"/>
      <c r="AV36" s="2619"/>
      <c r="AW36" s="2606" t="s">
        <v>1593</v>
      </c>
      <c r="AX36" s="2607"/>
    </row>
    <row r="37" spans="5:50" ht="13.9" customHeight="1" x14ac:dyDescent="0.4">
      <c r="E37" s="2610" t="s">
        <v>1625</v>
      </c>
      <c r="F37" s="2611"/>
      <c r="G37" s="2611"/>
      <c r="H37" s="2611"/>
      <c r="I37" s="2612"/>
      <c r="J37" s="2613"/>
      <c r="K37" s="2614"/>
      <c r="L37" s="2614"/>
      <c r="M37" s="2614"/>
      <c r="N37" s="2614"/>
      <c r="O37" s="2615"/>
      <c r="P37" s="2604">
        <f>IFERROR(ROUNDUP(P36/$J$36,1),"0")</f>
        <v>0</v>
      </c>
      <c r="Q37" s="2605"/>
      <c r="R37" s="2605"/>
      <c r="S37" s="2616" t="s">
        <v>1593</v>
      </c>
      <c r="T37" s="2617"/>
      <c r="U37" s="2604">
        <f>IFERROR(ROUNDUP(U36/$J$36,1),"0")</f>
        <v>0</v>
      </c>
      <c r="V37" s="2605"/>
      <c r="W37" s="2605"/>
      <c r="X37" s="2606" t="s">
        <v>1593</v>
      </c>
      <c r="Y37" s="2607"/>
      <c r="Z37" s="2604">
        <f>IFERROR(ROUNDUP(Z36/$J$36,1),"0")</f>
        <v>0</v>
      </c>
      <c r="AA37" s="2605"/>
      <c r="AB37" s="2605"/>
      <c r="AC37" s="2606" t="s">
        <v>1593</v>
      </c>
      <c r="AD37" s="2607"/>
      <c r="AE37" s="2604">
        <f>IFERROR(ROUNDUP(AE36/$J$36,1),"0")</f>
        <v>0</v>
      </c>
      <c r="AF37" s="2605"/>
      <c r="AG37" s="2605"/>
      <c r="AH37" s="2606" t="s">
        <v>1593</v>
      </c>
      <c r="AI37" s="2607"/>
      <c r="AJ37" s="2604">
        <f>IFERROR(ROUNDUP(AJ36/$J$36,1),"0")</f>
        <v>0</v>
      </c>
      <c r="AK37" s="2605"/>
      <c r="AL37" s="2605"/>
      <c r="AM37" s="2606" t="s">
        <v>1593</v>
      </c>
      <c r="AN37" s="2607"/>
      <c r="AO37" s="2604">
        <f>IFERROR(ROUNDUP(AO36/$J$36,1),"0")</f>
        <v>0</v>
      </c>
      <c r="AP37" s="2605"/>
      <c r="AQ37" s="2605"/>
      <c r="AR37" s="2606" t="s">
        <v>1593</v>
      </c>
      <c r="AS37" s="2607"/>
      <c r="AT37" s="2608">
        <f>P37+U37+Z37+AE37+AJ37+AO37</f>
        <v>0</v>
      </c>
      <c r="AU37" s="2609"/>
      <c r="AV37" s="2609"/>
      <c r="AW37" s="2606" t="s">
        <v>1593</v>
      </c>
      <c r="AX37" s="2607"/>
    </row>
    <row r="38" spans="5:50" ht="13.9" customHeight="1" x14ac:dyDescent="0.4">
      <c r="E38" s="822" t="s">
        <v>1626</v>
      </c>
      <c r="F38" s="810"/>
      <c r="G38" s="810"/>
      <c r="H38" s="810"/>
      <c r="I38" s="810"/>
      <c r="J38" s="810"/>
      <c r="K38" s="810"/>
      <c r="L38" s="810"/>
      <c r="M38" s="810"/>
      <c r="N38" s="810"/>
      <c r="O38" s="810"/>
      <c r="P38" s="810"/>
      <c r="Q38" s="810"/>
      <c r="R38" s="810"/>
      <c r="S38" s="810"/>
      <c r="T38" s="810"/>
      <c r="U38" s="810"/>
      <c r="V38" s="810"/>
      <c r="W38" s="810"/>
      <c r="X38" s="810"/>
      <c r="Y38" s="810"/>
      <c r="Z38" s="810"/>
      <c r="AA38" s="810"/>
      <c r="AB38" s="810"/>
      <c r="AC38" s="810"/>
      <c r="AD38" s="810"/>
      <c r="AE38" s="810"/>
      <c r="AF38" s="810"/>
      <c r="AG38" s="810"/>
      <c r="AH38" s="810"/>
      <c r="AI38" s="810"/>
      <c r="AJ38" s="810"/>
      <c r="AK38" s="810"/>
      <c r="AL38" s="810"/>
      <c r="AM38" s="810"/>
      <c r="AN38" s="810"/>
      <c r="AO38" s="810"/>
      <c r="AP38" s="810"/>
      <c r="AQ38" s="810"/>
      <c r="AR38" s="810"/>
      <c r="AS38" s="810"/>
      <c r="AT38" s="810"/>
      <c r="AU38" s="810"/>
      <c r="AV38" s="810"/>
      <c r="AW38" s="810"/>
      <c r="AX38" s="823" t="str">
        <f>IFERROR(IF(AT37&gt;Y12,"「１　事業者名等」の定員数を超過しています。",""),"")</f>
        <v/>
      </c>
    </row>
    <row r="39" spans="5:50" ht="13.9" customHeight="1" x14ac:dyDescent="0.4">
      <c r="E39" s="822" t="s">
        <v>1627</v>
      </c>
      <c r="F39" s="810"/>
      <c r="G39" s="810"/>
      <c r="H39" s="810"/>
      <c r="I39" s="810"/>
      <c r="J39" s="810"/>
      <c r="K39" s="810"/>
      <c r="L39" s="810"/>
      <c r="M39" s="810"/>
      <c r="N39" s="810"/>
      <c r="O39" s="810"/>
      <c r="P39" s="810"/>
      <c r="Q39" s="810"/>
      <c r="R39" s="810"/>
      <c r="S39" s="810"/>
      <c r="T39" s="810"/>
      <c r="U39" s="810"/>
      <c r="V39" s="810"/>
      <c r="W39" s="810"/>
      <c r="X39" s="810"/>
      <c r="Y39" s="810"/>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0"/>
      <c r="AW39" s="810"/>
      <c r="AX39" s="810"/>
    </row>
    <row r="40" spans="5:50" ht="13.9" customHeight="1" x14ac:dyDescent="0.4">
      <c r="E40" s="822" t="s">
        <v>1628</v>
      </c>
      <c r="F40" s="810"/>
      <c r="G40" s="810"/>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0"/>
    </row>
    <row r="41" spans="5:50" ht="13.9" customHeight="1" x14ac:dyDescent="0.4">
      <c r="E41" s="822" t="s">
        <v>1629</v>
      </c>
      <c r="F41" s="810"/>
      <c r="G41" s="810"/>
      <c r="H41" s="810"/>
      <c r="I41" s="810"/>
      <c r="J41" s="810"/>
      <c r="K41" s="810"/>
      <c r="L41" s="810"/>
      <c r="M41" s="810"/>
      <c r="N41" s="810"/>
      <c r="O41" s="810"/>
      <c r="P41" s="810"/>
      <c r="Q41" s="810"/>
      <c r="R41" s="810"/>
      <c r="S41" s="810"/>
      <c r="T41" s="810"/>
      <c r="U41" s="810"/>
      <c r="V41" s="810"/>
      <c r="W41" s="810"/>
      <c r="X41" s="810"/>
      <c r="Y41" s="810"/>
      <c r="Z41" s="810"/>
      <c r="AA41" s="810"/>
      <c r="AB41" s="810"/>
      <c r="AC41" s="810"/>
      <c r="AD41" s="810"/>
      <c r="AE41" s="810"/>
      <c r="AF41" s="810"/>
      <c r="AG41" s="810"/>
      <c r="AH41" s="810"/>
      <c r="AI41" s="810"/>
      <c r="AJ41" s="810"/>
      <c r="AK41" s="810"/>
      <c r="AL41" s="810"/>
      <c r="AM41" s="810"/>
      <c r="AN41" s="810"/>
      <c r="AO41" s="810"/>
      <c r="AP41" s="810"/>
      <c r="AQ41" s="810"/>
      <c r="AR41" s="810"/>
      <c r="AS41" s="810"/>
      <c r="AT41" s="810"/>
      <c r="AU41" s="810"/>
      <c r="AV41" s="810"/>
      <c r="AW41" s="810"/>
      <c r="AX41" s="810"/>
    </row>
    <row r="42" spans="5:50" ht="13.9" customHeight="1" x14ac:dyDescent="0.4">
      <c r="E42" s="822" t="s">
        <v>1630</v>
      </c>
      <c r="F42" s="810"/>
      <c r="G42" s="810"/>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0"/>
    </row>
    <row r="43" spans="5:50" ht="13.9" customHeight="1" x14ac:dyDescent="0.4">
      <c r="E43" s="822" t="s">
        <v>1631</v>
      </c>
      <c r="F43" s="810"/>
      <c r="G43" s="810"/>
      <c r="H43" s="810"/>
      <c r="I43" s="810"/>
      <c r="J43" s="810"/>
      <c r="K43" s="810"/>
      <c r="L43" s="810"/>
      <c r="M43" s="810"/>
      <c r="N43" s="810"/>
      <c r="O43" s="810"/>
      <c r="P43" s="810"/>
      <c r="Q43" s="810"/>
      <c r="R43" s="810"/>
      <c r="S43" s="810"/>
      <c r="T43" s="810"/>
      <c r="U43" s="810"/>
      <c r="V43" s="810"/>
      <c r="W43" s="810"/>
      <c r="X43" s="810"/>
      <c r="Y43" s="810"/>
      <c r="Z43" s="810"/>
      <c r="AA43" s="810"/>
      <c r="AB43" s="810"/>
      <c r="AC43" s="810"/>
      <c r="AD43" s="810"/>
      <c r="AE43" s="810"/>
      <c r="AF43" s="810"/>
      <c r="AG43" s="810"/>
      <c r="AH43" s="810"/>
      <c r="AI43" s="810"/>
      <c r="AJ43" s="810"/>
      <c r="AK43" s="810"/>
      <c r="AL43" s="810"/>
      <c r="AM43" s="810"/>
      <c r="AN43" s="810"/>
      <c r="AO43" s="810"/>
      <c r="AP43" s="810"/>
      <c r="AQ43" s="810"/>
      <c r="AR43" s="810"/>
      <c r="AS43" s="810"/>
      <c r="AT43" s="810"/>
      <c r="AU43" s="810"/>
      <c r="AV43" s="810"/>
      <c r="AW43" s="810"/>
      <c r="AX43" s="810"/>
    </row>
    <row r="44" spans="5:50" ht="13.9" customHeight="1" x14ac:dyDescent="0.4">
      <c r="E44" s="822"/>
      <c r="F44" s="810"/>
      <c r="G44" s="810"/>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0"/>
    </row>
    <row r="45" spans="5:50" ht="13.9" customHeight="1" x14ac:dyDescent="0.4">
      <c r="E45" s="822"/>
      <c r="F45" s="810"/>
      <c r="G45" s="810"/>
      <c r="H45" s="810"/>
      <c r="I45" s="810"/>
      <c r="J45" s="810"/>
      <c r="K45" s="810"/>
      <c r="L45" s="810"/>
      <c r="M45" s="810"/>
      <c r="N45" s="810"/>
      <c r="O45" s="810"/>
      <c r="P45" s="810"/>
      <c r="Q45" s="810"/>
      <c r="R45" s="810"/>
      <c r="S45" s="810"/>
      <c r="T45" s="810"/>
      <c r="U45" s="810"/>
      <c r="V45" s="810"/>
      <c r="W45" s="810"/>
      <c r="X45" s="810"/>
      <c r="Y45" s="810"/>
      <c r="Z45" s="810"/>
      <c r="AA45" s="810"/>
      <c r="AB45" s="810"/>
      <c r="AC45" s="810"/>
      <c r="AD45" s="810"/>
      <c r="AE45" s="810"/>
      <c r="AF45" s="810"/>
      <c r="AG45" s="810"/>
      <c r="AH45" s="810"/>
      <c r="AI45" s="810"/>
      <c r="AJ45" s="810"/>
      <c r="AK45" s="810"/>
      <c r="AL45" s="810"/>
      <c r="AM45" s="810"/>
      <c r="AN45" s="810"/>
      <c r="AO45" s="810"/>
      <c r="AP45" s="810"/>
      <c r="AQ45" s="810"/>
      <c r="AR45" s="810"/>
      <c r="AS45" s="810"/>
      <c r="AT45" s="810"/>
      <c r="AU45" s="810"/>
      <c r="AV45" s="810"/>
      <c r="AW45" s="810"/>
      <c r="AX45" s="810"/>
    </row>
    <row r="46" spans="5:50" ht="13.9" customHeight="1" x14ac:dyDescent="0.4">
      <c r="G46" s="809" t="s">
        <v>1632</v>
      </c>
      <c r="AD46" s="809" t="s">
        <v>1633</v>
      </c>
    </row>
    <row r="47" spans="5:50" ht="13.9" customHeight="1" x14ac:dyDescent="0.4">
      <c r="E47" s="810"/>
      <c r="F47" s="810"/>
      <c r="I47" s="2598"/>
      <c r="J47" s="2598"/>
      <c r="K47" s="2598"/>
      <c r="L47" s="2598"/>
      <c r="M47" s="2598"/>
      <c r="N47" s="2598"/>
      <c r="O47" s="2598"/>
      <c r="P47" s="2598"/>
      <c r="Q47" s="2598"/>
      <c r="R47" s="2598"/>
      <c r="S47" s="2598"/>
      <c r="T47" s="2598"/>
      <c r="U47" s="2598" t="s">
        <v>793</v>
      </c>
      <c r="V47" s="2598"/>
      <c r="W47" s="2598"/>
      <c r="X47" s="2598"/>
      <c r="Y47" s="2598"/>
      <c r="Z47" s="2598"/>
      <c r="AF47" s="2598"/>
      <c r="AG47" s="2598"/>
      <c r="AH47" s="2598"/>
      <c r="AI47" s="2598"/>
      <c r="AJ47" s="2598"/>
      <c r="AK47" s="2598"/>
      <c r="AL47" s="2598"/>
      <c r="AM47" s="2598"/>
      <c r="AN47" s="2598"/>
      <c r="AO47" s="2598"/>
      <c r="AP47" s="2598"/>
      <c r="AQ47" s="2598"/>
      <c r="AR47" s="2598" t="s">
        <v>793</v>
      </c>
      <c r="AS47" s="2598"/>
      <c r="AT47" s="2598"/>
      <c r="AU47" s="2598"/>
      <c r="AV47" s="2598"/>
      <c r="AW47" s="2598"/>
    </row>
    <row r="48" spans="5:50" ht="13.9" customHeight="1" x14ac:dyDescent="0.4">
      <c r="E48" s="810"/>
      <c r="F48" s="810"/>
      <c r="I48" s="2598" t="s">
        <v>1634</v>
      </c>
      <c r="J48" s="2598"/>
      <c r="K48" s="2598"/>
      <c r="L48" s="2598"/>
      <c r="M48" s="2598"/>
      <c r="N48" s="2598"/>
      <c r="O48" s="2598"/>
      <c r="P48" s="2598"/>
      <c r="Q48" s="2598"/>
      <c r="R48" s="2598"/>
      <c r="S48" s="2598"/>
      <c r="T48" s="2598"/>
      <c r="U48" s="2599" t="str">
        <f>IF(AND(OR(AK10="○",AK11="○"),E15="○"),ROUNDUP(AX18*0.9/7,0),IF(AND(OR(AK10="○",AK11="○"),OR(E16="○",E17="○")),ROUNDUP(AT37/7,0),""))</f>
        <v/>
      </c>
      <c r="V48" s="2600"/>
      <c r="W48" s="2600"/>
      <c r="X48" s="2601"/>
      <c r="Y48" s="2602" t="s">
        <v>601</v>
      </c>
      <c r="Z48" s="2602"/>
      <c r="AF48" s="2598" t="s">
        <v>1634</v>
      </c>
      <c r="AG48" s="2598"/>
      <c r="AH48" s="2598"/>
      <c r="AI48" s="2598"/>
      <c r="AJ48" s="2598"/>
      <c r="AK48" s="2598"/>
      <c r="AL48" s="2598"/>
      <c r="AM48" s="2598"/>
      <c r="AN48" s="2598"/>
      <c r="AO48" s="2598"/>
      <c r="AP48" s="2598"/>
      <c r="AQ48" s="2598"/>
      <c r="AR48" s="2603"/>
      <c r="AS48" s="2603"/>
      <c r="AT48" s="2603"/>
      <c r="AU48" s="2603"/>
      <c r="AV48" s="2602" t="s">
        <v>601</v>
      </c>
      <c r="AW48" s="2602"/>
    </row>
    <row r="49" spans="5:47" ht="13.9" customHeight="1" x14ac:dyDescent="0.4">
      <c r="E49" s="822"/>
      <c r="I49" s="822"/>
      <c r="AF49" s="822"/>
    </row>
    <row r="50" spans="5:47" ht="13.9" customHeight="1" x14ac:dyDescent="0.4">
      <c r="E50" s="822"/>
      <c r="G50" s="809" t="s">
        <v>1635</v>
      </c>
      <c r="T50" s="810"/>
      <c r="U50" s="810"/>
      <c r="V50" s="810"/>
      <c r="W50" s="810"/>
      <c r="X50" s="810"/>
      <c r="Y50" s="810"/>
      <c r="Z50" s="810"/>
      <c r="AA50" s="810"/>
      <c r="AB50" s="810"/>
      <c r="AC50" s="810"/>
      <c r="AD50" s="810"/>
      <c r="AE50" s="810"/>
      <c r="AF50" s="810"/>
      <c r="AG50" s="810"/>
      <c r="AH50" s="810"/>
      <c r="AI50" s="810"/>
    </row>
    <row r="51" spans="5:47" ht="13.9" customHeight="1" thickBot="1" x14ac:dyDescent="0.45">
      <c r="E51" s="822"/>
      <c r="T51" s="810"/>
      <c r="U51" s="810"/>
      <c r="V51" s="810"/>
      <c r="W51" s="810"/>
      <c r="X51" s="810"/>
      <c r="Y51" s="810"/>
      <c r="Z51" s="810"/>
      <c r="AA51" s="810"/>
      <c r="AB51" s="810"/>
      <c r="AC51" s="810"/>
      <c r="AD51" s="810"/>
      <c r="AE51" s="810"/>
      <c r="AF51" s="810"/>
      <c r="AG51" s="810"/>
      <c r="AH51" s="810"/>
      <c r="AI51" s="810"/>
    </row>
    <row r="52" spans="5:47" ht="13.9" customHeight="1" x14ac:dyDescent="0.4">
      <c r="Q52" s="810"/>
      <c r="R52" s="810"/>
      <c r="S52" s="810"/>
      <c r="T52" s="810"/>
      <c r="U52" s="810"/>
      <c r="V52" s="810"/>
      <c r="W52" s="810"/>
      <c r="X52" s="810"/>
      <c r="Y52" s="810"/>
      <c r="Z52" s="810"/>
      <c r="AA52" s="810"/>
      <c r="AB52" s="810"/>
      <c r="AC52" s="824"/>
      <c r="AD52" s="2592" t="str">
        <f>(IF(OR(U48&lt;=AR48),"可","規定の員数を満たしていません。"))</f>
        <v>可</v>
      </c>
      <c r="AE52" s="2593"/>
      <c r="AF52" s="2593"/>
      <c r="AG52" s="2593"/>
      <c r="AH52" s="2593"/>
      <c r="AI52" s="2593"/>
      <c r="AJ52" s="2593"/>
      <c r="AK52" s="2593"/>
      <c r="AL52" s="2593"/>
      <c r="AM52" s="2593"/>
      <c r="AN52" s="2593"/>
      <c r="AO52" s="2593"/>
      <c r="AP52" s="2593"/>
      <c r="AQ52" s="2593"/>
      <c r="AR52" s="2593"/>
      <c r="AS52" s="2593"/>
      <c r="AT52" s="2593"/>
      <c r="AU52" s="2594"/>
    </row>
    <row r="53" spans="5:47" ht="13.9" customHeight="1" thickBot="1" x14ac:dyDescent="0.45">
      <c r="AD53" s="2595"/>
      <c r="AE53" s="2596"/>
      <c r="AF53" s="2596"/>
      <c r="AG53" s="2596"/>
      <c r="AH53" s="2596"/>
      <c r="AI53" s="2596"/>
      <c r="AJ53" s="2596"/>
      <c r="AK53" s="2596"/>
      <c r="AL53" s="2596"/>
      <c r="AM53" s="2596"/>
      <c r="AN53" s="2596"/>
      <c r="AO53" s="2596"/>
      <c r="AP53" s="2596"/>
      <c r="AQ53" s="2596"/>
      <c r="AR53" s="2596"/>
      <c r="AS53" s="2596"/>
      <c r="AT53" s="2596"/>
      <c r="AU53" s="2597"/>
    </row>
    <row r="54" spans="5:47" ht="13.9" customHeight="1" x14ac:dyDescent="0.4"/>
    <row r="55" spans="5:47" ht="13.9" customHeight="1" x14ac:dyDescent="0.4"/>
    <row r="56" spans="5:47" ht="13.9" customHeight="1" x14ac:dyDescent="0.4"/>
    <row r="57" spans="5:47" ht="13.9" customHeight="1" x14ac:dyDescent="0.4"/>
    <row r="58" spans="5:47" ht="13.9" customHeight="1" x14ac:dyDescent="0.4"/>
    <row r="59" spans="5:47" ht="13.9" customHeight="1" x14ac:dyDescent="0.4"/>
    <row r="60" spans="5:47" ht="13.9" customHeight="1" x14ac:dyDescent="0.4"/>
  </sheetData>
  <mergeCells count="307">
    <mergeCell ref="BA5:BB5"/>
    <mergeCell ref="BC5:BD5"/>
    <mergeCell ref="E10:K10"/>
    <mergeCell ref="L10:AD10"/>
    <mergeCell ref="AK10:AM10"/>
    <mergeCell ref="AN10:AY10"/>
    <mergeCell ref="AP5:AR5"/>
    <mergeCell ref="AS5:AT5"/>
    <mergeCell ref="AU5:AV5"/>
    <mergeCell ref="AW5:AX5"/>
    <mergeCell ref="AY5:AZ5"/>
    <mergeCell ref="E11:K11"/>
    <mergeCell ref="L11:AD11"/>
    <mergeCell ref="AK11:AM11"/>
    <mergeCell ref="AN11:AY11"/>
    <mergeCell ref="E12:K12"/>
    <mergeCell ref="L12:U12"/>
    <mergeCell ref="V12:X12"/>
    <mergeCell ref="Y12:AB12"/>
    <mergeCell ref="AC12:AD12"/>
    <mergeCell ref="AX15:AZ15"/>
    <mergeCell ref="BA15:BB15"/>
    <mergeCell ref="E16:G16"/>
    <mergeCell ref="H16:AF16"/>
    <mergeCell ref="AK16:AN16"/>
    <mergeCell ref="AO16:AQ16"/>
    <mergeCell ref="AR16:AS16"/>
    <mergeCell ref="AT16:AW16"/>
    <mergeCell ref="AX16:AZ16"/>
    <mergeCell ref="BA16:BB16"/>
    <mergeCell ref="E15:G15"/>
    <mergeCell ref="H15:AF15"/>
    <mergeCell ref="AK15:AN15"/>
    <mergeCell ref="AO15:AQ15"/>
    <mergeCell ref="AR15:AS15"/>
    <mergeCell ref="AT15:AW15"/>
    <mergeCell ref="AX17:AZ17"/>
    <mergeCell ref="BA17:BB17"/>
    <mergeCell ref="AT18:AW18"/>
    <mergeCell ref="AX18:AZ18"/>
    <mergeCell ref="BA18:BB18"/>
    <mergeCell ref="E22:I23"/>
    <mergeCell ref="J22:O23"/>
    <mergeCell ref="P22:AX22"/>
    <mergeCell ref="P23:T23"/>
    <mergeCell ref="U23:Y23"/>
    <mergeCell ref="E17:G17"/>
    <mergeCell ref="H17:AF17"/>
    <mergeCell ref="AK17:AN17"/>
    <mergeCell ref="AO17:AQ17"/>
    <mergeCell ref="AR17:AS17"/>
    <mergeCell ref="AT17:AW17"/>
    <mergeCell ref="Z23:AD23"/>
    <mergeCell ref="AE23:AI23"/>
    <mergeCell ref="AJ23:AN23"/>
    <mergeCell ref="AO23:AS23"/>
    <mergeCell ref="AT23:AX23"/>
    <mergeCell ref="E24:I24"/>
    <mergeCell ref="J24:M24"/>
    <mergeCell ref="N24:O24"/>
    <mergeCell ref="P24:R24"/>
    <mergeCell ref="S24:T24"/>
    <mergeCell ref="AJ24:AL24"/>
    <mergeCell ref="AM24:AN24"/>
    <mergeCell ref="AO24:AQ24"/>
    <mergeCell ref="AR24:AS24"/>
    <mergeCell ref="AT24:AV24"/>
    <mergeCell ref="AW24:AX24"/>
    <mergeCell ref="U24:W24"/>
    <mergeCell ref="X24:Y24"/>
    <mergeCell ref="Z24:AB24"/>
    <mergeCell ref="AC24:AD24"/>
    <mergeCell ref="AE24:AG24"/>
    <mergeCell ref="AH24:AI24"/>
    <mergeCell ref="AM25:AN25"/>
    <mergeCell ref="AO25:AQ25"/>
    <mergeCell ref="AR25:AS25"/>
    <mergeCell ref="AT25:AV25"/>
    <mergeCell ref="AW25:AX25"/>
    <mergeCell ref="AH25:AI25"/>
    <mergeCell ref="AJ25:AL25"/>
    <mergeCell ref="E26:I26"/>
    <mergeCell ref="J26:M26"/>
    <mergeCell ref="N26:O26"/>
    <mergeCell ref="P26:R26"/>
    <mergeCell ref="S26:T26"/>
    <mergeCell ref="X25:Y25"/>
    <mergeCell ref="Z25:AB25"/>
    <mergeCell ref="AC25:AD25"/>
    <mergeCell ref="AE25:AG25"/>
    <mergeCell ref="E25:I25"/>
    <mergeCell ref="J25:M25"/>
    <mergeCell ref="N25:O25"/>
    <mergeCell ref="P25:R25"/>
    <mergeCell ref="S25:T25"/>
    <mergeCell ref="U25:W25"/>
    <mergeCell ref="AJ26:AL26"/>
    <mergeCell ref="AM26:AN26"/>
    <mergeCell ref="AO26:AQ26"/>
    <mergeCell ref="AR26:AS26"/>
    <mergeCell ref="AT26:AV26"/>
    <mergeCell ref="AW26:AX26"/>
    <mergeCell ref="U26:W26"/>
    <mergeCell ref="X26:Y26"/>
    <mergeCell ref="Z26:AB26"/>
    <mergeCell ref="AC26:AD26"/>
    <mergeCell ref="AE26:AG26"/>
    <mergeCell ref="AH26:AI26"/>
    <mergeCell ref="AM27:AN27"/>
    <mergeCell ref="AO27:AQ27"/>
    <mergeCell ref="AR27:AS27"/>
    <mergeCell ref="AT27:AV27"/>
    <mergeCell ref="AW27:AX27"/>
    <mergeCell ref="E28:I28"/>
    <mergeCell ref="J28:M28"/>
    <mergeCell ref="N28:O28"/>
    <mergeCell ref="P28:R28"/>
    <mergeCell ref="S28:T28"/>
    <mergeCell ref="X27:Y27"/>
    <mergeCell ref="Z27:AB27"/>
    <mergeCell ref="AC27:AD27"/>
    <mergeCell ref="AE27:AG27"/>
    <mergeCell ref="AH27:AI27"/>
    <mergeCell ref="AJ27:AL27"/>
    <mergeCell ref="E27:I27"/>
    <mergeCell ref="J27:M27"/>
    <mergeCell ref="N27:O27"/>
    <mergeCell ref="P27:R27"/>
    <mergeCell ref="S27:T27"/>
    <mergeCell ref="U27:W27"/>
    <mergeCell ref="AJ28:AL28"/>
    <mergeCell ref="AM28:AN28"/>
    <mergeCell ref="AO28:AQ28"/>
    <mergeCell ref="AR28:AS28"/>
    <mergeCell ref="AT28:AV28"/>
    <mergeCell ref="AW28:AX28"/>
    <mergeCell ref="U28:W28"/>
    <mergeCell ref="X28:Y28"/>
    <mergeCell ref="Z28:AB28"/>
    <mergeCell ref="AC28:AD28"/>
    <mergeCell ref="AE28:AG28"/>
    <mergeCell ref="AH28:AI28"/>
    <mergeCell ref="AM29:AN29"/>
    <mergeCell ref="AO29:AQ29"/>
    <mergeCell ref="AR29:AS29"/>
    <mergeCell ref="AT29:AV29"/>
    <mergeCell ref="AW29:AX29"/>
    <mergeCell ref="E30:I30"/>
    <mergeCell ref="J30:M30"/>
    <mergeCell ref="N30:O30"/>
    <mergeCell ref="P30:R30"/>
    <mergeCell ref="S30:T30"/>
    <mergeCell ref="X29:Y29"/>
    <mergeCell ref="Z29:AB29"/>
    <mergeCell ref="AC29:AD29"/>
    <mergeCell ref="AE29:AG29"/>
    <mergeCell ref="AH29:AI29"/>
    <mergeCell ref="AJ29:AL29"/>
    <mergeCell ref="E29:I29"/>
    <mergeCell ref="J29:M29"/>
    <mergeCell ref="N29:O29"/>
    <mergeCell ref="P29:R29"/>
    <mergeCell ref="S29:T29"/>
    <mergeCell ref="U29:W29"/>
    <mergeCell ref="AJ30:AL30"/>
    <mergeCell ref="AM30:AN30"/>
    <mergeCell ref="AO30:AQ30"/>
    <mergeCell ref="AR30:AS30"/>
    <mergeCell ref="AT30:AV30"/>
    <mergeCell ref="AW30:AX30"/>
    <mergeCell ref="U30:W30"/>
    <mergeCell ref="X30:Y30"/>
    <mergeCell ref="Z30:AB30"/>
    <mergeCell ref="AC30:AD30"/>
    <mergeCell ref="AE30:AG30"/>
    <mergeCell ref="AH30:AI30"/>
    <mergeCell ref="AM31:AN31"/>
    <mergeCell ref="AO31:AQ31"/>
    <mergeCell ref="AR31:AS31"/>
    <mergeCell ref="AT31:AV31"/>
    <mergeCell ref="AW31:AX31"/>
    <mergeCell ref="E32:I32"/>
    <mergeCell ref="J32:M32"/>
    <mergeCell ref="N32:O32"/>
    <mergeCell ref="P32:R32"/>
    <mergeCell ref="S32:T32"/>
    <mergeCell ref="X31:Y31"/>
    <mergeCell ref="Z31:AB31"/>
    <mergeCell ref="AC31:AD31"/>
    <mergeCell ref="AE31:AG31"/>
    <mergeCell ref="AH31:AI31"/>
    <mergeCell ref="AJ31:AL31"/>
    <mergeCell ref="E31:I31"/>
    <mergeCell ref="J31:M31"/>
    <mergeCell ref="N31:O31"/>
    <mergeCell ref="P31:R31"/>
    <mergeCell ref="S31:T31"/>
    <mergeCell ref="U31:W31"/>
    <mergeCell ref="AJ32:AL32"/>
    <mergeCell ref="AM32:AN32"/>
    <mergeCell ref="AO32:AQ32"/>
    <mergeCell ref="AR32:AS32"/>
    <mergeCell ref="AT32:AV32"/>
    <mergeCell ref="AW32:AX32"/>
    <mergeCell ref="U32:W32"/>
    <mergeCell ref="X32:Y32"/>
    <mergeCell ref="Z32:AB32"/>
    <mergeCell ref="AC32:AD32"/>
    <mergeCell ref="AE32:AG32"/>
    <mergeCell ref="AH32:AI32"/>
    <mergeCell ref="AM33:AN33"/>
    <mergeCell ref="AO33:AQ33"/>
    <mergeCell ref="AR33:AS33"/>
    <mergeCell ref="AT33:AV33"/>
    <mergeCell ref="AW33:AX33"/>
    <mergeCell ref="E34:I34"/>
    <mergeCell ref="J34:M34"/>
    <mergeCell ref="N34:O34"/>
    <mergeCell ref="P34:R34"/>
    <mergeCell ref="S34:T34"/>
    <mergeCell ref="X33:Y33"/>
    <mergeCell ref="Z33:AB33"/>
    <mergeCell ref="AC33:AD33"/>
    <mergeCell ref="AE33:AG33"/>
    <mergeCell ref="AH33:AI33"/>
    <mergeCell ref="AJ33:AL33"/>
    <mergeCell ref="E33:I33"/>
    <mergeCell ref="J33:M33"/>
    <mergeCell ref="N33:O33"/>
    <mergeCell ref="P33:R33"/>
    <mergeCell ref="S33:T33"/>
    <mergeCell ref="U33:W33"/>
    <mergeCell ref="AJ34:AL34"/>
    <mergeCell ref="AM34:AN34"/>
    <mergeCell ref="AO34:AQ34"/>
    <mergeCell ref="AR34:AS34"/>
    <mergeCell ref="AT34:AV34"/>
    <mergeCell ref="AW34:AX34"/>
    <mergeCell ref="U34:W34"/>
    <mergeCell ref="X34:Y34"/>
    <mergeCell ref="Z34:AB34"/>
    <mergeCell ref="AC34:AD34"/>
    <mergeCell ref="AE34:AG34"/>
    <mergeCell ref="AH34:AI34"/>
    <mergeCell ref="E36:I36"/>
    <mergeCell ref="J36:M36"/>
    <mergeCell ref="N36:O36"/>
    <mergeCell ref="P36:R36"/>
    <mergeCell ref="S36:T36"/>
    <mergeCell ref="X35:Y35"/>
    <mergeCell ref="Z35:AB35"/>
    <mergeCell ref="AC35:AD35"/>
    <mergeCell ref="AE35:AG35"/>
    <mergeCell ref="E35:I35"/>
    <mergeCell ref="J35:M35"/>
    <mergeCell ref="N35:O35"/>
    <mergeCell ref="P35:R35"/>
    <mergeCell ref="S35:T35"/>
    <mergeCell ref="U35:W35"/>
    <mergeCell ref="AT36:AV36"/>
    <mergeCell ref="AW36:AX36"/>
    <mergeCell ref="U36:W36"/>
    <mergeCell ref="X36:Y36"/>
    <mergeCell ref="Z36:AB36"/>
    <mergeCell ref="AC36:AD36"/>
    <mergeCell ref="AE36:AG36"/>
    <mergeCell ref="AH36:AI36"/>
    <mergeCell ref="AM35:AN35"/>
    <mergeCell ref="AO35:AQ35"/>
    <mergeCell ref="AR35:AS35"/>
    <mergeCell ref="AT35:AV35"/>
    <mergeCell ref="AW35:AX35"/>
    <mergeCell ref="AH35:AI35"/>
    <mergeCell ref="AJ35:AL35"/>
    <mergeCell ref="J37:O37"/>
    <mergeCell ref="P37:R37"/>
    <mergeCell ref="S37:T37"/>
    <mergeCell ref="U37:W37"/>
    <mergeCell ref="X37:Y37"/>
    <mergeCell ref="AJ36:AL36"/>
    <mergeCell ref="AM36:AN36"/>
    <mergeCell ref="AO36:AQ36"/>
    <mergeCell ref="AR36:AS36"/>
    <mergeCell ref="AD52:AU53"/>
    <mergeCell ref="W1:AL1"/>
    <mergeCell ref="B1:R1"/>
    <mergeCell ref="I48:T48"/>
    <mergeCell ref="U48:X48"/>
    <mergeCell ref="Y48:Z48"/>
    <mergeCell ref="AF48:AQ48"/>
    <mergeCell ref="AR48:AU48"/>
    <mergeCell ref="AV48:AW48"/>
    <mergeCell ref="AO37:AQ37"/>
    <mergeCell ref="AR37:AS37"/>
    <mergeCell ref="AT37:AV37"/>
    <mergeCell ref="AW37:AX37"/>
    <mergeCell ref="I47:T47"/>
    <mergeCell ref="U47:Z47"/>
    <mergeCell ref="AF47:AQ47"/>
    <mergeCell ref="AR47:AW47"/>
    <mergeCell ref="Z37:AB37"/>
    <mergeCell ref="AC37:AD37"/>
    <mergeCell ref="AE37:AG37"/>
    <mergeCell ref="AH37:AI37"/>
    <mergeCell ref="AJ37:AL37"/>
    <mergeCell ref="AM37:AN37"/>
    <mergeCell ref="E37:I37"/>
  </mergeCells>
  <phoneticPr fontId="11"/>
  <conditionalFormatting sqref="J24:M35 AJ24:AL35">
    <cfRule type="expression" dxfId="88" priority="6">
      <formula>COUNTA($G$15)&gt;=1</formula>
    </cfRule>
  </conditionalFormatting>
  <conditionalFormatting sqref="P24:R35">
    <cfRule type="expression" dxfId="87" priority="5">
      <formula>COUNTA($G$15)&gt;=1</formula>
    </cfRule>
  </conditionalFormatting>
  <conditionalFormatting sqref="U24:W35">
    <cfRule type="expression" dxfId="86" priority="4">
      <formula>COUNTA($G$15)&gt;=1</formula>
    </cfRule>
  </conditionalFormatting>
  <conditionalFormatting sqref="Z24:AB35">
    <cfRule type="expression" dxfId="85" priority="2">
      <formula>COUNTA($G$15)&gt;=1</formula>
    </cfRule>
  </conditionalFormatting>
  <conditionalFormatting sqref="AE24:AG35">
    <cfRule type="expression" dxfId="84" priority="1">
      <formula>COUNTA($G$15)&gt;=1</formula>
    </cfRule>
  </conditionalFormatting>
  <conditionalFormatting sqref="AO15:AQ17 AX15:AZ17">
    <cfRule type="expression" dxfId="83" priority="7">
      <formula>COUNTA($E$16:$G$17)&gt;=1</formula>
    </cfRule>
  </conditionalFormatting>
  <conditionalFormatting sqref="AO24:AQ35">
    <cfRule type="expression" dxfId="82" priority="3">
      <formula>COUNTA($G$15)&gt;=1</formula>
    </cfRule>
  </conditionalFormatting>
  <dataValidations count="4">
    <dataValidation type="whole" allowBlank="1" showInputMessage="1" showErrorMessage="1" error="入力月の月日数を超過しています" sqref="J25:M25 J27:M28 J30:M30 J32:M33 J35:M35" xr:uid="{F62D2C71-240A-4A0A-A20E-1C27EA8A48F0}">
      <formula1>0</formula1>
      <formula2>31</formula2>
    </dataValidation>
    <dataValidation type="whole" allowBlank="1" showInputMessage="1" showErrorMessage="1" error="入力月の月日数を超過しています" sqref="J34:M34" xr:uid="{A89BBEAC-6E3A-46B9-A183-A37FDCFC67CB}">
      <formula1>0</formula1>
      <formula2>29</formula2>
    </dataValidation>
    <dataValidation type="whole" allowBlank="1" showInputMessage="1" showErrorMessage="1" error="入力月の月日数を超過しています" sqref="J24:M24 J26:M26 J29:M29 J31:M31" xr:uid="{0DF67EC5-5C75-4366-B88E-4FCC1B3853F0}">
      <formula1>0</formula1>
      <formula2>30</formula2>
    </dataValidation>
    <dataValidation type="list" allowBlank="1" showInputMessage="1" showErrorMessage="1" sqref="E15:G17 AK10:AM11 AH13" xr:uid="{4F535AA4-A4A6-4EC4-B913-4ECC632AA78A}">
      <formula1>$Q$6:$Q$7</formula1>
    </dataValidation>
  </dataValidations>
  <hyperlinks>
    <hyperlink ref="B1" location="'別紙１-１(R8.4.1～5.31)'!A1" display="一覧表に戻る" xr:uid="{292A7E25-AB98-44F1-80DA-58B480D6BEF4}"/>
    <hyperlink ref="W1" location="'別紙１-１(R8.6.1～)'!A1" display="別紙1-1(R8.6.1～)へ戻る" xr:uid="{8C27D95A-D2BB-4F01-AB9C-E43A951752F5}"/>
  </hyperlinks>
  <printOptions horizontalCentered="1" verticalCentered="1"/>
  <pageMargins left="0.25" right="0.25" top="0.75" bottom="0.75" header="0.3" footer="0.3"/>
  <pageSetup paperSize="9" scale="93"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6A8A8-7A46-4B11-B789-B83128EE88CD}">
  <sheetPr>
    <tabColor rgb="FFFFFF00"/>
    <pageSetUpPr fitToPage="1"/>
  </sheetPr>
  <dimension ref="B1:DH88"/>
  <sheetViews>
    <sheetView view="pageBreakPreview" zoomScale="80" zoomScaleNormal="100" zoomScaleSheetLayoutView="80" workbookViewId="0">
      <selection activeCell="BV1" sqref="BV1:CD1"/>
    </sheetView>
  </sheetViews>
  <sheetFormatPr defaultColWidth="9" defaultRowHeight="21" customHeight="1" x14ac:dyDescent="0.4"/>
  <cols>
    <col min="1" max="1" width="3.75" style="92" customWidth="1"/>
    <col min="2" max="2" width="3" style="92" customWidth="1"/>
    <col min="3" max="3" width="5.375" style="92" customWidth="1"/>
    <col min="4" max="7" width="3.5" style="850" customWidth="1"/>
    <col min="8" max="64" width="3.5" style="92" customWidth="1"/>
    <col min="65" max="65" width="3.375" style="92" customWidth="1"/>
    <col min="66" max="68" width="3.25" style="92" customWidth="1"/>
    <col min="69" max="76" width="3.375" style="92" customWidth="1"/>
    <col min="77" max="78" width="7.625" style="92" customWidth="1"/>
    <col min="79" max="80" width="2.625" style="92" customWidth="1"/>
    <col min="81" max="16384" width="9" style="92"/>
  </cols>
  <sheetData>
    <row r="1" spans="2:112" ht="21" customHeight="1" x14ac:dyDescent="0.4">
      <c r="B1" s="850"/>
      <c r="C1" s="850"/>
      <c r="G1" s="92"/>
      <c r="W1" s="92" t="s">
        <v>1569</v>
      </c>
      <c r="AK1" s="809"/>
      <c r="AO1" s="1007"/>
      <c r="AZ1" s="1007"/>
      <c r="BA1" s="1007"/>
      <c r="BB1" s="1007"/>
      <c r="BC1" s="1007"/>
      <c r="BD1" s="1007"/>
      <c r="BE1" s="1007"/>
      <c r="BF1" s="1007"/>
      <c r="BG1" s="1007"/>
      <c r="BH1" s="1007"/>
      <c r="BI1" s="1007"/>
      <c r="BJ1" s="1007"/>
      <c r="BK1" s="1007"/>
      <c r="BL1" s="1007"/>
      <c r="BM1" s="1007"/>
      <c r="BN1" s="1007"/>
      <c r="BO1" s="1007"/>
      <c r="BP1" s="1007"/>
      <c r="BQ1" s="1007"/>
      <c r="BR1" s="1007"/>
      <c r="BS1" s="809"/>
      <c r="BT1" s="809"/>
      <c r="BU1" s="809"/>
      <c r="BV1" s="2939" t="s">
        <v>1488</v>
      </c>
      <c r="BW1" s="2939"/>
      <c r="BX1" s="2939"/>
      <c r="BY1" s="2939"/>
      <c r="BZ1" s="2939"/>
      <c r="CA1" s="2939"/>
      <c r="CB1" s="2939"/>
      <c r="CC1" s="2939"/>
      <c r="CD1" s="2939"/>
      <c r="CE1" s="761"/>
      <c r="CF1" s="761"/>
      <c r="CG1" s="761"/>
      <c r="CH1" s="761"/>
      <c r="CI1" s="761"/>
      <c r="CJ1" s="761"/>
      <c r="CK1" s="761"/>
      <c r="CL1" s="761"/>
      <c r="CM1" s="753"/>
      <c r="CN1" s="753"/>
      <c r="CO1" s="753"/>
      <c r="CP1" s="753"/>
      <c r="CR1" s="761"/>
      <c r="CS1" s="761"/>
      <c r="CT1" s="761"/>
      <c r="CU1" s="761"/>
      <c r="CV1" s="761"/>
      <c r="CW1" s="761"/>
      <c r="CX1" s="761"/>
      <c r="CY1" s="761"/>
      <c r="CZ1" s="761"/>
      <c r="DA1" s="761"/>
      <c r="DB1" s="761"/>
      <c r="DC1" s="761"/>
      <c r="DD1" s="761"/>
      <c r="DE1" s="761"/>
      <c r="DF1" s="761"/>
    </row>
    <row r="2" spans="2:112" ht="21" customHeight="1" x14ac:dyDescent="0.4">
      <c r="B2" s="850"/>
      <c r="C2" s="850"/>
      <c r="G2" s="92"/>
      <c r="Y2" s="92">
        <v>-1</v>
      </c>
      <c r="AO2" s="2644" t="s">
        <v>1732</v>
      </c>
      <c r="AP2" s="2644"/>
      <c r="AQ2" s="2644"/>
      <c r="AR2" s="2644"/>
      <c r="AS2" s="2644"/>
      <c r="AT2" s="2644"/>
      <c r="AU2" s="2644"/>
      <c r="AV2" s="2644"/>
      <c r="AW2" s="2645"/>
      <c r="AX2" s="2646"/>
      <c r="AY2" s="2646"/>
      <c r="AZ2" s="2646"/>
      <c r="BA2" s="2646"/>
      <c r="BB2" s="2646"/>
      <c r="BC2" s="2646"/>
      <c r="BD2" s="2646"/>
      <c r="BE2" s="2646"/>
      <c r="BF2" s="2646"/>
      <c r="BG2" s="2646"/>
      <c r="BH2" s="2646"/>
      <c r="BI2" s="2646"/>
      <c r="BJ2" s="2646"/>
      <c r="BK2" s="2646"/>
      <c r="BL2" s="2646"/>
      <c r="BM2" s="2646"/>
      <c r="BN2" s="2646"/>
      <c r="BO2" s="2646"/>
      <c r="BP2" s="2646"/>
      <c r="BQ2" s="2646"/>
      <c r="BR2" s="2647"/>
      <c r="BS2" s="1006"/>
      <c r="BT2" s="1006"/>
      <c r="BU2" s="1006"/>
      <c r="BV2" s="2939" t="s">
        <v>1489</v>
      </c>
      <c r="BW2" s="2939"/>
      <c r="BX2" s="2939"/>
      <c r="BY2" s="2939"/>
      <c r="BZ2" s="2939"/>
      <c r="CA2" s="2939"/>
      <c r="CB2" s="2939"/>
      <c r="CC2" s="2939"/>
      <c r="CD2" s="2939"/>
      <c r="CE2" s="1006"/>
    </row>
    <row r="3" spans="2:112" ht="21" customHeight="1" x14ac:dyDescent="0.4">
      <c r="B3" s="850"/>
      <c r="C3" s="850"/>
      <c r="G3" s="92"/>
      <c r="AO3" s="2644" t="s">
        <v>1591</v>
      </c>
      <c r="AP3" s="2644"/>
      <c r="AQ3" s="2644"/>
      <c r="AR3" s="2644"/>
      <c r="AS3" s="2644"/>
      <c r="AT3" s="2644"/>
      <c r="AU3" s="2644"/>
      <c r="AV3" s="2644"/>
      <c r="AW3" s="2648"/>
      <c r="AX3" s="2648"/>
      <c r="AY3" s="2648"/>
      <c r="AZ3" s="2648"/>
      <c r="BA3" s="2648"/>
      <c r="BB3" s="2648"/>
      <c r="BC3" s="2648"/>
      <c r="BD3" s="2648"/>
      <c r="BE3" s="2648"/>
      <c r="BF3" s="2648"/>
      <c r="BG3" s="2648"/>
      <c r="BH3" s="2648"/>
      <c r="BI3" s="2648"/>
      <c r="BJ3" s="2648"/>
      <c r="BK3" s="2649" t="s">
        <v>1592</v>
      </c>
      <c r="BL3" s="2650"/>
      <c r="BM3" s="2650"/>
      <c r="BN3" s="2651"/>
      <c r="BO3" s="2652"/>
      <c r="BP3" s="2653"/>
      <c r="BQ3" s="2653"/>
      <c r="BR3" s="2654"/>
      <c r="BS3" s="1006"/>
      <c r="BT3" s="1006"/>
      <c r="BU3" s="1006"/>
      <c r="BV3" s="1016"/>
      <c r="BW3" s="1016"/>
      <c r="BX3" s="1016"/>
      <c r="BY3" s="1016"/>
      <c r="BZ3" s="1017"/>
      <c r="CA3" s="1016"/>
      <c r="CB3" s="1016"/>
      <c r="CC3" s="1016"/>
      <c r="CD3" s="1006"/>
      <c r="CE3" s="1006"/>
    </row>
    <row r="4" spans="2:112" ht="21" customHeight="1" x14ac:dyDescent="0.4">
      <c r="B4" s="850"/>
      <c r="C4" s="1002"/>
      <c r="D4" s="2661" t="s">
        <v>1731</v>
      </c>
      <c r="E4" s="2661"/>
      <c r="F4" s="2661"/>
      <c r="G4" s="2661"/>
      <c r="H4" s="2661"/>
      <c r="I4" s="2661"/>
      <c r="J4" s="2661"/>
      <c r="K4" s="1005"/>
      <c r="L4" s="1005"/>
      <c r="M4" s="997"/>
      <c r="N4" s="997"/>
      <c r="O4" s="997"/>
      <c r="P4" s="997"/>
      <c r="Q4" s="997"/>
      <c r="R4" s="997"/>
      <c r="S4" s="997"/>
      <c r="T4" s="997"/>
      <c r="U4" s="990"/>
      <c r="V4" s="1004"/>
      <c r="W4" s="998"/>
      <c r="X4" s="950"/>
      <c r="Y4" s="950"/>
      <c r="Z4" s="1003" t="s">
        <v>1730</v>
      </c>
      <c r="AA4" s="587"/>
      <c r="CA4" s="2656"/>
      <c r="CB4" s="2656"/>
      <c r="CC4" s="2656"/>
      <c r="CD4" s="2656"/>
      <c r="CE4" s="2656"/>
      <c r="CF4" s="2656"/>
      <c r="CG4" s="2656"/>
      <c r="CH4" s="2657"/>
      <c r="CI4" s="2657"/>
      <c r="CJ4" s="2657"/>
      <c r="CK4" s="2657"/>
      <c r="CL4" s="2656"/>
      <c r="CM4" s="2656"/>
      <c r="CN4" s="2656"/>
      <c r="CO4" s="2656"/>
      <c r="CP4" s="2656"/>
      <c r="CQ4" s="2656"/>
      <c r="CR4" s="2656"/>
      <c r="CS4" s="2656"/>
      <c r="CT4" s="2656"/>
      <c r="CU4" s="2656"/>
      <c r="CV4" s="2656"/>
      <c r="CW4" s="2656"/>
      <c r="CX4" s="2656"/>
      <c r="CY4" s="2656"/>
      <c r="CZ4" s="2656"/>
      <c r="DA4" s="2656"/>
      <c r="DB4" s="2656"/>
      <c r="DC4" s="2656"/>
      <c r="DD4" s="2656"/>
      <c r="DE4" s="2656"/>
      <c r="DF4" s="2656"/>
      <c r="DG4" s="2656"/>
      <c r="DH4" s="2656"/>
    </row>
    <row r="5" spans="2:112" ht="27.75" customHeight="1" x14ac:dyDescent="0.4">
      <c r="B5" s="850"/>
      <c r="C5" s="1002"/>
      <c r="D5" s="2666"/>
      <c r="E5" s="2666"/>
      <c r="F5" s="2666"/>
      <c r="G5" s="2529" t="s">
        <v>1729</v>
      </c>
      <c r="H5" s="2529"/>
      <c r="I5" s="2529"/>
      <c r="J5" s="2529"/>
      <c r="K5" s="2529"/>
      <c r="L5" s="2529"/>
      <c r="M5" s="2529"/>
      <c r="N5" s="2529"/>
      <c r="O5" s="2529"/>
      <c r="P5" s="2529"/>
      <c r="Q5" s="2529"/>
      <c r="R5" s="2529"/>
      <c r="S5" s="2529"/>
      <c r="T5" s="2547"/>
      <c r="U5" s="990"/>
      <c r="V5" s="990"/>
      <c r="W5" s="998"/>
      <c r="X5" s="950"/>
      <c r="Y5" s="950"/>
      <c r="Z5" s="2528"/>
      <c r="AA5" s="2529"/>
      <c r="AB5" s="2529"/>
      <c r="AC5" s="2529"/>
      <c r="AD5" s="2529"/>
      <c r="AE5" s="2529"/>
      <c r="AF5" s="2547"/>
      <c r="AG5" s="2565" t="s">
        <v>1728</v>
      </c>
      <c r="AH5" s="2566"/>
      <c r="AI5" s="2566"/>
      <c r="AJ5" s="2655"/>
      <c r="AK5" s="2528" t="s">
        <v>1727</v>
      </c>
      <c r="AL5" s="2529"/>
      <c r="AM5" s="2529"/>
      <c r="AN5" s="2547"/>
      <c r="AO5" s="2528" t="s">
        <v>1726</v>
      </c>
      <c r="AP5" s="2529"/>
      <c r="AQ5" s="2529"/>
      <c r="AR5" s="2547"/>
      <c r="AS5" s="2528" t="s">
        <v>1725</v>
      </c>
      <c r="AT5" s="2529"/>
      <c r="AU5" s="2529"/>
      <c r="AV5" s="2547"/>
      <c r="AW5" s="2528" t="s">
        <v>1724</v>
      </c>
      <c r="AX5" s="2529"/>
      <c r="AY5" s="2529"/>
      <c r="AZ5" s="2547"/>
      <c r="BA5" s="2528" t="s">
        <v>1723</v>
      </c>
      <c r="BB5" s="2529"/>
      <c r="BC5" s="2529"/>
      <c r="BD5" s="2547"/>
      <c r="BE5" s="2528" t="s">
        <v>1165</v>
      </c>
      <c r="BF5" s="2529"/>
      <c r="BG5" s="2547"/>
      <c r="BK5" s="922"/>
      <c r="BL5" s="922"/>
      <c r="BM5" s="922"/>
      <c r="BN5" s="922"/>
      <c r="BO5" s="995"/>
      <c r="BP5" s="994"/>
      <c r="BQ5" s="993"/>
      <c r="BR5" s="993"/>
      <c r="BS5" s="993"/>
      <c r="CA5" s="2657"/>
      <c r="CB5" s="2657"/>
      <c r="CC5" s="2657"/>
      <c r="CD5" s="2657"/>
      <c r="CE5" s="2657"/>
      <c r="CF5" s="2657"/>
      <c r="CG5" s="2657"/>
      <c r="CH5" s="2642"/>
      <c r="CI5" s="2642"/>
      <c r="CJ5" s="2642"/>
      <c r="CK5" s="2642"/>
      <c r="CL5" s="2642"/>
      <c r="CM5" s="2642"/>
      <c r="CN5" s="2642"/>
      <c r="CO5" s="2642"/>
      <c r="CP5" s="2642"/>
      <c r="CQ5" s="2642"/>
      <c r="CR5" s="2642"/>
      <c r="CS5" s="2642"/>
      <c r="CT5" s="2642"/>
      <c r="CU5" s="2642"/>
      <c r="CV5" s="2642"/>
      <c r="CW5" s="2642"/>
      <c r="CX5" s="2642"/>
      <c r="CY5" s="2642"/>
      <c r="CZ5" s="2642"/>
      <c r="DA5" s="2642"/>
      <c r="DB5" s="2642"/>
      <c r="DC5" s="2642"/>
      <c r="DD5" s="2642"/>
      <c r="DE5" s="2642"/>
      <c r="DF5" s="2643"/>
      <c r="DG5" s="2643"/>
      <c r="DH5" s="2643"/>
    </row>
    <row r="6" spans="2:112" ht="21" customHeight="1" x14ac:dyDescent="0.4">
      <c r="B6" s="850"/>
      <c r="C6" s="1002"/>
      <c r="D6" s="2666"/>
      <c r="E6" s="2666"/>
      <c r="F6" s="2666"/>
      <c r="G6" s="2529" t="s">
        <v>1722</v>
      </c>
      <c r="H6" s="2529"/>
      <c r="I6" s="2529"/>
      <c r="J6" s="2529"/>
      <c r="K6" s="2529"/>
      <c r="L6" s="2529"/>
      <c r="M6" s="2529"/>
      <c r="N6" s="2529"/>
      <c r="O6" s="2529"/>
      <c r="P6" s="2529"/>
      <c r="Q6" s="2529"/>
      <c r="R6" s="2529"/>
      <c r="S6" s="2529"/>
      <c r="T6" s="2547"/>
      <c r="U6" s="990"/>
      <c r="V6" s="990"/>
      <c r="W6" s="998"/>
      <c r="X6" s="950"/>
      <c r="Y6" s="950"/>
      <c r="Z6" s="2670" t="s">
        <v>1721</v>
      </c>
      <c r="AA6" s="2671"/>
      <c r="AB6" s="2671"/>
      <c r="AC6" s="2671"/>
      <c r="AD6" s="2671"/>
      <c r="AE6" s="2671"/>
      <c r="AF6" s="2672"/>
      <c r="AG6" s="2658"/>
      <c r="AH6" s="2659"/>
      <c r="AI6" s="2659"/>
      <c r="AJ6" s="2660"/>
      <c r="AK6" s="2658"/>
      <c r="AL6" s="2659"/>
      <c r="AM6" s="2659"/>
      <c r="AN6" s="2660"/>
      <c r="AO6" s="2658"/>
      <c r="AP6" s="2659"/>
      <c r="AQ6" s="2659"/>
      <c r="AR6" s="2660"/>
      <c r="AS6" s="2658"/>
      <c r="AT6" s="2659"/>
      <c r="AU6" s="2659"/>
      <c r="AV6" s="2660"/>
      <c r="AW6" s="2658"/>
      <c r="AX6" s="2659"/>
      <c r="AY6" s="2659"/>
      <c r="AZ6" s="2660"/>
      <c r="BA6" s="2658"/>
      <c r="BB6" s="2659"/>
      <c r="BC6" s="2659"/>
      <c r="BD6" s="2660"/>
      <c r="BE6" s="2662">
        <f>SUM(AG6:BD6)</f>
        <v>0</v>
      </c>
      <c r="BF6" s="2663"/>
      <c r="BG6" s="2664"/>
      <c r="BL6" s="978"/>
      <c r="BM6" s="978"/>
      <c r="BN6" s="978"/>
      <c r="BW6" s="887"/>
      <c r="CC6" s="978"/>
      <c r="CD6" s="978"/>
      <c r="CE6" s="978"/>
      <c r="CL6" s="2665"/>
      <c r="CM6" s="2665"/>
      <c r="CN6" s="2665"/>
      <c r="CO6" s="2665"/>
      <c r="CP6" s="2665"/>
      <c r="CQ6" s="2665"/>
      <c r="CR6" s="2665"/>
      <c r="CS6" s="2665"/>
      <c r="CT6" s="2642"/>
      <c r="CU6" s="2642"/>
      <c r="CV6" s="2642"/>
      <c r="CW6" s="2642"/>
      <c r="CX6" s="2642"/>
      <c r="CY6" s="2642"/>
      <c r="CZ6" s="2642"/>
      <c r="DA6" s="2642"/>
      <c r="DB6" s="2642"/>
      <c r="DC6" s="2642"/>
      <c r="DD6" s="2642"/>
      <c r="DE6" s="2642"/>
      <c r="DF6" s="2643"/>
      <c r="DG6" s="2643"/>
      <c r="DH6" s="2643"/>
    </row>
    <row r="7" spans="2:112" ht="21" customHeight="1" x14ac:dyDescent="0.4">
      <c r="B7" s="850"/>
      <c r="C7" s="1002"/>
      <c r="D7" s="2666"/>
      <c r="E7" s="2666"/>
      <c r="F7" s="2666"/>
      <c r="G7" s="2529" t="s">
        <v>1720</v>
      </c>
      <c r="H7" s="2529"/>
      <c r="I7" s="2529"/>
      <c r="J7" s="2529"/>
      <c r="K7" s="2529"/>
      <c r="L7" s="2529"/>
      <c r="M7" s="2529"/>
      <c r="N7" s="2529"/>
      <c r="O7" s="2529"/>
      <c r="P7" s="2529"/>
      <c r="Q7" s="2529"/>
      <c r="R7" s="2529"/>
      <c r="S7" s="2529"/>
      <c r="T7" s="2547"/>
      <c r="U7" s="1001"/>
      <c r="V7" s="990"/>
      <c r="W7" s="998"/>
      <c r="X7" s="950"/>
      <c r="Y7" s="950"/>
      <c r="Z7" s="1000" t="s">
        <v>29</v>
      </c>
      <c r="AA7" s="2565" t="s">
        <v>1719</v>
      </c>
      <c r="AB7" s="2566"/>
      <c r="AC7" s="2566"/>
      <c r="AD7" s="2566"/>
      <c r="AE7" s="2566"/>
      <c r="AF7" s="2655"/>
      <c r="AG7" s="2667"/>
      <c r="AH7" s="2668"/>
      <c r="AI7" s="2668"/>
      <c r="AJ7" s="2669"/>
      <c r="AK7" s="2667"/>
      <c r="AL7" s="2668"/>
      <c r="AM7" s="2668"/>
      <c r="AN7" s="2669"/>
      <c r="AO7" s="2667"/>
      <c r="AP7" s="2668"/>
      <c r="AQ7" s="2668"/>
      <c r="AR7" s="2669"/>
      <c r="AS7" s="2658"/>
      <c r="AT7" s="2659"/>
      <c r="AU7" s="2659"/>
      <c r="AV7" s="2660"/>
      <c r="AW7" s="2658"/>
      <c r="AX7" s="2659"/>
      <c r="AY7" s="2659"/>
      <c r="AZ7" s="2660"/>
      <c r="BA7" s="2658"/>
      <c r="BB7" s="2659"/>
      <c r="BC7" s="2659"/>
      <c r="BD7" s="2660"/>
      <c r="BE7" s="2662">
        <f>SUM(AG7:BD7)</f>
        <v>0</v>
      </c>
      <c r="BF7" s="2663"/>
      <c r="BG7" s="2664"/>
      <c r="CB7" s="2656"/>
      <c r="CC7" s="2656"/>
      <c r="CD7" s="2656"/>
      <c r="CE7" s="2656"/>
      <c r="CF7" s="2656"/>
      <c r="CG7" s="2656"/>
      <c r="CH7" s="2656"/>
      <c r="CI7" s="2673"/>
      <c r="CJ7" s="2673"/>
      <c r="CK7" s="2673"/>
      <c r="CL7" s="2642"/>
      <c r="CM7" s="2642"/>
      <c r="CN7" s="2642"/>
      <c r="CO7" s="2642"/>
      <c r="CP7" s="2642"/>
      <c r="CQ7" s="2642"/>
      <c r="CR7" s="2642"/>
      <c r="CS7" s="2642"/>
      <c r="CT7" s="2642"/>
      <c r="CU7" s="2642"/>
      <c r="CV7" s="2642"/>
      <c r="CW7" s="2642"/>
      <c r="CX7" s="2642"/>
      <c r="CY7" s="2642"/>
      <c r="CZ7" s="2642"/>
      <c r="DA7" s="2642"/>
      <c r="DB7" s="2642"/>
      <c r="DC7" s="2642"/>
      <c r="DD7" s="2642"/>
      <c r="DE7" s="2642"/>
      <c r="DF7" s="2643"/>
      <c r="DG7" s="2643"/>
      <c r="DH7" s="2643"/>
    </row>
    <row r="8" spans="2:112" ht="21" customHeight="1" x14ac:dyDescent="0.4">
      <c r="B8" s="950"/>
      <c r="C8" s="985"/>
      <c r="D8" s="997"/>
      <c r="E8" s="997"/>
      <c r="F8" s="997"/>
      <c r="G8" s="997"/>
      <c r="H8" s="997"/>
      <c r="I8" s="997"/>
      <c r="J8" s="997"/>
      <c r="K8" s="997"/>
      <c r="L8" s="999" t="str">
        <f>IF(COUNTIF(D5:F7,"○")&gt;1,"いずれか１つを選択してください。","")</f>
        <v/>
      </c>
      <c r="M8" s="997"/>
      <c r="N8" s="997"/>
      <c r="O8" s="997"/>
      <c r="P8" s="997"/>
      <c r="Q8" s="997"/>
      <c r="R8" s="997"/>
      <c r="S8" s="997"/>
      <c r="T8" s="997"/>
      <c r="U8" s="989"/>
      <c r="V8" s="989"/>
      <c r="W8" s="998"/>
      <c r="X8" s="950"/>
      <c r="Y8" s="950"/>
      <c r="Z8" s="2565" t="s">
        <v>1718</v>
      </c>
      <c r="AA8" s="2566"/>
      <c r="AB8" s="2566"/>
      <c r="AC8" s="2566"/>
      <c r="AD8" s="2566"/>
      <c r="AE8" s="2566"/>
      <c r="AF8" s="2655"/>
      <c r="AG8" s="2658"/>
      <c r="AH8" s="2659"/>
      <c r="AI8" s="2659"/>
      <c r="AJ8" s="2660"/>
      <c r="AK8" s="2658"/>
      <c r="AL8" s="2659"/>
      <c r="AM8" s="2659"/>
      <c r="AN8" s="2660"/>
      <c r="AO8" s="2658"/>
      <c r="AP8" s="2659"/>
      <c r="AQ8" s="2659"/>
      <c r="AR8" s="2660"/>
      <c r="AS8" s="2658"/>
      <c r="AT8" s="2659"/>
      <c r="AU8" s="2659"/>
      <c r="AV8" s="2660"/>
      <c r="AW8" s="2658"/>
      <c r="AX8" s="2659"/>
      <c r="AY8" s="2659"/>
      <c r="AZ8" s="2660"/>
      <c r="BA8" s="2658"/>
      <c r="BB8" s="2659"/>
      <c r="BC8" s="2659"/>
      <c r="BD8" s="2660"/>
      <c r="BE8" s="2662">
        <f>SUM(AG8:BD8)</f>
        <v>0</v>
      </c>
      <c r="BF8" s="2663"/>
      <c r="BG8" s="2664"/>
      <c r="BU8" s="887"/>
      <c r="BW8" s="2676"/>
      <c r="BX8" s="2676"/>
      <c r="BY8" s="2676"/>
      <c r="BZ8" s="2676"/>
      <c r="CA8" s="2676"/>
      <c r="CB8" s="2677"/>
      <c r="CC8" s="2677"/>
      <c r="CD8" s="2677"/>
      <c r="CE8" s="2677"/>
      <c r="CF8" s="2677"/>
      <c r="CG8" s="2677"/>
      <c r="CH8" s="2677"/>
      <c r="CI8" s="2673"/>
      <c r="CJ8" s="2673"/>
      <c r="CK8" s="2673"/>
      <c r="CL8" s="2643"/>
      <c r="CM8" s="2643"/>
      <c r="CN8" s="2643"/>
      <c r="CO8" s="2643"/>
      <c r="CP8" s="2643"/>
      <c r="CQ8" s="2643"/>
      <c r="CR8" s="2643"/>
      <c r="CS8" s="2643"/>
      <c r="CT8" s="2643"/>
      <c r="CU8" s="2643"/>
      <c r="CV8" s="2643"/>
      <c r="CW8" s="2643"/>
      <c r="CX8" s="2643"/>
      <c r="CY8" s="2643"/>
      <c r="CZ8" s="2643"/>
      <c r="DA8" s="2643"/>
      <c r="DB8" s="2643"/>
      <c r="DC8" s="2643"/>
      <c r="DD8" s="2643"/>
      <c r="DE8" s="2643"/>
      <c r="DF8" s="2643"/>
      <c r="DG8" s="2643"/>
      <c r="DH8" s="2643"/>
    </row>
    <row r="9" spans="2:112" ht="21" customHeight="1" x14ac:dyDescent="0.4">
      <c r="B9" s="950"/>
      <c r="C9" s="985"/>
      <c r="D9" s="997"/>
      <c r="E9" s="989"/>
      <c r="F9" s="990"/>
      <c r="G9" s="990"/>
      <c r="H9" s="990"/>
      <c r="I9" s="990"/>
      <c r="J9" s="990"/>
      <c r="K9" s="990"/>
      <c r="L9" s="990"/>
      <c r="M9" s="990"/>
      <c r="N9" s="990"/>
      <c r="O9" s="990"/>
      <c r="P9" s="990"/>
      <c r="Q9" s="990"/>
      <c r="R9" s="990"/>
      <c r="S9" s="990"/>
      <c r="T9" s="990"/>
      <c r="U9" s="990"/>
      <c r="V9" s="989"/>
      <c r="W9" s="998"/>
      <c r="X9" s="950"/>
      <c r="Y9" s="950"/>
      <c r="Z9" s="2565" t="s">
        <v>1165</v>
      </c>
      <c r="AA9" s="2566"/>
      <c r="AB9" s="2566"/>
      <c r="AC9" s="2566"/>
      <c r="AD9" s="2566"/>
      <c r="AE9" s="2566"/>
      <c r="AF9" s="2655"/>
      <c r="AG9" s="2662">
        <f>AG6+AG8</f>
        <v>0</v>
      </c>
      <c r="AH9" s="2663"/>
      <c r="AI9" s="2663"/>
      <c r="AJ9" s="2664"/>
      <c r="AK9" s="2662">
        <f>AK6+AK8</f>
        <v>0</v>
      </c>
      <c r="AL9" s="2663"/>
      <c r="AM9" s="2663"/>
      <c r="AN9" s="2664"/>
      <c r="AO9" s="2662">
        <f>AO6+AO8</f>
        <v>0</v>
      </c>
      <c r="AP9" s="2663"/>
      <c r="AQ9" s="2663"/>
      <c r="AR9" s="2664"/>
      <c r="AS9" s="2662">
        <f>AS6+AS8</f>
        <v>0</v>
      </c>
      <c r="AT9" s="2663"/>
      <c r="AU9" s="2663"/>
      <c r="AV9" s="2664"/>
      <c r="AW9" s="2662">
        <f>AW6+AW8</f>
        <v>0</v>
      </c>
      <c r="AX9" s="2663"/>
      <c r="AY9" s="2663"/>
      <c r="AZ9" s="2664"/>
      <c r="BA9" s="2662">
        <f>BA6+BA8</f>
        <v>0</v>
      </c>
      <c r="BB9" s="2663"/>
      <c r="BC9" s="2663"/>
      <c r="BD9" s="2664"/>
      <c r="BE9" s="2662">
        <f>BE6+BE8</f>
        <v>0</v>
      </c>
      <c r="BF9" s="2663"/>
      <c r="BG9" s="2664"/>
      <c r="BW9" s="2656"/>
      <c r="BX9" s="2656"/>
      <c r="BY9" s="2656"/>
      <c r="BZ9" s="2656"/>
      <c r="CA9" s="2656"/>
      <c r="CB9" s="2674"/>
      <c r="CC9" s="2674"/>
      <c r="CD9" s="2674"/>
      <c r="CE9" s="2674"/>
      <c r="CF9" s="2675"/>
      <c r="CG9" s="2675"/>
      <c r="CH9" s="2675"/>
      <c r="CI9" s="2675"/>
      <c r="CJ9" s="2675"/>
      <c r="CK9" s="2675"/>
    </row>
    <row r="10" spans="2:112" ht="21" customHeight="1" x14ac:dyDescent="0.4">
      <c r="B10" s="950"/>
      <c r="C10" s="985"/>
      <c r="D10" s="997"/>
      <c r="E10" s="989"/>
      <c r="F10" s="990"/>
      <c r="G10" s="990"/>
      <c r="H10" s="990"/>
      <c r="I10" s="990"/>
      <c r="J10" s="990"/>
      <c r="K10" s="990"/>
      <c r="L10" s="990"/>
      <c r="M10" s="990"/>
      <c r="N10" s="990"/>
      <c r="O10" s="990"/>
      <c r="P10" s="990"/>
      <c r="Q10" s="990"/>
      <c r="R10" s="990"/>
      <c r="S10" s="990"/>
      <c r="T10" s="990"/>
      <c r="U10" s="990"/>
      <c r="V10" s="989"/>
      <c r="W10" s="987"/>
      <c r="X10" s="950"/>
      <c r="Y10" s="950"/>
      <c r="Z10" s="950"/>
      <c r="AA10" s="950"/>
      <c r="BG10" s="996" t="str">
        <f>IF(AND(BE9&lt;&gt;BO3,D12="○"),"「事業者名簿」の定員数と想定される利用者数が一致しません。","")</f>
        <v/>
      </c>
      <c r="BK10" s="922"/>
      <c r="BL10" s="922"/>
      <c r="BM10" s="922"/>
      <c r="BN10" s="922"/>
      <c r="BO10" s="995"/>
      <c r="BP10" s="994"/>
      <c r="BQ10" s="993"/>
      <c r="BR10" s="993"/>
      <c r="BS10" s="993"/>
      <c r="BW10" s="2656"/>
      <c r="BX10" s="2656"/>
      <c r="BY10" s="2656"/>
      <c r="BZ10" s="2656"/>
      <c r="CA10" s="2656"/>
      <c r="CB10" s="2674"/>
      <c r="CC10" s="2674"/>
      <c r="CD10" s="2674"/>
      <c r="CE10" s="2674"/>
      <c r="CF10" s="2675"/>
      <c r="CG10" s="2675"/>
      <c r="CH10" s="2675"/>
      <c r="CI10" s="2675"/>
      <c r="CJ10" s="2675"/>
      <c r="CK10" s="2675"/>
    </row>
    <row r="11" spans="2:112" ht="21" customHeight="1" x14ac:dyDescent="0.4">
      <c r="B11" s="950"/>
      <c r="C11" s="985"/>
      <c r="D11" s="992" t="s">
        <v>1717</v>
      </c>
      <c r="E11" s="991"/>
      <c r="F11" s="991"/>
      <c r="G11" s="991"/>
      <c r="H11" s="991"/>
      <c r="I11" s="991"/>
      <c r="J11" s="990"/>
      <c r="K11" s="990"/>
      <c r="L11" s="990"/>
      <c r="M11" s="990"/>
      <c r="N11" s="990"/>
      <c r="O11" s="990"/>
      <c r="P11" s="990"/>
      <c r="Q11" s="990"/>
      <c r="R11" s="990"/>
      <c r="S11" s="990"/>
      <c r="T11" s="990"/>
      <c r="U11" s="990"/>
      <c r="V11" s="989"/>
      <c r="W11" s="988"/>
      <c r="Z11" s="887" t="s">
        <v>1716</v>
      </c>
      <c r="AP11" s="887" t="s">
        <v>1715</v>
      </c>
      <c r="AQ11" s="887"/>
      <c r="AW11" s="978"/>
      <c r="AX11" s="978"/>
      <c r="AY11" s="978"/>
      <c r="BG11" s="929"/>
      <c r="BH11" s="887" t="s">
        <v>1714</v>
      </c>
      <c r="BN11" s="978"/>
      <c r="BO11" s="978"/>
      <c r="BP11" s="978"/>
      <c r="BW11" s="950"/>
      <c r="BX11" s="950"/>
      <c r="BY11" s="950"/>
      <c r="BZ11" s="950"/>
      <c r="CA11" s="950"/>
      <c r="CB11" s="2674"/>
      <c r="CC11" s="2674"/>
      <c r="CD11" s="2674"/>
      <c r="CE11" s="2674"/>
      <c r="CF11" s="2675"/>
      <c r="CG11" s="2675"/>
      <c r="CH11" s="2675"/>
      <c r="CI11" s="2675"/>
      <c r="CJ11" s="2675"/>
      <c r="CK11" s="2675"/>
    </row>
    <row r="12" spans="2:112" ht="21" customHeight="1" x14ac:dyDescent="0.4">
      <c r="B12" s="950"/>
      <c r="C12" s="985"/>
      <c r="D12" s="2678"/>
      <c r="E12" s="2686"/>
      <c r="F12" s="2680" t="s">
        <v>1713</v>
      </c>
      <c r="G12" s="2681"/>
      <c r="H12" s="2681"/>
      <c r="I12" s="2681"/>
      <c r="J12" s="2681"/>
      <c r="K12" s="2681"/>
      <c r="L12" s="2681"/>
      <c r="M12" s="2681"/>
      <c r="N12" s="2681"/>
      <c r="O12" s="2681"/>
      <c r="P12" s="2681"/>
      <c r="Q12" s="2681"/>
      <c r="R12" s="2681"/>
      <c r="S12" s="2681"/>
      <c r="T12" s="2681"/>
      <c r="U12" s="2681"/>
      <c r="V12" s="2682"/>
      <c r="W12" s="987"/>
      <c r="AE12" s="2528" t="s">
        <v>1712</v>
      </c>
      <c r="AF12" s="2529"/>
      <c r="AG12" s="2529"/>
      <c r="AH12" s="2529"/>
      <c r="AI12" s="2529"/>
      <c r="AJ12" s="2529"/>
      <c r="AK12" s="2547"/>
      <c r="AL12" s="2687" t="s">
        <v>1711</v>
      </c>
      <c r="AM12" s="2688"/>
      <c r="AN12" s="2689"/>
      <c r="AV12" s="2528" t="s">
        <v>1712</v>
      </c>
      <c r="AW12" s="2529"/>
      <c r="AX12" s="2529"/>
      <c r="AY12" s="2529"/>
      <c r="AZ12" s="2529"/>
      <c r="BA12" s="2529"/>
      <c r="BB12" s="2547"/>
      <c r="BC12" s="2687" t="s">
        <v>1711</v>
      </c>
      <c r="BD12" s="2688"/>
      <c r="BE12" s="2689"/>
      <c r="BF12" s="95"/>
      <c r="BG12" s="929"/>
      <c r="BM12" s="2528" t="s">
        <v>1710</v>
      </c>
      <c r="BN12" s="2529"/>
      <c r="BO12" s="2529"/>
      <c r="BP12" s="2529"/>
      <c r="BQ12" s="2529"/>
      <c r="BR12" s="2529"/>
      <c r="BS12" s="2547"/>
      <c r="BW12" s="2694"/>
      <c r="BX12" s="2694"/>
      <c r="BY12" s="2694"/>
      <c r="BZ12" s="2694"/>
      <c r="CA12" s="2694"/>
      <c r="CB12" s="2695"/>
      <c r="CC12" s="2695"/>
      <c r="CD12" s="2695"/>
      <c r="CE12" s="2695"/>
      <c r="CF12" s="2696"/>
      <c r="CG12" s="2696"/>
      <c r="CH12" s="2696"/>
      <c r="CI12" s="2694"/>
      <c r="CJ12" s="2694"/>
      <c r="CK12" s="2694"/>
    </row>
    <row r="13" spans="2:112" ht="26.25" customHeight="1" x14ac:dyDescent="0.4">
      <c r="B13" s="950"/>
      <c r="C13" s="985"/>
      <c r="D13" s="2678"/>
      <c r="E13" s="2679"/>
      <c r="F13" s="2680" t="s">
        <v>1709</v>
      </c>
      <c r="G13" s="2681"/>
      <c r="H13" s="2681"/>
      <c r="I13" s="2681"/>
      <c r="J13" s="2681"/>
      <c r="K13" s="2681"/>
      <c r="L13" s="2681"/>
      <c r="M13" s="2681"/>
      <c r="N13" s="2681"/>
      <c r="O13" s="2681"/>
      <c r="P13" s="2681"/>
      <c r="Q13" s="2681"/>
      <c r="R13" s="2681"/>
      <c r="S13" s="2681"/>
      <c r="T13" s="2681"/>
      <c r="U13" s="2681"/>
      <c r="V13" s="2682"/>
      <c r="W13" s="984"/>
      <c r="AE13" s="2683" t="s">
        <v>1708</v>
      </c>
      <c r="AF13" s="2684"/>
      <c r="AG13" s="2684"/>
      <c r="AH13" s="2685"/>
      <c r="AI13" s="2683" t="s">
        <v>1707</v>
      </c>
      <c r="AJ13" s="2684"/>
      <c r="AK13" s="2685"/>
      <c r="AL13" s="2690"/>
      <c r="AM13" s="2691"/>
      <c r="AN13" s="2692"/>
      <c r="AQ13" s="2680"/>
      <c r="AR13" s="2681"/>
      <c r="AS13" s="2681"/>
      <c r="AT13" s="2681"/>
      <c r="AU13" s="2682"/>
      <c r="AV13" s="2683" t="s">
        <v>1708</v>
      </c>
      <c r="AW13" s="2684"/>
      <c r="AX13" s="2684"/>
      <c r="AY13" s="2685"/>
      <c r="AZ13" s="2683" t="s">
        <v>1707</v>
      </c>
      <c r="BA13" s="2684"/>
      <c r="BB13" s="2685"/>
      <c r="BC13" s="2690"/>
      <c r="BD13" s="2691"/>
      <c r="BE13" s="2692"/>
      <c r="BF13" s="95"/>
      <c r="BG13" s="986"/>
      <c r="BH13" s="2680"/>
      <c r="BI13" s="2681"/>
      <c r="BJ13" s="2681"/>
      <c r="BK13" s="2681"/>
      <c r="BL13" s="2682"/>
      <c r="BM13" s="2683" t="s">
        <v>1706</v>
      </c>
      <c r="BN13" s="2684"/>
      <c r="BO13" s="2684"/>
      <c r="BP13" s="2685"/>
      <c r="BQ13" s="2683" t="s">
        <v>1705</v>
      </c>
      <c r="BR13" s="2684"/>
      <c r="BS13" s="2685"/>
      <c r="BW13" s="950"/>
      <c r="BX13" s="950"/>
      <c r="BY13" s="950"/>
      <c r="BZ13" s="2674"/>
      <c r="CA13" s="2674"/>
      <c r="CB13" s="2674"/>
      <c r="CC13" s="2674"/>
      <c r="CD13" s="2675"/>
      <c r="CE13" s="2675"/>
      <c r="CF13" s="2675"/>
      <c r="CG13" s="2675"/>
      <c r="CH13" s="2675"/>
      <c r="CI13" s="2675"/>
    </row>
    <row r="14" spans="2:112" ht="21" customHeight="1" x14ac:dyDescent="0.4">
      <c r="B14" s="950"/>
      <c r="C14" s="985"/>
      <c r="D14" s="2678"/>
      <c r="E14" s="2679"/>
      <c r="F14" s="2680" t="s">
        <v>1704</v>
      </c>
      <c r="G14" s="2681"/>
      <c r="H14" s="2681"/>
      <c r="I14" s="2681"/>
      <c r="J14" s="2681"/>
      <c r="K14" s="2681"/>
      <c r="L14" s="2681"/>
      <c r="M14" s="2681"/>
      <c r="N14" s="2681"/>
      <c r="O14" s="2681"/>
      <c r="P14" s="2681"/>
      <c r="Q14" s="2681"/>
      <c r="R14" s="2681"/>
      <c r="S14" s="2681"/>
      <c r="T14" s="2681"/>
      <c r="U14" s="2681"/>
      <c r="V14" s="2682"/>
      <c r="W14" s="984"/>
      <c r="Z14" s="2528" t="s">
        <v>1703</v>
      </c>
      <c r="AA14" s="2529"/>
      <c r="AB14" s="2529"/>
      <c r="AC14" s="2529"/>
      <c r="AD14" s="2547"/>
      <c r="AE14" s="2700" t="b">
        <f>IF((OR($D$5="○",$D$6="○")),ROUNDDOWN(((BE$6+BE$8*0.9))/6,1))</f>
        <v>0</v>
      </c>
      <c r="AF14" s="2701"/>
      <c r="AG14" s="2701"/>
      <c r="AH14" s="2702"/>
      <c r="AI14" s="2703">
        <f>AE14*$AY$60</f>
        <v>0</v>
      </c>
      <c r="AJ14" s="2704"/>
      <c r="AK14" s="2705"/>
      <c r="AL14" s="2703">
        <f>AE14*40</f>
        <v>0</v>
      </c>
      <c r="AM14" s="2704"/>
      <c r="AN14" s="2705"/>
      <c r="AQ14" s="2528" t="s">
        <v>1703</v>
      </c>
      <c r="AR14" s="2529"/>
      <c r="AS14" s="2529"/>
      <c r="AT14" s="2529"/>
      <c r="AU14" s="2547"/>
      <c r="AV14" s="2697" t="b">
        <f>IF((OR($D$5="○",$D$6="○")),$BE$43)</f>
        <v>0</v>
      </c>
      <c r="AW14" s="2698"/>
      <c r="AX14" s="2698"/>
      <c r="AY14" s="2699"/>
      <c r="AZ14" s="2693">
        <f>AV14*$AY$60</f>
        <v>0</v>
      </c>
      <c r="BA14" s="2693"/>
      <c r="BB14" s="2693"/>
      <c r="BC14" s="2703">
        <f>AV14*40</f>
        <v>0</v>
      </c>
      <c r="BD14" s="2704"/>
      <c r="BE14" s="2705"/>
      <c r="BF14" s="977"/>
      <c r="BG14" s="929"/>
      <c r="BH14" s="2528" t="s">
        <v>1702</v>
      </c>
      <c r="BI14" s="2529"/>
      <c r="BJ14" s="2529"/>
      <c r="BK14" s="2529"/>
      <c r="BL14" s="2547"/>
      <c r="BM14" s="2697">
        <f>(ROUNDDOWN(BQ14/40,1))</f>
        <v>0</v>
      </c>
      <c r="BN14" s="2698"/>
      <c r="BO14" s="2698"/>
      <c r="BP14" s="2699"/>
      <c r="BQ14" s="2693">
        <f>$BB$73</f>
        <v>0</v>
      </c>
      <c r="BR14" s="2693"/>
      <c r="BS14" s="2693"/>
      <c r="BU14" s="887"/>
      <c r="BW14" s="887"/>
      <c r="BX14" s="887"/>
      <c r="BY14" s="887"/>
      <c r="BZ14" s="2695"/>
      <c r="CA14" s="2695"/>
      <c r="CB14" s="2695"/>
      <c r="CC14" s="2695"/>
      <c r="CD14" s="2706"/>
      <c r="CE14" s="2706"/>
      <c r="CF14" s="2706"/>
      <c r="CG14" s="2656"/>
      <c r="CH14" s="2656"/>
      <c r="CI14" s="2656"/>
    </row>
    <row r="15" spans="2:112" ht="21" customHeight="1" x14ac:dyDescent="0.4">
      <c r="B15" s="950"/>
      <c r="C15" s="983"/>
      <c r="D15" s="981"/>
      <c r="E15" s="981"/>
      <c r="F15" s="981"/>
      <c r="G15" s="981"/>
      <c r="H15" s="981"/>
      <c r="I15" s="981"/>
      <c r="J15" s="981"/>
      <c r="K15" s="981"/>
      <c r="L15" s="982" t="str">
        <f>IF(COUNTIF(D12:E14,"○")&gt;1,"いずれか１つを選択してください。","")</f>
        <v/>
      </c>
      <c r="M15" s="981"/>
      <c r="N15" s="981"/>
      <c r="O15" s="981"/>
      <c r="P15" s="981"/>
      <c r="Q15" s="981"/>
      <c r="R15" s="981"/>
      <c r="S15" s="981"/>
      <c r="T15" s="981"/>
      <c r="U15" s="981"/>
      <c r="V15" s="980"/>
      <c r="W15" s="979"/>
      <c r="Z15" s="2528" t="s">
        <v>1701</v>
      </c>
      <c r="AA15" s="2529"/>
      <c r="AB15" s="2529"/>
      <c r="AC15" s="2529"/>
      <c r="AD15" s="2547"/>
      <c r="AE15" s="2700" t="b">
        <f>IF((OR($D$7="○")),ROUNDDOWN((BE$6+BE$8*0.9)/5,1))</f>
        <v>0</v>
      </c>
      <c r="AF15" s="2701"/>
      <c r="AG15" s="2701"/>
      <c r="AH15" s="2702"/>
      <c r="AI15" s="2703">
        <f>AE15*$AY$60</f>
        <v>0</v>
      </c>
      <c r="AJ15" s="2704"/>
      <c r="AK15" s="2705"/>
      <c r="AL15" s="2703">
        <f>AE15*40</f>
        <v>0</v>
      </c>
      <c r="AM15" s="2704"/>
      <c r="AN15" s="2705"/>
      <c r="AQ15" s="2528" t="s">
        <v>1701</v>
      </c>
      <c r="AR15" s="2529"/>
      <c r="AS15" s="2529"/>
      <c r="AT15" s="2529"/>
      <c r="AU15" s="2547"/>
      <c r="AV15" s="2697" t="b">
        <f>IF(($D$7="○"),$BE$43)</f>
        <v>0</v>
      </c>
      <c r="AW15" s="2698"/>
      <c r="AX15" s="2698"/>
      <c r="AY15" s="2699"/>
      <c r="AZ15" s="2693">
        <f>AV15*$AY$60</f>
        <v>0</v>
      </c>
      <c r="BA15" s="2693"/>
      <c r="BB15" s="2693"/>
      <c r="BC15" s="2703">
        <f>AV15*40</f>
        <v>0</v>
      </c>
      <c r="BD15" s="2704"/>
      <c r="BE15" s="2705"/>
      <c r="BF15" s="977"/>
      <c r="BG15" s="929"/>
      <c r="BH15" s="2711" t="s">
        <v>449</v>
      </c>
      <c r="BI15" s="2712"/>
      <c r="BJ15" s="2712"/>
      <c r="BK15" s="2712"/>
      <c r="BL15" s="2713"/>
      <c r="BM15" s="2707">
        <f>SUM(BM12:BP14)</f>
        <v>0</v>
      </c>
      <c r="BN15" s="2708"/>
      <c r="BO15" s="2708"/>
      <c r="BP15" s="2709"/>
      <c r="BQ15" s="2710">
        <f>SUMIF(BQ12:BS14,"&lt;&gt;#VALUE!")</f>
        <v>0</v>
      </c>
      <c r="BR15" s="2710"/>
      <c r="BS15" s="2710"/>
      <c r="BW15" s="956"/>
    </row>
    <row r="16" spans="2:112" ht="21" customHeight="1" x14ac:dyDescent="0.4">
      <c r="B16" s="950"/>
      <c r="C16" s="950"/>
      <c r="D16" s="950"/>
      <c r="E16" s="922"/>
      <c r="F16" s="922"/>
      <c r="G16" s="922"/>
      <c r="H16" s="922"/>
      <c r="I16" s="922"/>
      <c r="J16" s="922"/>
      <c r="K16" s="922"/>
      <c r="L16" s="922"/>
      <c r="M16" s="922"/>
      <c r="N16" s="922"/>
      <c r="O16" s="922"/>
      <c r="P16" s="922"/>
      <c r="Q16" s="922"/>
      <c r="R16" s="922"/>
      <c r="S16" s="922"/>
      <c r="T16" s="922"/>
      <c r="U16" s="922"/>
      <c r="V16" s="950"/>
      <c r="W16" s="950"/>
      <c r="X16" s="950"/>
      <c r="Y16" s="950"/>
      <c r="Z16" s="2565" t="s">
        <v>1700</v>
      </c>
      <c r="AA16" s="2566"/>
      <c r="AB16" s="2566"/>
      <c r="AC16" s="2566"/>
      <c r="AD16" s="2655"/>
      <c r="AE16" s="2697">
        <f>IF($D$6="○","",ROUNDDOWN(($AO$6+$AO$8*0.9)/9,1)+ROUNDDOWN(($AS$6-$AS$7+$AS$8*0.9)/6,1)+ROUNDDOWN($AS$7/12,1)+ROUNDDOWN(($AW$6-$AW$7+$AW$8*0.9)/4,1)+ROUNDDOWN($AW$7/8,1)+ROUNDDOWN(($BA$6-$BA$7+$BA$8*0.9)/2.5,1)+ROUNDDOWN($BA$7/5,1))</f>
        <v>0</v>
      </c>
      <c r="AF16" s="2698"/>
      <c r="AG16" s="2698"/>
      <c r="AH16" s="2699"/>
      <c r="AI16" s="2703">
        <f>AE16*$AY$60</f>
        <v>0</v>
      </c>
      <c r="AJ16" s="2704"/>
      <c r="AK16" s="2705"/>
      <c r="AL16" s="2703">
        <f>AE16*40</f>
        <v>0</v>
      </c>
      <c r="AM16" s="2704"/>
      <c r="AN16" s="2705"/>
      <c r="AO16" s="950"/>
      <c r="AP16" s="950"/>
      <c r="AQ16" s="2565" t="s">
        <v>1700</v>
      </c>
      <c r="AR16" s="2566"/>
      <c r="AS16" s="2566"/>
      <c r="AT16" s="2566"/>
      <c r="AU16" s="2655"/>
      <c r="AV16" s="2697" t="e">
        <f>IF(($D$6="○"),"",$BE$51)</f>
        <v>#DIV/0!</v>
      </c>
      <c r="AW16" s="2698"/>
      <c r="AX16" s="2698"/>
      <c r="AY16" s="2699"/>
      <c r="AZ16" s="2693" t="e">
        <f>AV16*$AY$60</f>
        <v>#DIV/0!</v>
      </c>
      <c r="BA16" s="2693"/>
      <c r="BB16" s="2693"/>
      <c r="BC16" s="2703" t="e">
        <f>AV16*40</f>
        <v>#DIV/0!</v>
      </c>
      <c r="BD16" s="2704"/>
      <c r="BE16" s="2705"/>
      <c r="BF16" s="977"/>
      <c r="BG16" s="929"/>
      <c r="BH16" s="950"/>
      <c r="BI16" s="950"/>
      <c r="BJ16" s="950"/>
      <c r="BK16" s="950"/>
      <c r="BL16" s="950"/>
      <c r="BM16" s="978"/>
      <c r="BN16" s="978"/>
      <c r="BO16" s="978"/>
      <c r="BP16" s="978"/>
      <c r="BQ16" s="977"/>
      <c r="BR16" s="977"/>
      <c r="BS16" s="977"/>
    </row>
    <row r="17" spans="2:92" ht="21" customHeight="1" x14ac:dyDescent="0.4">
      <c r="B17" s="950"/>
      <c r="C17" s="950"/>
      <c r="D17" s="950"/>
      <c r="E17" s="922"/>
      <c r="F17" s="922"/>
      <c r="G17" s="922"/>
      <c r="H17" s="922"/>
      <c r="I17" s="922"/>
      <c r="J17" s="922"/>
      <c r="K17" s="922"/>
      <c r="L17" s="922"/>
      <c r="M17" s="922"/>
      <c r="N17" s="922"/>
      <c r="O17" s="922"/>
      <c r="P17" s="922"/>
      <c r="Q17" s="922"/>
      <c r="R17" s="922"/>
      <c r="S17" s="922"/>
      <c r="T17" s="922"/>
      <c r="U17" s="922"/>
      <c r="V17" s="950"/>
      <c r="W17" s="887"/>
      <c r="X17" s="887"/>
      <c r="Y17" s="887"/>
      <c r="Z17" s="2711" t="s">
        <v>449</v>
      </c>
      <c r="AA17" s="2712"/>
      <c r="AB17" s="2712"/>
      <c r="AC17" s="2712"/>
      <c r="AD17" s="2713"/>
      <c r="AE17" s="2707">
        <f>SUM(AE14:AH16)</f>
        <v>0</v>
      </c>
      <c r="AF17" s="2708"/>
      <c r="AG17" s="2708"/>
      <c r="AH17" s="2709"/>
      <c r="AI17" s="2715">
        <f>SUMIF(AI14:AK16,"&lt;&gt;#VALUE!")</f>
        <v>0</v>
      </c>
      <c r="AJ17" s="2715"/>
      <c r="AK17" s="2715"/>
      <c r="AL17" s="2715">
        <f>SUMIF(AL14:AN16,"&lt;&gt;#VALUE!")</f>
        <v>0</v>
      </c>
      <c r="AM17" s="2715"/>
      <c r="AN17" s="2715"/>
      <c r="AO17" s="887"/>
      <c r="AP17" s="887"/>
      <c r="AQ17" s="2711" t="s">
        <v>449</v>
      </c>
      <c r="AR17" s="2712"/>
      <c r="AS17" s="2712"/>
      <c r="AT17" s="2712"/>
      <c r="AU17" s="2713"/>
      <c r="AV17" s="2707" t="e">
        <f>SUM(AV14:AY16)</f>
        <v>#DIV/0!</v>
      </c>
      <c r="AW17" s="2708"/>
      <c r="AX17" s="2708"/>
      <c r="AY17" s="2709"/>
      <c r="AZ17" s="2710" t="e">
        <f>SUMIF(AZ14:BB16,"&lt;&gt;#VALUE!")</f>
        <v>#DIV/0!</v>
      </c>
      <c r="BA17" s="2710"/>
      <c r="BB17" s="2710"/>
      <c r="BC17" s="2711" t="e">
        <f>SUMIF(BC14:BE16,"&lt;&gt;#VALUE!")</f>
        <v>#DIV/0!</v>
      </c>
      <c r="BD17" s="2712"/>
      <c r="BE17" s="2713"/>
      <c r="BF17" s="887"/>
      <c r="BG17" s="971"/>
      <c r="BH17" s="887"/>
      <c r="BI17" s="887"/>
      <c r="BJ17" s="887"/>
      <c r="BK17" s="887"/>
      <c r="BL17" s="887"/>
      <c r="BM17" s="976"/>
      <c r="BN17" s="976"/>
      <c r="BO17" s="976"/>
      <c r="BP17" s="976"/>
      <c r="BQ17" s="975"/>
      <c r="BR17" s="975"/>
      <c r="BS17" s="975"/>
      <c r="BT17" s="887"/>
      <c r="BU17" s="887"/>
      <c r="BV17" s="887"/>
      <c r="BW17" s="904"/>
      <c r="BX17" s="959"/>
    </row>
    <row r="18" spans="2:92" ht="21" customHeight="1" thickBot="1" x14ac:dyDescent="0.45">
      <c r="B18" s="950"/>
      <c r="C18" s="950"/>
      <c r="D18" s="950"/>
      <c r="E18" s="922"/>
      <c r="F18" s="922"/>
      <c r="G18" s="922"/>
      <c r="H18" s="922"/>
      <c r="I18" s="922"/>
      <c r="J18" s="922"/>
      <c r="K18" s="922"/>
      <c r="L18" s="922"/>
      <c r="M18" s="922"/>
      <c r="N18" s="922"/>
      <c r="O18" s="922"/>
      <c r="P18" s="922"/>
      <c r="Q18" s="922"/>
      <c r="R18" s="922"/>
      <c r="S18" s="922"/>
      <c r="T18" s="922"/>
      <c r="U18" s="922"/>
      <c r="V18" s="950"/>
      <c r="W18" s="974"/>
      <c r="X18" s="974"/>
      <c r="Y18" s="974"/>
      <c r="Z18" s="974"/>
      <c r="AA18" s="974"/>
      <c r="AB18" s="973"/>
      <c r="AC18" s="973"/>
      <c r="AD18" s="973"/>
      <c r="AE18" s="973"/>
      <c r="AF18" s="922"/>
      <c r="AG18" s="922"/>
      <c r="AH18" s="922"/>
      <c r="AI18" s="922"/>
      <c r="AJ18" s="922"/>
      <c r="AK18" s="922"/>
      <c r="AM18" s="974"/>
      <c r="AN18" s="974"/>
      <c r="AO18" s="974"/>
      <c r="AP18" s="974"/>
      <c r="AQ18" s="974"/>
      <c r="AR18" s="973"/>
      <c r="AS18" s="973"/>
      <c r="AT18" s="973"/>
      <c r="AU18" s="973"/>
      <c r="AV18" s="972"/>
      <c r="AW18" s="972"/>
      <c r="AX18" s="972"/>
      <c r="AY18" s="922"/>
      <c r="AZ18" s="922"/>
      <c r="BA18" s="922"/>
      <c r="BD18" s="971"/>
      <c r="BE18" s="971"/>
      <c r="BF18" s="971"/>
      <c r="BG18" s="971"/>
      <c r="BH18" s="971"/>
      <c r="BI18" s="930"/>
      <c r="BJ18" s="930"/>
      <c r="BK18" s="930"/>
      <c r="BL18" s="930"/>
      <c r="BM18" s="905"/>
      <c r="BN18" s="905"/>
      <c r="BO18" s="905"/>
      <c r="BP18" s="905"/>
      <c r="BQ18" s="587"/>
      <c r="BR18" s="904"/>
      <c r="BS18" s="904"/>
      <c r="BT18" s="904"/>
      <c r="BU18" s="956"/>
      <c r="BV18" s="956"/>
      <c r="BW18" s="956"/>
      <c r="BX18" s="959"/>
    </row>
    <row r="19" spans="2:92" ht="8.25" customHeight="1" x14ac:dyDescent="0.4">
      <c r="B19" s="970"/>
      <c r="C19" s="969"/>
      <c r="D19" s="969"/>
      <c r="E19" s="965"/>
      <c r="F19" s="965"/>
      <c r="G19" s="965"/>
      <c r="H19" s="965"/>
      <c r="I19" s="965"/>
      <c r="J19" s="965"/>
      <c r="K19" s="965"/>
      <c r="L19" s="965"/>
      <c r="M19" s="965"/>
      <c r="N19" s="965"/>
      <c r="O19" s="965"/>
      <c r="P19" s="965"/>
      <c r="Q19" s="965"/>
      <c r="R19" s="965"/>
      <c r="S19" s="965"/>
      <c r="T19" s="965"/>
      <c r="U19" s="965"/>
      <c r="V19" s="969"/>
      <c r="W19" s="968"/>
      <c r="X19" s="968"/>
      <c r="Y19" s="968"/>
      <c r="Z19" s="968"/>
      <c r="AA19" s="968"/>
      <c r="AB19" s="967"/>
      <c r="AC19" s="967"/>
      <c r="AD19" s="967"/>
      <c r="AE19" s="967"/>
      <c r="AF19" s="965"/>
      <c r="AG19" s="965"/>
      <c r="AH19" s="965"/>
      <c r="AI19" s="965"/>
      <c r="AJ19" s="965"/>
      <c r="AK19" s="965"/>
      <c r="AL19" s="964"/>
      <c r="AM19" s="968"/>
      <c r="AN19" s="968"/>
      <c r="AO19" s="968"/>
      <c r="AP19" s="968"/>
      <c r="AQ19" s="968"/>
      <c r="AR19" s="967"/>
      <c r="AS19" s="967"/>
      <c r="AT19" s="967"/>
      <c r="AU19" s="967"/>
      <c r="AV19" s="966"/>
      <c r="AW19" s="966"/>
      <c r="AX19" s="966"/>
      <c r="AY19" s="965"/>
      <c r="AZ19" s="965"/>
      <c r="BA19" s="965"/>
      <c r="BB19" s="964"/>
      <c r="BC19" s="964"/>
      <c r="BD19" s="963"/>
      <c r="BE19" s="963"/>
      <c r="BF19" s="963"/>
      <c r="BG19" s="963"/>
      <c r="BH19" s="963"/>
      <c r="BI19" s="962"/>
      <c r="BJ19" s="962"/>
      <c r="BK19" s="962"/>
      <c r="BL19" s="962"/>
      <c r="BM19" s="961"/>
      <c r="BN19" s="960"/>
      <c r="BO19" s="905"/>
      <c r="BP19" s="905"/>
      <c r="BQ19" s="587"/>
      <c r="BR19" s="904"/>
      <c r="BS19" s="904"/>
      <c r="BT19" s="904"/>
      <c r="BU19" s="956"/>
      <c r="BV19" s="956"/>
      <c r="BW19" s="956"/>
      <c r="BX19" s="959"/>
    </row>
    <row r="20" spans="2:92" ht="21" customHeight="1" x14ac:dyDescent="0.4">
      <c r="B20" s="925"/>
      <c r="D20" s="887" t="s">
        <v>1699</v>
      </c>
      <c r="E20" s="898"/>
      <c r="F20" s="898"/>
      <c r="G20" s="898"/>
      <c r="H20" s="898"/>
      <c r="I20" s="93"/>
      <c r="J20" s="930"/>
      <c r="K20" s="930"/>
      <c r="L20" s="930"/>
      <c r="M20" s="905"/>
      <c r="N20" s="905"/>
      <c r="O20" s="93"/>
      <c r="P20" s="905"/>
      <c r="Q20" s="922"/>
      <c r="R20" s="922"/>
      <c r="S20" s="922"/>
      <c r="T20" s="922"/>
      <c r="U20" s="922"/>
      <c r="V20" s="950"/>
      <c r="W20" s="958"/>
      <c r="X20" s="957"/>
      <c r="Y20" s="957"/>
      <c r="Z20" s="2716" t="s">
        <v>1698</v>
      </c>
      <c r="AA20" s="2716"/>
      <c r="AB20" s="2716"/>
      <c r="AC20" s="2716"/>
      <c r="AD20" s="2716"/>
      <c r="AE20" s="2716"/>
      <c r="AF20" s="2716"/>
      <c r="AG20" s="2716"/>
      <c r="AH20" s="2716"/>
      <c r="AI20" s="2716"/>
      <c r="AJ20" s="2716"/>
      <c r="AK20" s="2716"/>
      <c r="AL20" s="2716"/>
      <c r="AM20" s="2716"/>
      <c r="AN20" s="2716"/>
      <c r="AO20" s="2716"/>
      <c r="AP20" s="2716"/>
      <c r="AQ20" s="2716"/>
      <c r="AR20" s="2716"/>
      <c r="AS20" s="2716"/>
      <c r="AT20" s="2716"/>
      <c r="AU20" s="2716"/>
      <c r="AV20" s="2716"/>
      <c r="AW20" s="2716"/>
      <c r="AX20" s="2716"/>
      <c r="AY20" s="2716"/>
      <c r="AZ20" s="2716"/>
      <c r="BA20" s="2716"/>
      <c r="BB20" s="2716"/>
      <c r="BC20" s="2716"/>
      <c r="BD20" s="2716"/>
      <c r="BE20" s="2716"/>
      <c r="BF20" s="2716"/>
      <c r="BG20" s="2716"/>
      <c r="BH20" s="2716"/>
      <c r="BI20" s="2716"/>
      <c r="BJ20" s="2716"/>
      <c r="BK20" s="2716"/>
      <c r="BL20" s="2716"/>
      <c r="BM20" s="2717"/>
      <c r="BN20" s="943"/>
      <c r="BO20" s="905"/>
      <c r="BP20" s="905"/>
      <c r="BQ20" s="587"/>
      <c r="BR20" s="904"/>
      <c r="BS20" s="904"/>
      <c r="BT20" s="904"/>
      <c r="BU20" s="956"/>
      <c r="BV20" s="956"/>
      <c r="BW20" s="956"/>
      <c r="BX20" s="905"/>
    </row>
    <row r="21" spans="2:92" ht="16.5" customHeight="1" x14ac:dyDescent="0.4">
      <c r="B21" s="925"/>
      <c r="C21" s="950"/>
      <c r="D21" s="950"/>
      <c r="E21" s="92"/>
      <c r="F21" s="930"/>
      <c r="G21" s="930"/>
      <c r="H21" s="930"/>
      <c r="I21" s="905"/>
      <c r="J21" s="905"/>
      <c r="L21" s="905"/>
      <c r="M21" s="922"/>
      <c r="N21" s="922"/>
      <c r="Q21" s="922"/>
      <c r="S21" s="930"/>
      <c r="T21" s="930"/>
      <c r="U21" s="930"/>
      <c r="V21" s="905"/>
      <c r="W21" s="955" t="s">
        <v>1697</v>
      </c>
      <c r="X21" s="954"/>
      <c r="Y21" s="953"/>
      <c r="Z21" s="2718"/>
      <c r="AA21" s="2718"/>
      <c r="AB21" s="2718"/>
      <c r="AC21" s="2718"/>
      <c r="AD21" s="2718"/>
      <c r="AE21" s="2718"/>
      <c r="AF21" s="2718"/>
      <c r="AG21" s="2718"/>
      <c r="AH21" s="2718"/>
      <c r="AI21" s="2718"/>
      <c r="AJ21" s="2718"/>
      <c r="AK21" s="2718"/>
      <c r="AL21" s="2718"/>
      <c r="AM21" s="2718"/>
      <c r="AN21" s="2718"/>
      <c r="AO21" s="2718"/>
      <c r="AP21" s="2718"/>
      <c r="AQ21" s="2718"/>
      <c r="AR21" s="2718"/>
      <c r="AS21" s="2718"/>
      <c r="AT21" s="2718"/>
      <c r="AU21" s="2718"/>
      <c r="AV21" s="2718"/>
      <c r="AW21" s="2718"/>
      <c r="AX21" s="2718"/>
      <c r="AY21" s="2718"/>
      <c r="AZ21" s="2718"/>
      <c r="BA21" s="2718"/>
      <c r="BB21" s="2718"/>
      <c r="BC21" s="2718"/>
      <c r="BD21" s="2718"/>
      <c r="BE21" s="2718"/>
      <c r="BF21" s="2718"/>
      <c r="BG21" s="2718"/>
      <c r="BH21" s="2718"/>
      <c r="BI21" s="2718"/>
      <c r="BJ21" s="2718"/>
      <c r="BK21" s="2718"/>
      <c r="BL21" s="2718"/>
      <c r="BM21" s="2719"/>
      <c r="BN21" s="943"/>
      <c r="BO21" s="905"/>
      <c r="BQ21" s="898"/>
      <c r="BR21" s="897"/>
      <c r="BS21" s="897"/>
      <c r="BT21" s="892"/>
      <c r="BU21" s="892"/>
      <c r="BX21" s="905"/>
    </row>
    <row r="22" spans="2:92" ht="16.5" customHeight="1" x14ac:dyDescent="0.4">
      <c r="B22" s="925"/>
      <c r="C22" s="950"/>
      <c r="D22" s="950"/>
      <c r="E22" s="92"/>
      <c r="F22" s="930"/>
      <c r="G22" s="930"/>
      <c r="H22" s="930"/>
      <c r="I22" s="905"/>
      <c r="J22" s="905"/>
      <c r="L22" s="905"/>
      <c r="M22" s="922"/>
      <c r="N22" s="922"/>
      <c r="Q22" s="922"/>
      <c r="S22" s="930"/>
      <c r="T22" s="930"/>
      <c r="U22" s="930"/>
      <c r="V22" s="905"/>
      <c r="W22" s="952"/>
      <c r="X22" s="951"/>
      <c r="Y22" s="951"/>
      <c r="Z22" s="2720"/>
      <c r="AA22" s="2720"/>
      <c r="AB22" s="2720"/>
      <c r="AC22" s="2720"/>
      <c r="AD22" s="2720"/>
      <c r="AE22" s="2720"/>
      <c r="AF22" s="2720"/>
      <c r="AG22" s="2720"/>
      <c r="AH22" s="2720"/>
      <c r="AI22" s="2720"/>
      <c r="AJ22" s="2720"/>
      <c r="AK22" s="2720"/>
      <c r="AL22" s="2720"/>
      <c r="AM22" s="2720"/>
      <c r="AN22" s="2720"/>
      <c r="AO22" s="2720"/>
      <c r="AP22" s="2720"/>
      <c r="AQ22" s="2720"/>
      <c r="AR22" s="2720"/>
      <c r="AS22" s="2720"/>
      <c r="AT22" s="2720"/>
      <c r="AU22" s="2720"/>
      <c r="AV22" s="2720"/>
      <c r="AW22" s="2720"/>
      <c r="AX22" s="2720"/>
      <c r="AY22" s="2720"/>
      <c r="AZ22" s="2720"/>
      <c r="BA22" s="2720"/>
      <c r="BB22" s="2720"/>
      <c r="BC22" s="2720"/>
      <c r="BD22" s="2720"/>
      <c r="BE22" s="2720"/>
      <c r="BF22" s="2720"/>
      <c r="BG22" s="2720"/>
      <c r="BH22" s="2720"/>
      <c r="BI22" s="2720"/>
      <c r="BJ22" s="2720"/>
      <c r="BK22" s="2720"/>
      <c r="BL22" s="2720"/>
      <c r="BM22" s="2721"/>
      <c r="BN22" s="943"/>
      <c r="BO22" s="904"/>
      <c r="BQ22" s="898"/>
      <c r="BR22" s="897"/>
      <c r="BS22" s="897"/>
      <c r="BT22" s="892"/>
      <c r="BU22" s="892"/>
      <c r="BX22" s="905"/>
    </row>
    <row r="23" spans="2:92" ht="12" customHeight="1" x14ac:dyDescent="0.4">
      <c r="B23" s="925"/>
      <c r="C23" s="950"/>
      <c r="D23" s="950"/>
      <c r="E23" s="92"/>
      <c r="F23" s="930"/>
      <c r="G23" s="930"/>
      <c r="H23" s="930"/>
      <c r="I23" s="905"/>
      <c r="J23" s="905"/>
      <c r="L23" s="905"/>
      <c r="M23" s="922"/>
      <c r="N23" s="922"/>
      <c r="Q23" s="922"/>
      <c r="S23" s="930"/>
      <c r="T23" s="930"/>
      <c r="U23" s="930"/>
      <c r="V23" s="905"/>
      <c r="W23" s="886"/>
      <c r="X23" s="949"/>
      <c r="Y23" s="949"/>
      <c r="Z23" s="838"/>
      <c r="AA23" s="948"/>
      <c r="AB23" s="948"/>
      <c r="AC23" s="948"/>
      <c r="AD23" s="948"/>
      <c r="AE23" s="948"/>
      <c r="AF23" s="948"/>
      <c r="AG23" s="948"/>
      <c r="AH23" s="948"/>
      <c r="AI23" s="948"/>
      <c r="AJ23" s="948"/>
      <c r="AK23" s="948"/>
      <c r="AL23" s="948"/>
      <c r="AM23" s="948"/>
      <c r="AN23" s="948"/>
      <c r="AO23" s="948"/>
      <c r="AP23" s="948"/>
      <c r="AQ23" s="948"/>
      <c r="AR23" s="948"/>
      <c r="AS23" s="948"/>
      <c r="AT23" s="948"/>
      <c r="AU23" s="948"/>
      <c r="AV23" s="948"/>
      <c r="AW23" s="948"/>
      <c r="AX23" s="948"/>
      <c r="AY23" s="948"/>
      <c r="AZ23" s="948"/>
      <c r="BA23" s="948"/>
      <c r="BB23" s="948"/>
      <c r="BC23" s="948"/>
      <c r="BD23" s="948"/>
      <c r="BE23" s="948"/>
      <c r="BF23" s="948"/>
      <c r="BG23" s="948"/>
      <c r="BH23" s="948"/>
      <c r="BI23" s="948"/>
      <c r="BJ23" s="948"/>
      <c r="BK23" s="948"/>
      <c r="BL23" s="948"/>
      <c r="BM23" s="948"/>
      <c r="BN23" s="943"/>
      <c r="BO23" s="904"/>
      <c r="BQ23" s="898"/>
      <c r="BR23" s="897"/>
      <c r="BS23" s="897"/>
      <c r="BT23" s="892"/>
      <c r="BU23" s="892"/>
      <c r="BX23" s="905"/>
    </row>
    <row r="24" spans="2:92" ht="21" customHeight="1" x14ac:dyDescent="0.4">
      <c r="B24" s="925"/>
      <c r="C24" s="947"/>
      <c r="D24" s="2722" t="s">
        <v>1696</v>
      </c>
      <c r="E24" s="2722"/>
      <c r="F24" s="2722"/>
      <c r="G24" s="2722"/>
      <c r="H24" s="2722"/>
      <c r="I24" s="2722"/>
      <c r="J24" s="2722"/>
      <c r="K24" s="2722"/>
      <c r="L24" s="2722"/>
      <c r="M24" s="2722"/>
      <c r="N24" s="2722"/>
      <c r="O24" s="2722"/>
      <c r="P24" s="2722"/>
      <c r="Q24" s="2722"/>
      <c r="R24" s="2722"/>
      <c r="S24" s="2722"/>
      <c r="T24" s="2722"/>
      <c r="U24" s="2722"/>
      <c r="V24" s="2722"/>
      <c r="W24" s="2722"/>
      <c r="X24" s="2722"/>
      <c r="Y24" s="2722"/>
      <c r="Z24" s="2722"/>
      <c r="AA24" s="2722"/>
      <c r="AB24" s="2722"/>
      <c r="AC24" s="2722"/>
      <c r="AD24" s="2722"/>
      <c r="AE24" s="2722"/>
      <c r="AF24" s="2722"/>
      <c r="AG24" s="946"/>
      <c r="AH24" s="905"/>
      <c r="AI24" s="945"/>
      <c r="AJ24" s="2723" t="s">
        <v>1695</v>
      </c>
      <c r="AK24" s="2723"/>
      <c r="AL24" s="2723"/>
      <c r="AM24" s="2723"/>
      <c r="AN24" s="2723"/>
      <c r="AO24" s="2723"/>
      <c r="AP24" s="2723"/>
      <c r="AQ24" s="2723"/>
      <c r="AR24" s="2723"/>
      <c r="AS24" s="2723"/>
      <c r="AT24" s="2723"/>
      <c r="AU24" s="2723"/>
      <c r="AV24" s="2723"/>
      <c r="AW24" s="2723"/>
      <c r="AX24" s="2723"/>
      <c r="AY24" s="2723"/>
      <c r="AZ24" s="2723"/>
      <c r="BA24" s="2723"/>
      <c r="BB24" s="2723"/>
      <c r="BC24" s="2723"/>
      <c r="BD24" s="2723"/>
      <c r="BE24" s="2723"/>
      <c r="BF24" s="2723"/>
      <c r="BG24" s="2723"/>
      <c r="BH24" s="2723"/>
      <c r="BI24" s="2723"/>
      <c r="BJ24" s="2723"/>
      <c r="BK24" s="2723"/>
      <c r="BL24" s="2723"/>
      <c r="BM24" s="944"/>
      <c r="BN24" s="943"/>
      <c r="BO24" s="904"/>
      <c r="BQ24" s="898"/>
      <c r="BR24" s="897"/>
      <c r="BS24" s="897"/>
      <c r="BT24" s="892"/>
      <c r="BU24" s="892"/>
    </row>
    <row r="25" spans="2:92" ht="21" customHeight="1" x14ac:dyDescent="0.4">
      <c r="B25" s="925"/>
      <c r="C25" s="933"/>
      <c r="D25" s="2714" t="s">
        <v>1694</v>
      </c>
      <c r="E25" s="2714"/>
      <c r="F25" s="2714"/>
      <c r="G25" s="2714"/>
      <c r="H25" s="2714"/>
      <c r="I25" s="942" t="s">
        <v>1690</v>
      </c>
      <c r="J25" s="942"/>
      <c r="K25" s="942"/>
      <c r="L25" s="942"/>
      <c r="M25" s="942" t="s">
        <v>1689</v>
      </c>
      <c r="N25" s="942"/>
      <c r="O25" s="942"/>
      <c r="P25" s="942"/>
      <c r="Q25" s="158"/>
      <c r="R25" s="936"/>
      <c r="S25" s="936"/>
      <c r="T25" s="2714" t="s">
        <v>1693</v>
      </c>
      <c r="U25" s="2714"/>
      <c r="V25" s="2714"/>
      <c r="W25" s="2714"/>
      <c r="X25" s="2714"/>
      <c r="Y25" s="942" t="s">
        <v>1690</v>
      </c>
      <c r="Z25" s="942"/>
      <c r="AA25" s="942"/>
      <c r="AB25" s="942"/>
      <c r="AC25" s="942" t="s">
        <v>1689</v>
      </c>
      <c r="AD25" s="942"/>
      <c r="AE25" s="942"/>
      <c r="AF25" s="942"/>
      <c r="AG25" s="939"/>
      <c r="AH25" s="936"/>
      <c r="AI25" s="938"/>
      <c r="AJ25" s="2714" t="s">
        <v>1692</v>
      </c>
      <c r="AK25" s="2714"/>
      <c r="AL25" s="2714"/>
      <c r="AM25" s="2714"/>
      <c r="AN25" s="2714"/>
      <c r="AO25" s="942" t="s">
        <v>1690</v>
      </c>
      <c r="AP25" s="942"/>
      <c r="AQ25" s="942"/>
      <c r="AR25" s="942"/>
      <c r="AS25" s="942" t="s">
        <v>1689</v>
      </c>
      <c r="AT25" s="942"/>
      <c r="AU25" s="942"/>
      <c r="AV25" s="942"/>
      <c r="AW25" s="941"/>
      <c r="AX25" s="936"/>
      <c r="AY25" s="935"/>
      <c r="AZ25" s="2714" t="s">
        <v>1691</v>
      </c>
      <c r="BA25" s="2714"/>
      <c r="BB25" s="2714"/>
      <c r="BC25" s="2714"/>
      <c r="BD25" s="2714"/>
      <c r="BE25" s="942" t="s">
        <v>1690</v>
      </c>
      <c r="BF25" s="942"/>
      <c r="BG25" s="942"/>
      <c r="BH25" s="942"/>
      <c r="BI25" s="942" t="s">
        <v>1689</v>
      </c>
      <c r="BJ25" s="942"/>
      <c r="BK25" s="942"/>
      <c r="BL25" s="942"/>
      <c r="BM25" s="926"/>
      <c r="BN25" s="914"/>
      <c r="BO25" s="905"/>
      <c r="BQ25" s="898"/>
      <c r="BR25" s="897"/>
      <c r="BS25" s="897"/>
      <c r="BT25" s="892"/>
      <c r="BU25" s="892"/>
      <c r="BV25" s="941"/>
      <c r="BW25" s="941"/>
      <c r="BX25" s="941"/>
      <c r="BY25" s="941"/>
      <c r="CA25" s="941"/>
      <c r="CB25" s="941"/>
      <c r="CC25" s="941"/>
      <c r="CD25" s="941"/>
      <c r="CF25" s="941"/>
      <c r="CG25" s="941"/>
      <c r="CH25" s="941"/>
      <c r="CI25" s="941"/>
      <c r="CK25" s="941"/>
      <c r="CL25" s="941"/>
      <c r="CM25" s="941"/>
      <c r="CN25" s="941"/>
    </row>
    <row r="26" spans="2:92" ht="21" customHeight="1" x14ac:dyDescent="0.4">
      <c r="B26" s="925"/>
      <c r="C26" s="933"/>
      <c r="D26" s="2714" t="s">
        <v>1688</v>
      </c>
      <c r="E26" s="2714"/>
      <c r="F26" s="2714"/>
      <c r="G26" s="2714"/>
      <c r="H26" s="2714"/>
      <c r="I26" s="2727">
        <f>(ROUNDDOWN(M26/40,1))</f>
        <v>0</v>
      </c>
      <c r="J26" s="2727"/>
      <c r="K26" s="2727"/>
      <c r="L26" s="2727"/>
      <c r="M26" s="2727">
        <f>((((ROUNDDOWN($BE$9/12,1))*40)))*-1</f>
        <v>0</v>
      </c>
      <c r="N26" s="2727"/>
      <c r="O26" s="2727"/>
      <c r="P26" s="2727"/>
      <c r="Q26" s="158"/>
      <c r="R26" s="936"/>
      <c r="S26" s="936"/>
      <c r="T26" s="2714" t="s">
        <v>1688</v>
      </c>
      <c r="U26" s="2714"/>
      <c r="V26" s="2714"/>
      <c r="W26" s="2714"/>
      <c r="X26" s="2714"/>
      <c r="Y26" s="2727">
        <f>(ROUNDDOWN(AC26/40,1))</f>
        <v>0</v>
      </c>
      <c r="Z26" s="2727"/>
      <c r="AA26" s="2727"/>
      <c r="AB26" s="2727"/>
      <c r="AC26" s="2727">
        <f>((((ROUNDDOWN($BE$9/30,1))*40)))*-1</f>
        <v>0</v>
      </c>
      <c r="AD26" s="2727"/>
      <c r="AE26" s="2727"/>
      <c r="AF26" s="2727"/>
      <c r="AG26" s="939"/>
      <c r="AH26" s="936"/>
      <c r="AI26" s="938"/>
      <c r="AJ26" s="2714" t="s">
        <v>1688</v>
      </c>
      <c r="AK26" s="2714"/>
      <c r="AL26" s="2714"/>
      <c r="AM26" s="2714"/>
      <c r="AN26" s="2714"/>
      <c r="AO26" s="2727">
        <f>(ROUNDDOWN(AS26/40,1))</f>
        <v>0</v>
      </c>
      <c r="AP26" s="2727"/>
      <c r="AQ26" s="2727"/>
      <c r="AR26" s="2727"/>
      <c r="AS26" s="2727">
        <f>((((ROUNDDOWN($BE$9/7.5,1))*40)))*-1</f>
        <v>0</v>
      </c>
      <c r="AT26" s="2727"/>
      <c r="AU26" s="2727"/>
      <c r="AV26" s="2727"/>
      <c r="AW26" s="937"/>
      <c r="AX26" s="936"/>
      <c r="AY26" s="935"/>
      <c r="AZ26" s="2714" t="s">
        <v>1688</v>
      </c>
      <c r="BA26" s="2714"/>
      <c r="BB26" s="2714"/>
      <c r="BC26" s="2714"/>
      <c r="BD26" s="2714"/>
      <c r="BE26" s="2727">
        <f>(ROUNDDOWN(BI26/40,1))</f>
        <v>0</v>
      </c>
      <c r="BF26" s="2727"/>
      <c r="BG26" s="2727"/>
      <c r="BH26" s="2727"/>
      <c r="BI26" s="2728">
        <f>((((ROUNDDOWN($BE$9/20,1))*40)))*-1</f>
        <v>0</v>
      </c>
      <c r="BJ26" s="2729"/>
      <c r="BK26" s="2729"/>
      <c r="BL26" s="2730"/>
      <c r="BM26" s="926"/>
      <c r="BN26" s="914"/>
      <c r="BO26" s="905"/>
      <c r="BQ26" s="898"/>
      <c r="BR26" s="897"/>
      <c r="BS26" s="897"/>
      <c r="BT26" s="892"/>
      <c r="BU26" s="892"/>
      <c r="BV26" s="940"/>
      <c r="BW26" s="940"/>
      <c r="BX26" s="940"/>
      <c r="BY26" s="940"/>
      <c r="CA26" s="940"/>
      <c r="CB26" s="940"/>
      <c r="CC26" s="940"/>
      <c r="CD26" s="940"/>
      <c r="CF26" s="940"/>
      <c r="CG26" s="940"/>
      <c r="CH26" s="940"/>
      <c r="CI26" s="940"/>
      <c r="CK26" s="940"/>
      <c r="CL26" s="940"/>
      <c r="CM26" s="940"/>
      <c r="CN26" s="940"/>
    </row>
    <row r="27" spans="2:92" ht="21" customHeight="1" x14ac:dyDescent="0.4">
      <c r="B27" s="925"/>
      <c r="C27" s="933"/>
      <c r="D27" s="2724" t="s">
        <v>1687</v>
      </c>
      <c r="E27" s="2725"/>
      <c r="F27" s="2725"/>
      <c r="G27" s="2725"/>
      <c r="H27" s="2726"/>
      <c r="I27" s="2727">
        <f>(ROUNDDOWN(M27/40,1))</f>
        <v>0</v>
      </c>
      <c r="J27" s="2727"/>
      <c r="K27" s="2727"/>
      <c r="L27" s="2727"/>
      <c r="M27" s="2728">
        <f>($AL$17-$AI$17)*-1</f>
        <v>0</v>
      </c>
      <c r="N27" s="2729"/>
      <c r="O27" s="2729"/>
      <c r="P27" s="2730"/>
      <c r="Q27" s="158"/>
      <c r="R27" s="936"/>
      <c r="S27" s="936"/>
      <c r="T27" s="2724" t="s">
        <v>1687</v>
      </c>
      <c r="U27" s="2725"/>
      <c r="V27" s="2725"/>
      <c r="W27" s="2725"/>
      <c r="X27" s="2726"/>
      <c r="Y27" s="2727">
        <f>(ROUNDDOWN(AC27/40,1))</f>
        <v>0</v>
      </c>
      <c r="Z27" s="2727"/>
      <c r="AA27" s="2727"/>
      <c r="AB27" s="2727"/>
      <c r="AC27" s="2728">
        <f>($AL$17-$AI$17)*-1</f>
        <v>0</v>
      </c>
      <c r="AD27" s="2729"/>
      <c r="AE27" s="2729"/>
      <c r="AF27" s="2730"/>
      <c r="AG27" s="939"/>
      <c r="AH27" s="936"/>
      <c r="AI27" s="938"/>
      <c r="AJ27" s="2724" t="s">
        <v>1687</v>
      </c>
      <c r="AK27" s="2725"/>
      <c r="AL27" s="2725"/>
      <c r="AM27" s="2725"/>
      <c r="AN27" s="2726"/>
      <c r="AO27" s="2727">
        <f>(ROUNDDOWN(AS27/40,1))</f>
        <v>0</v>
      </c>
      <c r="AP27" s="2727"/>
      <c r="AQ27" s="2727"/>
      <c r="AR27" s="2727"/>
      <c r="AS27" s="2728">
        <f>($AL$17-$AI$17)*-1</f>
        <v>0</v>
      </c>
      <c r="AT27" s="2729"/>
      <c r="AU27" s="2729"/>
      <c r="AV27" s="2730"/>
      <c r="AW27" s="937"/>
      <c r="AX27" s="936"/>
      <c r="AY27" s="935"/>
      <c r="AZ27" s="2724" t="s">
        <v>1687</v>
      </c>
      <c r="BA27" s="2725"/>
      <c r="BB27" s="2725"/>
      <c r="BC27" s="2725"/>
      <c r="BD27" s="2726"/>
      <c r="BE27" s="2727">
        <f>(ROUNDDOWN(BI27/40,1))</f>
        <v>0</v>
      </c>
      <c r="BF27" s="2727"/>
      <c r="BG27" s="2727"/>
      <c r="BH27" s="2727"/>
      <c r="BI27" s="2728">
        <f>($AL$17-$AI$17)*-1</f>
        <v>0</v>
      </c>
      <c r="BJ27" s="2729"/>
      <c r="BK27" s="2729"/>
      <c r="BL27" s="2730"/>
      <c r="BM27" s="926"/>
      <c r="BN27" s="914"/>
      <c r="BO27" s="905"/>
      <c r="BQ27" s="898"/>
      <c r="BR27" s="897"/>
      <c r="BS27" s="897"/>
      <c r="BT27" s="892"/>
      <c r="BU27" s="892"/>
      <c r="BV27" s="940"/>
      <c r="BW27" s="940"/>
      <c r="BX27" s="940"/>
      <c r="BY27" s="940"/>
      <c r="CA27" s="940"/>
      <c r="CB27" s="940"/>
      <c r="CC27" s="940"/>
      <c r="CD27" s="940"/>
      <c r="CF27" s="940"/>
      <c r="CG27" s="940"/>
      <c r="CH27" s="940"/>
      <c r="CI27" s="940"/>
      <c r="CK27" s="940"/>
      <c r="CL27" s="940"/>
      <c r="CM27" s="940"/>
      <c r="CN27" s="940"/>
    </row>
    <row r="28" spans="2:92" ht="21" customHeight="1" thickBot="1" x14ac:dyDescent="0.45">
      <c r="B28" s="925"/>
      <c r="C28" s="933"/>
      <c r="D28" s="2735" t="s">
        <v>1686</v>
      </c>
      <c r="E28" s="2735"/>
      <c r="F28" s="2735"/>
      <c r="G28" s="2735"/>
      <c r="H28" s="2735"/>
      <c r="I28" s="2736" t="e">
        <f>(ROUNDDOWN(M28/40,1))</f>
        <v>#DIV/0!</v>
      </c>
      <c r="J28" s="2736"/>
      <c r="K28" s="2736"/>
      <c r="L28" s="2736"/>
      <c r="M28" s="2737" t="e">
        <f>$BB$73+(AZ17-AI17)</f>
        <v>#DIV/0!</v>
      </c>
      <c r="N28" s="2738"/>
      <c r="O28" s="2738"/>
      <c r="P28" s="2739"/>
      <c r="Q28" s="158"/>
      <c r="R28" s="936"/>
      <c r="S28" s="936"/>
      <c r="T28" s="2735" t="s">
        <v>1686</v>
      </c>
      <c r="U28" s="2735"/>
      <c r="V28" s="2735"/>
      <c r="W28" s="2735"/>
      <c r="X28" s="2735"/>
      <c r="Y28" s="2736" t="e">
        <f>(ROUNDDOWN(AC28/40,1))</f>
        <v>#DIV/0!</v>
      </c>
      <c r="Z28" s="2736"/>
      <c r="AA28" s="2736"/>
      <c r="AB28" s="2736"/>
      <c r="AC28" s="2737" t="e">
        <f>$BB$73+(AZ17-AI17)</f>
        <v>#DIV/0!</v>
      </c>
      <c r="AD28" s="2738"/>
      <c r="AE28" s="2738"/>
      <c r="AF28" s="2739"/>
      <c r="AG28" s="939"/>
      <c r="AH28" s="936"/>
      <c r="AI28" s="938"/>
      <c r="AJ28" s="2735" t="s">
        <v>1686</v>
      </c>
      <c r="AK28" s="2735"/>
      <c r="AL28" s="2735"/>
      <c r="AM28" s="2735"/>
      <c r="AN28" s="2735"/>
      <c r="AO28" s="2736" t="e">
        <f>(ROUNDDOWN(AS28/40,1))</f>
        <v>#DIV/0!</v>
      </c>
      <c r="AP28" s="2736"/>
      <c r="AQ28" s="2736"/>
      <c r="AR28" s="2736"/>
      <c r="AS28" s="2737" t="e">
        <f>$BB$73+(AZ17-AI17)</f>
        <v>#DIV/0!</v>
      </c>
      <c r="AT28" s="2738"/>
      <c r="AU28" s="2738"/>
      <c r="AV28" s="2739"/>
      <c r="AW28" s="937"/>
      <c r="AX28" s="936"/>
      <c r="AY28" s="935"/>
      <c r="AZ28" s="2735" t="s">
        <v>1686</v>
      </c>
      <c r="BA28" s="2735"/>
      <c r="BB28" s="2735"/>
      <c r="BC28" s="2735"/>
      <c r="BD28" s="2735"/>
      <c r="BE28" s="2740" t="e">
        <f>(ROUNDDOWN(BI28/40,1))</f>
        <v>#DIV/0!</v>
      </c>
      <c r="BF28" s="2740"/>
      <c r="BG28" s="2740"/>
      <c r="BH28" s="2740"/>
      <c r="BI28" s="2737" t="e">
        <f>$BB$73+(AZ17-AI17)</f>
        <v>#DIV/0!</v>
      </c>
      <c r="BJ28" s="2738"/>
      <c r="BK28" s="2738"/>
      <c r="BL28" s="2739"/>
      <c r="BM28" s="926"/>
      <c r="BN28" s="914"/>
      <c r="BO28" s="905"/>
      <c r="BV28" s="937"/>
      <c r="BW28" s="937"/>
      <c r="BX28" s="937"/>
      <c r="BY28" s="937"/>
      <c r="CA28" s="937"/>
      <c r="CB28" s="937"/>
      <c r="CC28" s="937"/>
      <c r="CD28" s="937"/>
      <c r="CF28" s="937"/>
      <c r="CG28" s="937"/>
      <c r="CH28" s="937"/>
      <c r="CI28" s="937"/>
      <c r="CK28" s="937"/>
      <c r="CL28" s="937"/>
      <c r="CM28" s="937"/>
      <c r="CN28" s="937"/>
    </row>
    <row r="29" spans="2:92" ht="30.75" customHeight="1" thickTop="1" x14ac:dyDescent="0.4">
      <c r="B29" s="925"/>
      <c r="C29" s="933"/>
      <c r="D29" s="2731" t="s">
        <v>1685</v>
      </c>
      <c r="E29" s="2732"/>
      <c r="F29" s="2732"/>
      <c r="G29" s="2732"/>
      <c r="H29" s="2732"/>
      <c r="I29" s="2734" t="e">
        <f>SUM(I26:L28)</f>
        <v>#DIV/0!</v>
      </c>
      <c r="J29" s="2734"/>
      <c r="K29" s="2734"/>
      <c r="L29" s="2734"/>
      <c r="M29" s="2734" t="e">
        <f>SUM(M26:P28)</f>
        <v>#DIV/0!</v>
      </c>
      <c r="N29" s="2734"/>
      <c r="O29" s="2734"/>
      <c r="P29" s="2734"/>
      <c r="Q29" s="936"/>
      <c r="R29" s="936"/>
      <c r="S29" s="936"/>
      <c r="T29" s="2731" t="s">
        <v>1685</v>
      </c>
      <c r="U29" s="2732"/>
      <c r="V29" s="2732"/>
      <c r="W29" s="2732"/>
      <c r="X29" s="2732"/>
      <c r="Y29" s="2734" t="e">
        <f>SUM(Y26:AB28)</f>
        <v>#DIV/0!</v>
      </c>
      <c r="Z29" s="2734"/>
      <c r="AA29" s="2734"/>
      <c r="AB29" s="2734"/>
      <c r="AC29" s="2734" t="e">
        <f>SUM(AC26:AF28)</f>
        <v>#DIV/0!</v>
      </c>
      <c r="AD29" s="2734"/>
      <c r="AE29" s="2734"/>
      <c r="AF29" s="2734"/>
      <c r="AG29" s="939"/>
      <c r="AH29" s="936"/>
      <c r="AI29" s="938"/>
      <c r="AJ29" s="2731" t="s">
        <v>1684</v>
      </c>
      <c r="AK29" s="2732"/>
      <c r="AL29" s="2732"/>
      <c r="AM29" s="2732"/>
      <c r="AN29" s="2732"/>
      <c r="AO29" s="2733" t="e">
        <f>SUM(AO26:AR28)</f>
        <v>#DIV/0!</v>
      </c>
      <c r="AP29" s="2733"/>
      <c r="AQ29" s="2733"/>
      <c r="AR29" s="2733"/>
      <c r="AS29" s="2734" t="e">
        <f>SUM(AS26:AV28)</f>
        <v>#DIV/0!</v>
      </c>
      <c r="AT29" s="2734"/>
      <c r="AU29" s="2734"/>
      <c r="AV29" s="2734"/>
      <c r="AW29" s="937"/>
      <c r="AX29" s="936"/>
      <c r="AY29" s="935"/>
      <c r="AZ29" s="2731" t="s">
        <v>1684</v>
      </c>
      <c r="BA29" s="2732"/>
      <c r="BB29" s="2732"/>
      <c r="BC29" s="2732"/>
      <c r="BD29" s="2732"/>
      <c r="BE29" s="2733" t="e">
        <f>SUM(BE26:BH28)</f>
        <v>#DIV/0!</v>
      </c>
      <c r="BF29" s="2733"/>
      <c r="BG29" s="2733"/>
      <c r="BH29" s="2733"/>
      <c r="BI29" s="2734" t="e">
        <f>SUM(BI26:BL28)</f>
        <v>#DIV/0!</v>
      </c>
      <c r="BJ29" s="2734"/>
      <c r="BK29" s="2734"/>
      <c r="BL29" s="2734"/>
      <c r="BM29" s="926"/>
      <c r="BN29" s="914"/>
      <c r="BO29" s="905"/>
      <c r="BQ29" s="898"/>
      <c r="BR29" s="897"/>
      <c r="BS29" s="897"/>
      <c r="BT29" s="892"/>
      <c r="BU29" s="892"/>
      <c r="BV29" s="934"/>
      <c r="BW29" s="934"/>
      <c r="BX29" s="934"/>
      <c r="BY29" s="934"/>
      <c r="CA29" s="934"/>
      <c r="CB29" s="934"/>
      <c r="CC29" s="934"/>
      <c r="CD29" s="934"/>
      <c r="CF29" s="934"/>
      <c r="CG29" s="934"/>
      <c r="CH29" s="934"/>
      <c r="CI29" s="934"/>
      <c r="CK29" s="934"/>
      <c r="CL29" s="934"/>
      <c r="CM29" s="934"/>
      <c r="CN29" s="934"/>
    </row>
    <row r="30" spans="2:92" ht="20.25" customHeight="1" x14ac:dyDescent="0.4">
      <c r="B30" s="925"/>
      <c r="C30" s="933"/>
      <c r="D30" s="928"/>
      <c r="E30" s="928"/>
      <c r="F30" s="928"/>
      <c r="G30" s="928"/>
      <c r="H30" s="928"/>
      <c r="I30" s="927"/>
      <c r="J30" s="927"/>
      <c r="K30" s="927"/>
      <c r="L30" s="927"/>
      <c r="M30" s="927"/>
      <c r="N30" s="927"/>
      <c r="O30" s="927"/>
      <c r="P30" s="927"/>
      <c r="Q30" s="922"/>
      <c r="R30" s="922"/>
      <c r="S30" s="922"/>
      <c r="T30" s="928"/>
      <c r="U30" s="928"/>
      <c r="V30" s="928"/>
      <c r="W30" s="928"/>
      <c r="X30" s="928"/>
      <c r="Y30" s="927"/>
      <c r="Z30" s="927"/>
      <c r="AA30" s="927"/>
      <c r="AB30" s="927"/>
      <c r="AC30" s="927"/>
      <c r="AD30" s="927"/>
      <c r="AE30" s="927"/>
      <c r="AF30" s="927"/>
      <c r="AG30" s="932"/>
      <c r="AH30" s="922"/>
      <c r="AI30" s="931"/>
      <c r="AJ30" s="928"/>
      <c r="AK30" s="928"/>
      <c r="AL30" s="928"/>
      <c r="AM30" s="928"/>
      <c r="AN30" s="928"/>
      <c r="AO30" s="927"/>
      <c r="AP30" s="927"/>
      <c r="AQ30" s="927"/>
      <c r="AR30" s="927"/>
      <c r="AS30" s="927"/>
      <c r="AT30" s="927"/>
      <c r="AU30" s="927"/>
      <c r="AV30" s="927"/>
      <c r="AW30" s="930"/>
      <c r="AX30" s="922"/>
      <c r="AY30" s="929"/>
      <c r="AZ30" s="928"/>
      <c r="BA30" s="928"/>
      <c r="BB30" s="928"/>
      <c r="BC30" s="928"/>
      <c r="BD30" s="928"/>
      <c r="BE30" s="927"/>
      <c r="BF30" s="927"/>
      <c r="BG30" s="927"/>
      <c r="BH30" s="927"/>
      <c r="BI30" s="927"/>
      <c r="BJ30" s="927"/>
      <c r="BK30" s="927"/>
      <c r="BL30" s="927"/>
      <c r="BM30" s="926"/>
      <c r="BN30" s="914"/>
      <c r="BO30" s="905"/>
      <c r="BQ30" s="898"/>
      <c r="BR30" s="897"/>
      <c r="BS30" s="897"/>
      <c r="BT30" s="892"/>
      <c r="BU30" s="892"/>
      <c r="BX30" s="905"/>
    </row>
    <row r="31" spans="2:92" ht="20.25" customHeight="1" x14ac:dyDescent="0.4">
      <c r="B31" s="925"/>
      <c r="C31" s="933"/>
      <c r="D31" s="928"/>
      <c r="E31" s="928"/>
      <c r="F31" s="928"/>
      <c r="G31" s="928"/>
      <c r="H31" s="928"/>
      <c r="I31" s="927"/>
      <c r="J31" s="927"/>
      <c r="K31" s="2741" t="s">
        <v>1683</v>
      </c>
      <c r="L31" s="2742"/>
      <c r="M31" s="2742"/>
      <c r="N31" s="2743" t="str">
        <f>IF(OR($BE$9&gt;0,),IF(AND(OR($D$5="○",$D$6="○"),$I$29&gt;=0),"可",IF(AND(OR($D$5="○",$D$6="○"),$I$29&lt;0),"不可","")),"")</f>
        <v/>
      </c>
      <c r="O31" s="2744"/>
      <c r="P31" s="2745"/>
      <c r="Q31" s="922"/>
      <c r="R31" s="922"/>
      <c r="S31" s="922"/>
      <c r="T31" s="928"/>
      <c r="U31" s="928"/>
      <c r="V31" s="928"/>
      <c r="W31" s="928"/>
      <c r="X31" s="928"/>
      <c r="Y31" s="927"/>
      <c r="Z31" s="927"/>
      <c r="AA31" s="2741" t="s">
        <v>1682</v>
      </c>
      <c r="AB31" s="2742"/>
      <c r="AC31" s="2746"/>
      <c r="AD31" s="2743" t="str">
        <f>IF(OR($BE$9&gt;0,),IF(AND(OR($D$5="○",$D$6="○"),$Y$29&gt;=0),"可",IF(AND(OR($D$5="○",$D$6="○"),$Y$29&lt;0),"不可","")),"")</f>
        <v/>
      </c>
      <c r="AE31" s="2744"/>
      <c r="AF31" s="2745"/>
      <c r="AG31" s="932"/>
      <c r="AH31" s="922"/>
      <c r="AI31" s="931"/>
      <c r="AJ31" s="928"/>
      <c r="AK31" s="928"/>
      <c r="AL31" s="928"/>
      <c r="AM31" s="928"/>
      <c r="AN31" s="928"/>
      <c r="AO31" s="927"/>
      <c r="AP31" s="927"/>
      <c r="AQ31" s="2741" t="s">
        <v>1681</v>
      </c>
      <c r="AR31" s="2742"/>
      <c r="AS31" s="2746"/>
      <c r="AT31" s="2743" t="str">
        <f>IF(OR($BE$9&gt;0,),IF(AND(OR($D$7="○"),$AO$29&gt;=0),"可",IF(AND(OR($D$7="○"),$AO$29&lt;0),"不可","")),"")</f>
        <v/>
      </c>
      <c r="AU31" s="2744"/>
      <c r="AV31" s="2745"/>
      <c r="AW31" s="930"/>
      <c r="AX31" s="922"/>
      <c r="AY31" s="929"/>
      <c r="AZ31" s="928"/>
      <c r="BA31" s="928"/>
      <c r="BB31" s="928"/>
      <c r="BC31" s="928"/>
      <c r="BD31" s="928"/>
      <c r="BE31" s="927"/>
      <c r="BF31" s="927"/>
      <c r="BG31" s="2741" t="s">
        <v>1680</v>
      </c>
      <c r="BH31" s="2742"/>
      <c r="BI31" s="2746"/>
      <c r="BJ31" s="2743" t="str">
        <f>IF(OR($BE$9&gt;0,),IF(AND(OR($D$7="○"),$BE$29&gt;=0),"可",IF(AND(OR($D$7="○"),$BE$29&lt;0),"不可","")),"")</f>
        <v/>
      </c>
      <c r="BK31" s="2744"/>
      <c r="BL31" s="2745"/>
      <c r="BM31" s="926"/>
      <c r="BN31" s="914"/>
      <c r="BO31" s="905"/>
      <c r="BQ31" s="898"/>
      <c r="BR31" s="897"/>
      <c r="BS31" s="897"/>
      <c r="BT31" s="892"/>
      <c r="BU31" s="892"/>
      <c r="BX31" s="905"/>
    </row>
    <row r="32" spans="2:92" ht="20.25" customHeight="1" x14ac:dyDescent="0.4">
      <c r="B32" s="925"/>
      <c r="C32" s="924"/>
      <c r="D32" s="917"/>
      <c r="E32" s="917"/>
      <c r="F32" s="917"/>
      <c r="G32" s="917"/>
      <c r="H32" s="917"/>
      <c r="I32" s="916"/>
      <c r="J32" s="916"/>
      <c r="K32" s="916"/>
      <c r="L32" s="916"/>
      <c r="M32" s="916"/>
      <c r="N32" s="916"/>
      <c r="O32" s="916"/>
      <c r="P32" s="916"/>
      <c r="Q32" s="919"/>
      <c r="R32" s="919"/>
      <c r="S32" s="919"/>
      <c r="T32" s="917"/>
      <c r="U32" s="917"/>
      <c r="V32" s="917"/>
      <c r="W32" s="917"/>
      <c r="X32" s="917"/>
      <c r="Y32" s="916"/>
      <c r="Z32" s="916"/>
      <c r="AA32" s="916"/>
      <c r="AB32" s="916"/>
      <c r="AC32" s="916"/>
      <c r="AD32" s="916"/>
      <c r="AE32" s="916"/>
      <c r="AF32" s="916"/>
      <c r="AG32" s="923"/>
      <c r="AH32" s="922"/>
      <c r="AI32" s="921"/>
      <c r="AJ32" s="917"/>
      <c r="AK32" s="917"/>
      <c r="AL32" s="917"/>
      <c r="AM32" s="917"/>
      <c r="AN32" s="917"/>
      <c r="AO32" s="916"/>
      <c r="AP32" s="916"/>
      <c r="AQ32" s="916"/>
      <c r="AR32" s="916"/>
      <c r="AS32" s="916"/>
      <c r="AT32" s="916"/>
      <c r="AU32" s="916"/>
      <c r="AV32" s="916"/>
      <c r="AW32" s="920"/>
      <c r="AX32" s="919"/>
      <c r="AY32" s="918"/>
      <c r="AZ32" s="917"/>
      <c r="BA32" s="917"/>
      <c r="BB32" s="917"/>
      <c r="BC32" s="917"/>
      <c r="BD32" s="917"/>
      <c r="BE32" s="916"/>
      <c r="BF32" s="916"/>
      <c r="BG32" s="916"/>
      <c r="BH32" s="916"/>
      <c r="BI32" s="916"/>
      <c r="BJ32" s="916"/>
      <c r="BK32" s="916"/>
      <c r="BL32" s="916"/>
      <c r="BM32" s="915"/>
      <c r="BN32" s="914"/>
      <c r="BO32" s="905"/>
      <c r="BQ32" s="898"/>
      <c r="BR32" s="897"/>
      <c r="BS32" s="897"/>
      <c r="BT32" s="892"/>
      <c r="BU32" s="892"/>
      <c r="BX32" s="905"/>
    </row>
    <row r="33" spans="2:96" ht="20.25" customHeight="1" thickBot="1" x14ac:dyDescent="0.45">
      <c r="B33" s="913"/>
      <c r="C33" s="912"/>
      <c r="D33" s="909"/>
      <c r="E33" s="909"/>
      <c r="F33" s="909"/>
      <c r="G33" s="909"/>
      <c r="H33" s="909"/>
      <c r="I33" s="908"/>
      <c r="J33" s="908"/>
      <c r="K33" s="908"/>
      <c r="L33" s="908"/>
      <c r="M33" s="908"/>
      <c r="N33" s="908"/>
      <c r="O33" s="908"/>
      <c r="P33" s="908"/>
      <c r="Q33" s="853"/>
      <c r="R33" s="853"/>
      <c r="S33" s="853"/>
      <c r="T33" s="909"/>
      <c r="U33" s="909"/>
      <c r="V33" s="909"/>
      <c r="W33" s="909"/>
      <c r="X33" s="909"/>
      <c r="Y33" s="908"/>
      <c r="Z33" s="908"/>
      <c r="AA33" s="908"/>
      <c r="AB33" s="908"/>
      <c r="AC33" s="908"/>
      <c r="AD33" s="908"/>
      <c r="AE33" s="908"/>
      <c r="AF33" s="908"/>
      <c r="AG33" s="853"/>
      <c r="AH33" s="853"/>
      <c r="AI33" s="853"/>
      <c r="AJ33" s="909"/>
      <c r="AK33" s="909"/>
      <c r="AL33" s="909"/>
      <c r="AM33" s="909"/>
      <c r="AN33" s="909"/>
      <c r="AO33" s="908"/>
      <c r="AP33" s="908"/>
      <c r="AQ33" s="908"/>
      <c r="AR33" s="908"/>
      <c r="AS33" s="908"/>
      <c r="AT33" s="908"/>
      <c r="AU33" s="908"/>
      <c r="AV33" s="908"/>
      <c r="AW33" s="911"/>
      <c r="AX33" s="853"/>
      <c r="AY33" s="910"/>
      <c r="AZ33" s="909"/>
      <c r="BA33" s="909"/>
      <c r="BB33" s="909"/>
      <c r="BC33" s="909"/>
      <c r="BD33" s="909"/>
      <c r="BE33" s="908"/>
      <c r="BF33" s="908"/>
      <c r="BG33" s="908"/>
      <c r="BH33" s="908"/>
      <c r="BI33" s="908"/>
      <c r="BJ33" s="908"/>
      <c r="BK33" s="908"/>
      <c r="BL33" s="908"/>
      <c r="BM33" s="907"/>
      <c r="BN33" s="906"/>
      <c r="BO33" s="904"/>
      <c r="BQ33" s="898"/>
      <c r="BR33" s="897"/>
      <c r="BS33" s="897"/>
      <c r="BT33" s="892"/>
      <c r="BU33" s="892"/>
      <c r="BX33" s="905"/>
    </row>
    <row r="34" spans="2:96" ht="21" customHeight="1" thickBot="1" x14ac:dyDescent="0.45">
      <c r="B34" s="887" t="s">
        <v>1679</v>
      </c>
      <c r="D34" s="886"/>
      <c r="E34" s="886"/>
      <c r="F34" s="886"/>
      <c r="G34" s="886"/>
      <c r="H34" s="886"/>
      <c r="I34" s="886"/>
      <c r="J34" s="886"/>
      <c r="K34" s="886"/>
      <c r="L34" s="886"/>
      <c r="M34" s="886"/>
      <c r="N34" s="886"/>
      <c r="O34" s="886"/>
      <c r="P34" s="886"/>
      <c r="Q34" s="886"/>
      <c r="R34" s="886"/>
      <c r="S34" s="886"/>
      <c r="T34" s="886"/>
      <c r="U34" s="886"/>
      <c r="V34" s="886"/>
      <c r="W34" s="886"/>
      <c r="X34" s="886"/>
      <c r="Y34" s="886"/>
      <c r="Z34" s="886"/>
      <c r="AA34" s="886"/>
      <c r="AB34" s="886"/>
      <c r="AC34" s="886"/>
      <c r="AD34" s="886"/>
      <c r="AE34" s="886"/>
      <c r="AF34" s="886"/>
      <c r="AG34" s="886"/>
      <c r="AH34" s="886"/>
      <c r="AI34" s="886"/>
      <c r="AJ34" s="886"/>
      <c r="AK34" s="886"/>
      <c r="AL34" s="886"/>
      <c r="AM34" s="886"/>
      <c r="AN34" s="886"/>
      <c r="AO34" s="886"/>
      <c r="AP34" s="886"/>
      <c r="AQ34" s="886"/>
      <c r="AR34" s="886"/>
      <c r="AS34" s="886"/>
      <c r="AT34" s="886"/>
      <c r="AU34" s="886"/>
      <c r="AV34" s="886"/>
      <c r="AW34" s="886"/>
      <c r="AX34" s="886"/>
      <c r="AY34" s="886"/>
      <c r="AZ34" s="886"/>
      <c r="BA34" s="93"/>
      <c r="BB34" s="886"/>
      <c r="BC34" s="93"/>
      <c r="BD34" s="93"/>
      <c r="BE34" s="886"/>
      <c r="BF34" s="93"/>
      <c r="BG34" s="886"/>
      <c r="BH34" s="886"/>
      <c r="BI34" s="886"/>
      <c r="BJ34" s="886"/>
      <c r="BK34" s="886"/>
      <c r="BL34" s="886"/>
      <c r="BM34" s="886"/>
      <c r="BN34" s="886"/>
      <c r="BO34" s="904"/>
      <c r="BQ34" s="898"/>
      <c r="BR34" s="897"/>
      <c r="BS34" s="897"/>
      <c r="BT34" s="892"/>
      <c r="BU34" s="892"/>
    </row>
    <row r="35" spans="2:96" ht="32.25" customHeight="1" thickBot="1" x14ac:dyDescent="0.45">
      <c r="B35" s="2747"/>
      <c r="C35" s="885"/>
      <c r="D35" s="2749" t="s">
        <v>573</v>
      </c>
      <c r="E35" s="2749"/>
      <c r="F35" s="2749"/>
      <c r="G35" s="2749"/>
      <c r="H35" s="2749"/>
      <c r="I35" s="2750"/>
      <c r="J35" s="2752" t="s">
        <v>792</v>
      </c>
      <c r="K35" s="2753"/>
      <c r="L35" s="2753"/>
      <c r="M35" s="2753"/>
      <c r="N35" s="2753"/>
      <c r="O35" s="2754"/>
      <c r="P35" s="2758" t="s">
        <v>574</v>
      </c>
      <c r="Q35" s="2749"/>
      <c r="R35" s="2749"/>
      <c r="S35" s="2749"/>
      <c r="T35" s="2749"/>
      <c r="U35" s="2749"/>
      <c r="V35" s="2759"/>
      <c r="W35" s="2763" t="s">
        <v>1673</v>
      </c>
      <c r="X35" s="2764"/>
      <c r="Y35" s="2764"/>
      <c r="Z35" s="2764"/>
      <c r="AA35" s="2764"/>
      <c r="AB35" s="2764"/>
      <c r="AC35" s="2765"/>
      <c r="AD35" s="2763" t="s">
        <v>1672</v>
      </c>
      <c r="AE35" s="2764"/>
      <c r="AF35" s="2764"/>
      <c r="AG35" s="2764"/>
      <c r="AH35" s="2764"/>
      <c r="AI35" s="2764"/>
      <c r="AJ35" s="2765"/>
      <c r="AK35" s="2763" t="s">
        <v>1671</v>
      </c>
      <c r="AL35" s="2764"/>
      <c r="AM35" s="2764"/>
      <c r="AN35" s="2764"/>
      <c r="AO35" s="2764"/>
      <c r="AP35" s="2764"/>
      <c r="AQ35" s="2765"/>
      <c r="AR35" s="2747" t="s">
        <v>1670</v>
      </c>
      <c r="AS35" s="2749"/>
      <c r="AT35" s="2749"/>
      <c r="AU35" s="2749"/>
      <c r="AV35" s="2749"/>
      <c r="AW35" s="2749"/>
      <c r="AX35" s="2759"/>
      <c r="AY35" s="2753" t="s">
        <v>1669</v>
      </c>
      <c r="AZ35" s="2753"/>
      <c r="BA35" s="2754"/>
      <c r="BB35" s="2752" t="s">
        <v>1668</v>
      </c>
      <c r="BC35" s="2753"/>
      <c r="BD35" s="2754"/>
      <c r="BE35" s="2752" t="s">
        <v>1678</v>
      </c>
      <c r="BF35" s="2753"/>
      <c r="BG35" s="2753"/>
      <c r="BH35" s="2752" t="s">
        <v>1667</v>
      </c>
      <c r="BI35" s="2753"/>
      <c r="BJ35" s="2753"/>
      <c r="BK35" s="2758" t="s">
        <v>1666</v>
      </c>
      <c r="BL35" s="2749"/>
      <c r="BM35" s="2749"/>
      <c r="BN35" s="2759"/>
      <c r="BQ35" s="898"/>
      <c r="BR35" s="897"/>
      <c r="BS35" s="897"/>
      <c r="BT35" s="892"/>
      <c r="BU35" s="892"/>
    </row>
    <row r="36" spans="2:96" ht="32.25" customHeight="1" thickBot="1" x14ac:dyDescent="0.45">
      <c r="B36" s="2748"/>
      <c r="C36" s="884"/>
      <c r="D36" s="2656"/>
      <c r="E36" s="2656"/>
      <c r="F36" s="2656"/>
      <c r="G36" s="2656"/>
      <c r="H36" s="2656"/>
      <c r="I36" s="2751"/>
      <c r="J36" s="2755"/>
      <c r="K36" s="2756"/>
      <c r="L36" s="2756"/>
      <c r="M36" s="2756"/>
      <c r="N36" s="2756"/>
      <c r="O36" s="2757"/>
      <c r="P36" s="2760"/>
      <c r="Q36" s="2761"/>
      <c r="R36" s="2761"/>
      <c r="S36" s="2761"/>
      <c r="T36" s="2761"/>
      <c r="U36" s="2761"/>
      <c r="V36" s="2762"/>
      <c r="W36" s="883" t="s">
        <v>710</v>
      </c>
      <c r="X36" s="882" t="s">
        <v>1665</v>
      </c>
      <c r="Y36" s="882" t="s">
        <v>1664</v>
      </c>
      <c r="Z36" s="882" t="s">
        <v>1663</v>
      </c>
      <c r="AA36" s="882" t="s">
        <v>1662</v>
      </c>
      <c r="AB36" s="882" t="s">
        <v>1661</v>
      </c>
      <c r="AC36" s="881" t="s">
        <v>711</v>
      </c>
      <c r="AD36" s="883" t="s">
        <v>710</v>
      </c>
      <c r="AE36" s="882" t="s">
        <v>1665</v>
      </c>
      <c r="AF36" s="882" t="s">
        <v>1664</v>
      </c>
      <c r="AG36" s="882" t="s">
        <v>1663</v>
      </c>
      <c r="AH36" s="882" t="s">
        <v>1662</v>
      </c>
      <c r="AI36" s="882" t="s">
        <v>1661</v>
      </c>
      <c r="AJ36" s="881" t="s">
        <v>711</v>
      </c>
      <c r="AK36" s="883" t="s">
        <v>710</v>
      </c>
      <c r="AL36" s="882" t="s">
        <v>1665</v>
      </c>
      <c r="AM36" s="882" t="s">
        <v>1664</v>
      </c>
      <c r="AN36" s="882" t="s">
        <v>1663</v>
      </c>
      <c r="AO36" s="882" t="s">
        <v>1662</v>
      </c>
      <c r="AP36" s="882" t="s">
        <v>1661</v>
      </c>
      <c r="AQ36" s="881" t="s">
        <v>711</v>
      </c>
      <c r="AR36" s="880" t="s">
        <v>710</v>
      </c>
      <c r="AS36" s="879" t="s">
        <v>1665</v>
      </c>
      <c r="AT36" s="879" t="s">
        <v>1664</v>
      </c>
      <c r="AU36" s="879" t="s">
        <v>1663</v>
      </c>
      <c r="AV36" s="879" t="s">
        <v>1662</v>
      </c>
      <c r="AW36" s="879" t="s">
        <v>1661</v>
      </c>
      <c r="AX36" s="903" t="s">
        <v>711</v>
      </c>
      <c r="AY36" s="2756"/>
      <c r="AZ36" s="2756"/>
      <c r="BA36" s="2757"/>
      <c r="BB36" s="2755"/>
      <c r="BC36" s="2756"/>
      <c r="BD36" s="2757"/>
      <c r="BE36" s="2755"/>
      <c r="BF36" s="2756"/>
      <c r="BG36" s="2756"/>
      <c r="BH36" s="2755"/>
      <c r="BI36" s="2756"/>
      <c r="BJ36" s="2756"/>
      <c r="BK36" s="2766"/>
      <c r="BL36" s="2656"/>
      <c r="BM36" s="2656"/>
      <c r="BN36" s="2767"/>
      <c r="BQ36" s="898"/>
      <c r="BR36" s="897"/>
      <c r="BS36" s="897"/>
      <c r="BT36" s="892"/>
      <c r="BU36" s="892"/>
    </row>
    <row r="37" spans="2:96" ht="21" customHeight="1" thickBot="1" x14ac:dyDescent="0.45">
      <c r="B37" s="2768" t="s">
        <v>1677</v>
      </c>
      <c r="C37" s="902"/>
      <c r="D37" s="2771"/>
      <c r="E37" s="2771"/>
      <c r="F37" s="2771"/>
      <c r="G37" s="2771"/>
      <c r="H37" s="2771"/>
      <c r="I37" s="2772"/>
      <c r="J37" s="2773"/>
      <c r="K37" s="2771"/>
      <c r="L37" s="2772"/>
      <c r="M37" s="2773"/>
      <c r="N37" s="2771"/>
      <c r="O37" s="2772"/>
      <c r="P37" s="2774"/>
      <c r="Q37" s="2775"/>
      <c r="R37" s="2775"/>
      <c r="S37" s="2775"/>
      <c r="T37" s="2775"/>
      <c r="U37" s="2775"/>
      <c r="V37" s="2776"/>
      <c r="W37" s="901"/>
      <c r="X37" s="900"/>
      <c r="Y37" s="900"/>
      <c r="Z37" s="900"/>
      <c r="AA37" s="900"/>
      <c r="AB37" s="900"/>
      <c r="AC37" s="899"/>
      <c r="AD37" s="901"/>
      <c r="AE37" s="900"/>
      <c r="AF37" s="900"/>
      <c r="AG37" s="900"/>
      <c r="AH37" s="900"/>
      <c r="AI37" s="900"/>
      <c r="AJ37" s="899"/>
      <c r="AK37" s="901"/>
      <c r="AL37" s="900"/>
      <c r="AM37" s="900"/>
      <c r="AN37" s="900"/>
      <c r="AO37" s="900"/>
      <c r="AP37" s="900"/>
      <c r="AQ37" s="899"/>
      <c r="AR37" s="901"/>
      <c r="AS37" s="900"/>
      <c r="AT37" s="900"/>
      <c r="AU37" s="900"/>
      <c r="AV37" s="900"/>
      <c r="AW37" s="900"/>
      <c r="AX37" s="899"/>
      <c r="AY37" s="2800">
        <f t="shared" ref="AY37:AY57" si="0">SUM(W37:AX37)</f>
        <v>0</v>
      </c>
      <c r="AZ37" s="2800"/>
      <c r="BA37" s="2801"/>
      <c r="BB37" s="2802">
        <f t="shared" ref="BB37:BB57" si="1">AY37/4</f>
        <v>0</v>
      </c>
      <c r="BC37" s="2803"/>
      <c r="BD37" s="2804"/>
      <c r="BE37" s="2805"/>
      <c r="BF37" s="2806"/>
      <c r="BG37" s="2806"/>
      <c r="BH37" s="2805"/>
      <c r="BI37" s="2806"/>
      <c r="BJ37" s="2806"/>
      <c r="BK37" s="2777"/>
      <c r="BL37" s="2778"/>
      <c r="BM37" s="2778"/>
      <c r="BN37" s="2779"/>
      <c r="BQ37" s="898"/>
      <c r="BR37" s="897"/>
      <c r="BS37" s="897"/>
      <c r="BT37" s="892"/>
      <c r="BU37" s="892"/>
    </row>
    <row r="38" spans="2:96" ht="21" customHeight="1" x14ac:dyDescent="0.4">
      <c r="B38" s="2769"/>
      <c r="C38" s="2815" t="s">
        <v>1676</v>
      </c>
      <c r="D38" s="2817"/>
      <c r="E38" s="2817"/>
      <c r="F38" s="2817"/>
      <c r="G38" s="2817"/>
      <c r="H38" s="2817"/>
      <c r="I38" s="2818"/>
      <c r="J38" s="2819"/>
      <c r="K38" s="2817"/>
      <c r="L38" s="2818"/>
      <c r="M38" s="2819"/>
      <c r="N38" s="2817"/>
      <c r="O38" s="2818"/>
      <c r="P38" s="2820"/>
      <c r="Q38" s="2821"/>
      <c r="R38" s="2821"/>
      <c r="S38" s="2821"/>
      <c r="T38" s="2821"/>
      <c r="U38" s="2821"/>
      <c r="V38" s="2822"/>
      <c r="W38" s="876"/>
      <c r="X38" s="875"/>
      <c r="Y38" s="875"/>
      <c r="Z38" s="875"/>
      <c r="AA38" s="875"/>
      <c r="AB38" s="875"/>
      <c r="AC38" s="874"/>
      <c r="AD38" s="876"/>
      <c r="AE38" s="875"/>
      <c r="AF38" s="875"/>
      <c r="AG38" s="875"/>
      <c r="AH38" s="875"/>
      <c r="AI38" s="875"/>
      <c r="AJ38" s="874"/>
      <c r="AK38" s="876"/>
      <c r="AL38" s="875"/>
      <c r="AM38" s="875"/>
      <c r="AN38" s="875"/>
      <c r="AO38" s="875"/>
      <c r="AP38" s="875"/>
      <c r="AQ38" s="874"/>
      <c r="AR38" s="876"/>
      <c r="AS38" s="875"/>
      <c r="AT38" s="875"/>
      <c r="AU38" s="875"/>
      <c r="AV38" s="875"/>
      <c r="AW38" s="875"/>
      <c r="AX38" s="874"/>
      <c r="AY38" s="2823">
        <f t="shared" si="0"/>
        <v>0</v>
      </c>
      <c r="AZ38" s="2823"/>
      <c r="BA38" s="2824"/>
      <c r="BB38" s="2780">
        <f t="shared" si="1"/>
        <v>0</v>
      </c>
      <c r="BC38" s="2781"/>
      <c r="BD38" s="2782"/>
      <c r="BE38" s="2783"/>
      <c r="BF38" s="2784"/>
      <c r="BG38" s="2785"/>
      <c r="BH38" s="2783"/>
      <c r="BI38" s="2784"/>
      <c r="BJ38" s="2785"/>
      <c r="BK38" s="2786"/>
      <c r="BL38" s="2787"/>
      <c r="BM38" s="2787"/>
      <c r="BN38" s="2788"/>
      <c r="BO38" s="891"/>
    </row>
    <row r="39" spans="2:96" ht="21" customHeight="1" x14ac:dyDescent="0.4">
      <c r="B39" s="2769"/>
      <c r="C39" s="2816"/>
      <c r="D39" s="2825"/>
      <c r="E39" s="2825"/>
      <c r="F39" s="2825"/>
      <c r="G39" s="2825"/>
      <c r="H39" s="2825"/>
      <c r="I39" s="2826"/>
      <c r="J39" s="2827"/>
      <c r="K39" s="2825"/>
      <c r="L39" s="2826"/>
      <c r="M39" s="2827"/>
      <c r="N39" s="2825"/>
      <c r="O39" s="2826"/>
      <c r="P39" s="2792"/>
      <c r="Q39" s="2793"/>
      <c r="R39" s="2793"/>
      <c r="S39" s="2793"/>
      <c r="T39" s="2793"/>
      <c r="U39" s="2793"/>
      <c r="V39" s="2794"/>
      <c r="W39" s="868"/>
      <c r="X39" s="866"/>
      <c r="Y39" s="866"/>
      <c r="Z39" s="866"/>
      <c r="AA39" s="866"/>
      <c r="AB39" s="866"/>
      <c r="AC39" s="865"/>
      <c r="AD39" s="868"/>
      <c r="AE39" s="866"/>
      <c r="AF39" s="866"/>
      <c r="AG39" s="866"/>
      <c r="AH39" s="866"/>
      <c r="AI39" s="866"/>
      <c r="AJ39" s="865"/>
      <c r="AK39" s="868"/>
      <c r="AL39" s="866"/>
      <c r="AM39" s="866"/>
      <c r="AN39" s="866"/>
      <c r="AO39" s="866"/>
      <c r="AP39" s="866"/>
      <c r="AQ39" s="865"/>
      <c r="AR39" s="868"/>
      <c r="AS39" s="866"/>
      <c r="AT39" s="866"/>
      <c r="AU39" s="866"/>
      <c r="AV39" s="866"/>
      <c r="AW39" s="866"/>
      <c r="AX39" s="865"/>
      <c r="AY39" s="2807">
        <f t="shared" si="0"/>
        <v>0</v>
      </c>
      <c r="AZ39" s="2807"/>
      <c r="BA39" s="2808"/>
      <c r="BB39" s="2809">
        <f t="shared" si="1"/>
        <v>0</v>
      </c>
      <c r="BC39" s="2810"/>
      <c r="BD39" s="2811"/>
      <c r="BE39" s="2812"/>
      <c r="BF39" s="2813"/>
      <c r="BG39" s="2814"/>
      <c r="BH39" s="2812"/>
      <c r="BI39" s="2813"/>
      <c r="BJ39" s="2814"/>
      <c r="BK39" s="2565"/>
      <c r="BL39" s="2566"/>
      <c r="BM39" s="2566"/>
      <c r="BN39" s="2567"/>
      <c r="BO39" s="891"/>
    </row>
    <row r="40" spans="2:96" ht="21" customHeight="1" x14ac:dyDescent="0.4">
      <c r="B40" s="2769"/>
      <c r="C40" s="2816"/>
      <c r="D40" s="2825"/>
      <c r="E40" s="2825"/>
      <c r="F40" s="2825"/>
      <c r="G40" s="2825"/>
      <c r="H40" s="2825"/>
      <c r="I40" s="2826"/>
      <c r="J40" s="2827"/>
      <c r="K40" s="2825"/>
      <c r="L40" s="2826"/>
      <c r="M40" s="2827"/>
      <c r="N40" s="2825"/>
      <c r="O40" s="2826"/>
      <c r="P40" s="2792"/>
      <c r="Q40" s="2793"/>
      <c r="R40" s="2793"/>
      <c r="S40" s="2793"/>
      <c r="T40" s="2793"/>
      <c r="U40" s="2793"/>
      <c r="V40" s="2794"/>
      <c r="W40" s="868"/>
      <c r="X40" s="866"/>
      <c r="Y40" s="866"/>
      <c r="Z40" s="866"/>
      <c r="AA40" s="866"/>
      <c r="AB40" s="866"/>
      <c r="AC40" s="865"/>
      <c r="AD40" s="868"/>
      <c r="AE40" s="866"/>
      <c r="AF40" s="866"/>
      <c r="AG40" s="866"/>
      <c r="AH40" s="866"/>
      <c r="AI40" s="866"/>
      <c r="AJ40" s="865"/>
      <c r="AK40" s="868"/>
      <c r="AL40" s="866"/>
      <c r="AM40" s="866"/>
      <c r="AN40" s="866"/>
      <c r="AO40" s="866"/>
      <c r="AP40" s="866"/>
      <c r="AQ40" s="865"/>
      <c r="AR40" s="868"/>
      <c r="AS40" s="866"/>
      <c r="AT40" s="866"/>
      <c r="AU40" s="866"/>
      <c r="AV40" s="866"/>
      <c r="AW40" s="866"/>
      <c r="AX40" s="865"/>
      <c r="AY40" s="2807">
        <f t="shared" si="0"/>
        <v>0</v>
      </c>
      <c r="AZ40" s="2807"/>
      <c r="BA40" s="2808"/>
      <c r="BB40" s="2809">
        <f t="shared" si="1"/>
        <v>0</v>
      </c>
      <c r="BC40" s="2810"/>
      <c r="BD40" s="2811"/>
      <c r="BE40" s="2812"/>
      <c r="BF40" s="2813"/>
      <c r="BG40" s="2814"/>
      <c r="BH40" s="2812"/>
      <c r="BI40" s="2813"/>
      <c r="BJ40" s="2814"/>
      <c r="BK40" s="2565"/>
      <c r="BL40" s="2566"/>
      <c r="BM40" s="2566"/>
      <c r="BN40" s="2567"/>
      <c r="BO40" s="891"/>
    </row>
    <row r="41" spans="2:96" ht="21" customHeight="1" x14ac:dyDescent="0.4">
      <c r="B41" s="2769"/>
      <c r="C41" s="2816"/>
      <c r="D41" s="2825"/>
      <c r="E41" s="2825"/>
      <c r="F41" s="2825"/>
      <c r="G41" s="2825"/>
      <c r="H41" s="2825"/>
      <c r="I41" s="2826"/>
      <c r="J41" s="2827"/>
      <c r="K41" s="2825"/>
      <c r="L41" s="2826"/>
      <c r="M41" s="2827"/>
      <c r="N41" s="2825"/>
      <c r="O41" s="2826"/>
      <c r="P41" s="2792"/>
      <c r="Q41" s="2793"/>
      <c r="R41" s="2793"/>
      <c r="S41" s="2793"/>
      <c r="T41" s="2793"/>
      <c r="U41" s="2793"/>
      <c r="V41" s="2794"/>
      <c r="W41" s="868"/>
      <c r="X41" s="866"/>
      <c r="Y41" s="866"/>
      <c r="Z41" s="866"/>
      <c r="AA41" s="866"/>
      <c r="AB41" s="866"/>
      <c r="AC41" s="865"/>
      <c r="AD41" s="868"/>
      <c r="AE41" s="866"/>
      <c r="AF41" s="866"/>
      <c r="AG41" s="866"/>
      <c r="AH41" s="866"/>
      <c r="AI41" s="866"/>
      <c r="AJ41" s="865"/>
      <c r="AK41" s="868"/>
      <c r="AL41" s="866"/>
      <c r="AM41" s="866"/>
      <c r="AN41" s="866"/>
      <c r="AO41" s="866"/>
      <c r="AP41" s="866"/>
      <c r="AQ41" s="865"/>
      <c r="AR41" s="868"/>
      <c r="AS41" s="866"/>
      <c r="AT41" s="866"/>
      <c r="AU41" s="866"/>
      <c r="AV41" s="866"/>
      <c r="AW41" s="866"/>
      <c r="AX41" s="865"/>
      <c r="AY41" s="2807">
        <f t="shared" si="0"/>
        <v>0</v>
      </c>
      <c r="AZ41" s="2807"/>
      <c r="BA41" s="2808"/>
      <c r="BB41" s="2809">
        <f t="shared" si="1"/>
        <v>0</v>
      </c>
      <c r="BC41" s="2810"/>
      <c r="BD41" s="2811"/>
      <c r="BE41" s="2812"/>
      <c r="BF41" s="2813"/>
      <c r="BG41" s="2814"/>
      <c r="BH41" s="2812"/>
      <c r="BI41" s="2813"/>
      <c r="BJ41" s="2814"/>
      <c r="BK41" s="2565"/>
      <c r="BL41" s="2566"/>
      <c r="BM41" s="2566"/>
      <c r="BN41" s="2567"/>
      <c r="BO41" s="891"/>
      <c r="CC41" s="818"/>
      <c r="CD41" s="809"/>
      <c r="CE41" s="809"/>
      <c r="CF41" s="809"/>
      <c r="CG41" s="809"/>
      <c r="CH41" s="809"/>
      <c r="CI41" s="809"/>
      <c r="CJ41" s="809"/>
      <c r="CK41" s="809"/>
      <c r="CL41" s="809"/>
      <c r="CM41" s="809"/>
      <c r="CN41" s="809"/>
      <c r="CO41" s="809"/>
      <c r="CP41" s="809"/>
      <c r="CQ41" s="809"/>
      <c r="CR41" s="809"/>
    </row>
    <row r="42" spans="2:96" ht="21" customHeight="1" thickBot="1" x14ac:dyDescent="0.45">
      <c r="B42" s="2769"/>
      <c r="C42" s="2816"/>
      <c r="D42" s="2789"/>
      <c r="E42" s="2789"/>
      <c r="F42" s="2789"/>
      <c r="G42" s="2789"/>
      <c r="H42" s="2789"/>
      <c r="I42" s="2790"/>
      <c r="J42" s="2791"/>
      <c r="K42" s="2789"/>
      <c r="L42" s="2790"/>
      <c r="M42" s="2791"/>
      <c r="N42" s="2789"/>
      <c r="O42" s="2790"/>
      <c r="P42" s="2792"/>
      <c r="Q42" s="2793"/>
      <c r="R42" s="2793"/>
      <c r="S42" s="2793"/>
      <c r="T42" s="2793"/>
      <c r="U42" s="2793"/>
      <c r="V42" s="2794"/>
      <c r="W42" s="896"/>
      <c r="X42" s="895"/>
      <c r="Y42" s="895"/>
      <c r="Z42" s="895"/>
      <c r="AA42" s="895"/>
      <c r="AB42" s="895"/>
      <c r="AC42" s="894"/>
      <c r="AD42" s="896"/>
      <c r="AE42" s="895"/>
      <c r="AF42" s="895"/>
      <c r="AG42" s="895"/>
      <c r="AH42" s="895"/>
      <c r="AI42" s="895"/>
      <c r="AJ42" s="894"/>
      <c r="AK42" s="896"/>
      <c r="AL42" s="895"/>
      <c r="AM42" s="895"/>
      <c r="AN42" s="895"/>
      <c r="AO42" s="895"/>
      <c r="AP42" s="895"/>
      <c r="AQ42" s="894"/>
      <c r="AR42" s="896"/>
      <c r="AS42" s="895"/>
      <c r="AT42" s="895"/>
      <c r="AU42" s="895"/>
      <c r="AV42" s="895"/>
      <c r="AW42" s="895"/>
      <c r="AX42" s="894"/>
      <c r="AY42" s="2795">
        <f t="shared" si="0"/>
        <v>0</v>
      </c>
      <c r="AZ42" s="2795"/>
      <c r="BA42" s="2796"/>
      <c r="BB42" s="2797">
        <f t="shared" si="1"/>
        <v>0</v>
      </c>
      <c r="BC42" s="2798"/>
      <c r="BD42" s="2799"/>
      <c r="BE42" s="2848"/>
      <c r="BF42" s="2849"/>
      <c r="BG42" s="2850"/>
      <c r="BH42" s="2848"/>
      <c r="BI42" s="2849"/>
      <c r="BJ42" s="2850"/>
      <c r="BK42" s="2670"/>
      <c r="BL42" s="2671"/>
      <c r="BM42" s="2671"/>
      <c r="BN42" s="2828"/>
      <c r="BO42" s="891"/>
      <c r="CC42" s="809"/>
      <c r="CD42" s="809"/>
      <c r="CE42" s="2641"/>
      <c r="CF42" s="2641"/>
      <c r="CG42" s="2641"/>
      <c r="CH42" s="2641"/>
      <c r="CI42" s="2641"/>
      <c r="CJ42" s="2641"/>
      <c r="CK42" s="2829"/>
      <c r="CL42" s="2829"/>
      <c r="CM42" s="2829"/>
      <c r="CN42" s="2829"/>
      <c r="CO42" s="2829"/>
      <c r="CP42" s="892"/>
      <c r="CQ42" s="892"/>
      <c r="CR42" s="892"/>
    </row>
    <row r="43" spans="2:96" ht="21" customHeight="1" x14ac:dyDescent="0.4">
      <c r="B43" s="2769"/>
      <c r="C43" s="2851" t="s">
        <v>889</v>
      </c>
      <c r="D43" s="2852"/>
      <c r="E43" s="2853"/>
      <c r="F43" s="2853"/>
      <c r="G43" s="2853"/>
      <c r="H43" s="2853"/>
      <c r="I43" s="2853"/>
      <c r="J43" s="2853"/>
      <c r="K43" s="2853"/>
      <c r="L43" s="2853"/>
      <c r="M43" s="2853"/>
      <c r="N43" s="2853"/>
      <c r="O43" s="2853"/>
      <c r="P43" s="2820"/>
      <c r="Q43" s="2821"/>
      <c r="R43" s="2821"/>
      <c r="S43" s="2821"/>
      <c r="T43" s="2821"/>
      <c r="U43" s="2821"/>
      <c r="V43" s="2822"/>
      <c r="W43" s="876"/>
      <c r="X43" s="875"/>
      <c r="Y43" s="875"/>
      <c r="Z43" s="875"/>
      <c r="AA43" s="875"/>
      <c r="AB43" s="875"/>
      <c r="AC43" s="874"/>
      <c r="AD43" s="876"/>
      <c r="AE43" s="875"/>
      <c r="AF43" s="875"/>
      <c r="AG43" s="875"/>
      <c r="AH43" s="875"/>
      <c r="AI43" s="875"/>
      <c r="AJ43" s="874"/>
      <c r="AK43" s="876"/>
      <c r="AL43" s="875"/>
      <c r="AM43" s="875"/>
      <c r="AN43" s="875"/>
      <c r="AO43" s="875"/>
      <c r="AP43" s="875"/>
      <c r="AQ43" s="874"/>
      <c r="AR43" s="877"/>
      <c r="AS43" s="875"/>
      <c r="AT43" s="875"/>
      <c r="AU43" s="875"/>
      <c r="AV43" s="875"/>
      <c r="AW43" s="875"/>
      <c r="AX43" s="874"/>
      <c r="AY43" s="2824">
        <f t="shared" si="0"/>
        <v>0</v>
      </c>
      <c r="AZ43" s="2854"/>
      <c r="BA43" s="2854"/>
      <c r="BB43" s="2859">
        <f t="shared" si="1"/>
        <v>0</v>
      </c>
      <c r="BC43" s="2859"/>
      <c r="BD43" s="2859"/>
      <c r="BE43" s="2830" t="e">
        <f>ROUNDDOWN(SUM(BB43:BD50)/AY60,1)</f>
        <v>#DIV/0!</v>
      </c>
      <c r="BF43" s="2831"/>
      <c r="BG43" s="2832"/>
      <c r="BH43" s="2839">
        <f>ROUNDDOWN(SUM(BB43:BD50)/40,1)</f>
        <v>0</v>
      </c>
      <c r="BI43" s="2840"/>
      <c r="BJ43" s="2841"/>
      <c r="BK43" s="2786"/>
      <c r="BL43" s="2787"/>
      <c r="BM43" s="2787"/>
      <c r="BN43" s="2788"/>
      <c r="BO43" s="891"/>
      <c r="BP43" s="893"/>
      <c r="CC43" s="809"/>
      <c r="CD43" s="809"/>
      <c r="CE43" s="2641"/>
      <c r="CF43" s="2641"/>
      <c r="CG43" s="2641"/>
      <c r="CH43" s="2641"/>
      <c r="CI43" s="2641"/>
      <c r="CJ43" s="2641"/>
      <c r="CK43" s="2829"/>
      <c r="CL43" s="2829"/>
      <c r="CM43" s="2829"/>
      <c r="CN43" s="2829"/>
      <c r="CO43" s="2829"/>
      <c r="CP43" s="892"/>
      <c r="CQ43" s="892"/>
      <c r="CR43" s="892"/>
    </row>
    <row r="44" spans="2:96" ht="21" customHeight="1" x14ac:dyDescent="0.4">
      <c r="B44" s="2769"/>
      <c r="C44" s="2769"/>
      <c r="D44" s="2857"/>
      <c r="E44" s="2855"/>
      <c r="F44" s="2855"/>
      <c r="G44" s="2855"/>
      <c r="H44" s="2855"/>
      <c r="I44" s="2855"/>
      <c r="J44" s="2855"/>
      <c r="K44" s="2855"/>
      <c r="L44" s="2855"/>
      <c r="M44" s="2855"/>
      <c r="N44" s="2855"/>
      <c r="O44" s="2855"/>
      <c r="P44" s="2792"/>
      <c r="Q44" s="2793"/>
      <c r="R44" s="2793"/>
      <c r="S44" s="2793"/>
      <c r="T44" s="2793"/>
      <c r="U44" s="2793"/>
      <c r="V44" s="2794"/>
      <c r="W44" s="868"/>
      <c r="X44" s="866"/>
      <c r="Y44" s="866"/>
      <c r="Z44" s="866"/>
      <c r="AA44" s="866"/>
      <c r="AB44" s="866"/>
      <c r="AC44" s="865"/>
      <c r="AD44" s="868"/>
      <c r="AE44" s="866"/>
      <c r="AF44" s="866"/>
      <c r="AG44" s="866"/>
      <c r="AH44" s="866"/>
      <c r="AI44" s="866"/>
      <c r="AJ44" s="865"/>
      <c r="AK44" s="868"/>
      <c r="AL44" s="866"/>
      <c r="AM44" s="866"/>
      <c r="AN44" s="866"/>
      <c r="AO44" s="866"/>
      <c r="AP44" s="866"/>
      <c r="AQ44" s="865"/>
      <c r="AR44" s="867"/>
      <c r="AS44" s="866"/>
      <c r="AT44" s="866"/>
      <c r="AU44" s="866"/>
      <c r="AV44" s="866"/>
      <c r="AW44" s="866"/>
      <c r="AX44" s="865"/>
      <c r="AY44" s="2808">
        <f t="shared" si="0"/>
        <v>0</v>
      </c>
      <c r="AZ44" s="2856"/>
      <c r="BA44" s="2856"/>
      <c r="BB44" s="2858">
        <f t="shared" si="1"/>
        <v>0</v>
      </c>
      <c r="BC44" s="2858"/>
      <c r="BD44" s="2858"/>
      <c r="BE44" s="2833"/>
      <c r="BF44" s="2834"/>
      <c r="BG44" s="2835"/>
      <c r="BH44" s="2842"/>
      <c r="BI44" s="2843"/>
      <c r="BJ44" s="2844"/>
      <c r="BK44" s="2565"/>
      <c r="BL44" s="2566"/>
      <c r="BM44" s="2566"/>
      <c r="BN44" s="2567"/>
      <c r="BO44" s="891"/>
      <c r="CC44" s="809"/>
      <c r="CD44" s="809"/>
      <c r="CE44" s="2641"/>
      <c r="CF44" s="2641"/>
      <c r="CG44" s="2641"/>
      <c r="CH44" s="2641"/>
      <c r="CI44" s="2641"/>
      <c r="CJ44" s="2641"/>
      <c r="CK44" s="2829"/>
      <c r="CL44" s="2829"/>
      <c r="CM44" s="2829"/>
      <c r="CN44" s="2829"/>
      <c r="CO44" s="2829"/>
      <c r="CP44" s="892"/>
      <c r="CQ44" s="892"/>
      <c r="CR44" s="892"/>
    </row>
    <row r="45" spans="2:96" ht="21" customHeight="1" x14ac:dyDescent="0.4">
      <c r="B45" s="2769"/>
      <c r="C45" s="2769"/>
      <c r="D45" s="2857"/>
      <c r="E45" s="2855"/>
      <c r="F45" s="2855"/>
      <c r="G45" s="2855"/>
      <c r="H45" s="2855"/>
      <c r="I45" s="2855"/>
      <c r="J45" s="2855"/>
      <c r="K45" s="2855"/>
      <c r="L45" s="2855"/>
      <c r="M45" s="2855"/>
      <c r="N45" s="2855"/>
      <c r="O45" s="2855"/>
      <c r="P45" s="2792"/>
      <c r="Q45" s="2793"/>
      <c r="R45" s="2793"/>
      <c r="S45" s="2793"/>
      <c r="T45" s="2793"/>
      <c r="U45" s="2793"/>
      <c r="V45" s="2794"/>
      <c r="W45" s="868"/>
      <c r="X45" s="866"/>
      <c r="Y45" s="866"/>
      <c r="Z45" s="866"/>
      <c r="AA45" s="866"/>
      <c r="AB45" s="866"/>
      <c r="AC45" s="865"/>
      <c r="AD45" s="868"/>
      <c r="AE45" s="866"/>
      <c r="AF45" s="866"/>
      <c r="AG45" s="866"/>
      <c r="AH45" s="866"/>
      <c r="AI45" s="866"/>
      <c r="AJ45" s="865"/>
      <c r="AK45" s="868"/>
      <c r="AL45" s="866"/>
      <c r="AM45" s="866"/>
      <c r="AN45" s="866"/>
      <c r="AO45" s="866"/>
      <c r="AP45" s="866"/>
      <c r="AQ45" s="865"/>
      <c r="AR45" s="867"/>
      <c r="AS45" s="866"/>
      <c r="AT45" s="866"/>
      <c r="AU45" s="866"/>
      <c r="AV45" s="866"/>
      <c r="AW45" s="866"/>
      <c r="AX45" s="865"/>
      <c r="AY45" s="2808">
        <f t="shared" si="0"/>
        <v>0</v>
      </c>
      <c r="AZ45" s="2856"/>
      <c r="BA45" s="2856"/>
      <c r="BB45" s="2858">
        <f t="shared" si="1"/>
        <v>0</v>
      </c>
      <c r="BC45" s="2858"/>
      <c r="BD45" s="2858"/>
      <c r="BE45" s="2833"/>
      <c r="BF45" s="2834"/>
      <c r="BG45" s="2835"/>
      <c r="BH45" s="2842"/>
      <c r="BI45" s="2843"/>
      <c r="BJ45" s="2844"/>
      <c r="BK45" s="2565"/>
      <c r="BL45" s="2566"/>
      <c r="BM45" s="2566"/>
      <c r="BN45" s="2567"/>
      <c r="BO45" s="891"/>
      <c r="CC45" s="822"/>
      <c r="CD45" s="809"/>
      <c r="CE45" s="2641"/>
      <c r="CF45" s="2641"/>
      <c r="CG45" s="2641"/>
      <c r="CH45" s="2641"/>
      <c r="CI45" s="2641"/>
      <c r="CJ45" s="2641"/>
      <c r="CK45" s="2829"/>
      <c r="CL45" s="2829"/>
      <c r="CM45" s="2829"/>
      <c r="CN45" s="2829"/>
      <c r="CO45" s="2829"/>
      <c r="CP45" s="892"/>
      <c r="CQ45" s="892"/>
      <c r="CR45" s="892"/>
    </row>
    <row r="46" spans="2:96" ht="21" customHeight="1" x14ac:dyDescent="0.4">
      <c r="B46" s="2769"/>
      <c r="C46" s="2769"/>
      <c r="D46" s="2857"/>
      <c r="E46" s="2855"/>
      <c r="F46" s="2855"/>
      <c r="G46" s="2855"/>
      <c r="H46" s="2855"/>
      <c r="I46" s="2855"/>
      <c r="J46" s="2855"/>
      <c r="K46" s="2855"/>
      <c r="L46" s="2855"/>
      <c r="M46" s="2855"/>
      <c r="N46" s="2855"/>
      <c r="O46" s="2855"/>
      <c r="P46" s="2792"/>
      <c r="Q46" s="2793"/>
      <c r="R46" s="2793"/>
      <c r="S46" s="2793"/>
      <c r="T46" s="2793"/>
      <c r="U46" s="2793"/>
      <c r="V46" s="2794"/>
      <c r="W46" s="868"/>
      <c r="X46" s="866"/>
      <c r="Y46" s="866"/>
      <c r="Z46" s="866"/>
      <c r="AA46" s="866"/>
      <c r="AB46" s="866"/>
      <c r="AC46" s="865"/>
      <c r="AD46" s="868"/>
      <c r="AE46" s="866"/>
      <c r="AF46" s="866"/>
      <c r="AG46" s="866"/>
      <c r="AH46" s="866"/>
      <c r="AI46" s="866"/>
      <c r="AJ46" s="865"/>
      <c r="AK46" s="868"/>
      <c r="AL46" s="866"/>
      <c r="AM46" s="866"/>
      <c r="AN46" s="866"/>
      <c r="AO46" s="866"/>
      <c r="AP46" s="866"/>
      <c r="AQ46" s="865"/>
      <c r="AR46" s="867"/>
      <c r="AS46" s="866"/>
      <c r="AT46" s="866"/>
      <c r="AU46" s="866"/>
      <c r="AV46" s="866"/>
      <c r="AW46" s="866"/>
      <c r="AX46" s="865"/>
      <c r="AY46" s="2808">
        <f t="shared" si="0"/>
        <v>0</v>
      </c>
      <c r="AZ46" s="2856"/>
      <c r="BA46" s="2856"/>
      <c r="BB46" s="2858">
        <f t="shared" si="1"/>
        <v>0</v>
      </c>
      <c r="BC46" s="2858"/>
      <c r="BD46" s="2858"/>
      <c r="BE46" s="2833"/>
      <c r="BF46" s="2834"/>
      <c r="BG46" s="2835"/>
      <c r="BH46" s="2842"/>
      <c r="BI46" s="2843"/>
      <c r="BJ46" s="2844"/>
      <c r="BK46" s="2670"/>
      <c r="BL46" s="2671"/>
      <c r="BM46" s="2671"/>
      <c r="BN46" s="2828"/>
      <c r="BO46" s="891"/>
    </row>
    <row r="47" spans="2:96" ht="21" customHeight="1" x14ac:dyDescent="0.4">
      <c r="B47" s="2769"/>
      <c r="C47" s="2769"/>
      <c r="D47" s="2857"/>
      <c r="E47" s="2855"/>
      <c r="F47" s="2855"/>
      <c r="G47" s="2855"/>
      <c r="H47" s="2855"/>
      <c r="I47" s="2855"/>
      <c r="J47" s="2855"/>
      <c r="K47" s="2855"/>
      <c r="L47" s="2855"/>
      <c r="M47" s="2855"/>
      <c r="N47" s="2855"/>
      <c r="O47" s="2855"/>
      <c r="P47" s="2792"/>
      <c r="Q47" s="2793"/>
      <c r="R47" s="2793"/>
      <c r="S47" s="2793"/>
      <c r="T47" s="2793"/>
      <c r="U47" s="2793"/>
      <c r="V47" s="2794"/>
      <c r="W47" s="868"/>
      <c r="X47" s="866"/>
      <c r="Y47" s="866"/>
      <c r="Z47" s="866"/>
      <c r="AA47" s="866"/>
      <c r="AB47" s="866"/>
      <c r="AC47" s="865"/>
      <c r="AD47" s="868"/>
      <c r="AE47" s="866"/>
      <c r="AF47" s="866"/>
      <c r="AG47" s="866"/>
      <c r="AH47" s="866"/>
      <c r="AI47" s="866"/>
      <c r="AJ47" s="865"/>
      <c r="AK47" s="868"/>
      <c r="AL47" s="866"/>
      <c r="AM47" s="866"/>
      <c r="AN47" s="866"/>
      <c r="AO47" s="866"/>
      <c r="AP47" s="866"/>
      <c r="AQ47" s="865"/>
      <c r="AR47" s="867"/>
      <c r="AS47" s="866"/>
      <c r="AT47" s="866"/>
      <c r="AU47" s="866"/>
      <c r="AV47" s="866"/>
      <c r="AW47" s="866"/>
      <c r="AX47" s="865"/>
      <c r="AY47" s="2808">
        <f t="shared" si="0"/>
        <v>0</v>
      </c>
      <c r="AZ47" s="2856"/>
      <c r="BA47" s="2856"/>
      <c r="BB47" s="2858">
        <f t="shared" si="1"/>
        <v>0</v>
      </c>
      <c r="BC47" s="2858"/>
      <c r="BD47" s="2858"/>
      <c r="BE47" s="2833"/>
      <c r="BF47" s="2834"/>
      <c r="BG47" s="2835"/>
      <c r="BH47" s="2842"/>
      <c r="BI47" s="2843"/>
      <c r="BJ47" s="2844"/>
      <c r="BK47" s="2565"/>
      <c r="BL47" s="2566"/>
      <c r="BM47" s="2566"/>
      <c r="BN47" s="2567"/>
      <c r="BO47" s="891"/>
    </row>
    <row r="48" spans="2:96" ht="21" customHeight="1" x14ac:dyDescent="0.4">
      <c r="B48" s="2769"/>
      <c r="C48" s="2769"/>
      <c r="D48" s="2857"/>
      <c r="E48" s="2855"/>
      <c r="F48" s="2855"/>
      <c r="G48" s="2855"/>
      <c r="H48" s="2855"/>
      <c r="I48" s="2855"/>
      <c r="J48" s="2855"/>
      <c r="K48" s="2855"/>
      <c r="L48" s="2855"/>
      <c r="M48" s="2855"/>
      <c r="N48" s="2855"/>
      <c r="O48" s="2855"/>
      <c r="P48" s="2792"/>
      <c r="Q48" s="2793"/>
      <c r="R48" s="2793"/>
      <c r="S48" s="2793"/>
      <c r="T48" s="2793"/>
      <c r="U48" s="2793"/>
      <c r="V48" s="2794"/>
      <c r="W48" s="868"/>
      <c r="X48" s="866"/>
      <c r="Y48" s="866"/>
      <c r="Z48" s="866"/>
      <c r="AA48" s="866"/>
      <c r="AB48" s="866"/>
      <c r="AC48" s="865"/>
      <c r="AD48" s="868"/>
      <c r="AE48" s="866"/>
      <c r="AF48" s="866"/>
      <c r="AG48" s="866"/>
      <c r="AH48" s="866"/>
      <c r="AI48" s="866"/>
      <c r="AJ48" s="865"/>
      <c r="AK48" s="868"/>
      <c r="AL48" s="866"/>
      <c r="AM48" s="866"/>
      <c r="AN48" s="866"/>
      <c r="AO48" s="866"/>
      <c r="AP48" s="866"/>
      <c r="AQ48" s="865"/>
      <c r="AR48" s="867"/>
      <c r="AS48" s="866"/>
      <c r="AT48" s="866"/>
      <c r="AU48" s="866"/>
      <c r="AV48" s="866"/>
      <c r="AW48" s="866"/>
      <c r="AX48" s="865"/>
      <c r="AY48" s="2808">
        <f t="shared" si="0"/>
        <v>0</v>
      </c>
      <c r="AZ48" s="2856"/>
      <c r="BA48" s="2856"/>
      <c r="BB48" s="2858">
        <f t="shared" si="1"/>
        <v>0</v>
      </c>
      <c r="BC48" s="2858"/>
      <c r="BD48" s="2858"/>
      <c r="BE48" s="2833"/>
      <c r="BF48" s="2834"/>
      <c r="BG48" s="2835"/>
      <c r="BH48" s="2842"/>
      <c r="BI48" s="2843"/>
      <c r="BJ48" s="2844"/>
      <c r="BK48" s="2565"/>
      <c r="BL48" s="2566"/>
      <c r="BM48" s="2566"/>
      <c r="BN48" s="2567"/>
      <c r="BO48" s="891"/>
    </row>
    <row r="49" spans="2:85" ht="21" customHeight="1" x14ac:dyDescent="0.4">
      <c r="B49" s="2769"/>
      <c r="C49" s="2769"/>
      <c r="D49" s="2857"/>
      <c r="E49" s="2855"/>
      <c r="F49" s="2855"/>
      <c r="G49" s="2855"/>
      <c r="H49" s="2855"/>
      <c r="I49" s="2855"/>
      <c r="J49" s="2855"/>
      <c r="K49" s="2855"/>
      <c r="L49" s="2855"/>
      <c r="M49" s="2855"/>
      <c r="N49" s="2855"/>
      <c r="O49" s="2855"/>
      <c r="P49" s="2792"/>
      <c r="Q49" s="2793"/>
      <c r="R49" s="2793"/>
      <c r="S49" s="2793"/>
      <c r="T49" s="2793"/>
      <c r="U49" s="2793"/>
      <c r="V49" s="2794"/>
      <c r="W49" s="868"/>
      <c r="X49" s="866"/>
      <c r="Y49" s="866"/>
      <c r="Z49" s="866"/>
      <c r="AA49" s="866"/>
      <c r="AB49" s="866"/>
      <c r="AC49" s="865"/>
      <c r="AD49" s="868"/>
      <c r="AE49" s="866"/>
      <c r="AF49" s="866"/>
      <c r="AG49" s="866"/>
      <c r="AH49" s="866"/>
      <c r="AI49" s="866"/>
      <c r="AJ49" s="865"/>
      <c r="AK49" s="868"/>
      <c r="AL49" s="866"/>
      <c r="AM49" s="866"/>
      <c r="AN49" s="866"/>
      <c r="AO49" s="866"/>
      <c r="AP49" s="866"/>
      <c r="AQ49" s="865"/>
      <c r="AR49" s="867"/>
      <c r="AS49" s="866"/>
      <c r="AT49" s="866"/>
      <c r="AU49" s="866"/>
      <c r="AV49" s="866"/>
      <c r="AW49" s="866"/>
      <c r="AX49" s="865"/>
      <c r="AY49" s="2808">
        <f t="shared" si="0"/>
        <v>0</v>
      </c>
      <c r="AZ49" s="2856"/>
      <c r="BA49" s="2856"/>
      <c r="BB49" s="2858">
        <f t="shared" si="1"/>
        <v>0</v>
      </c>
      <c r="BC49" s="2858"/>
      <c r="BD49" s="2858"/>
      <c r="BE49" s="2833"/>
      <c r="BF49" s="2834"/>
      <c r="BG49" s="2835"/>
      <c r="BH49" s="2842"/>
      <c r="BI49" s="2843"/>
      <c r="BJ49" s="2844"/>
      <c r="BK49" s="2565"/>
      <c r="BL49" s="2566"/>
      <c r="BM49" s="2566"/>
      <c r="BN49" s="2567"/>
      <c r="BO49" s="891"/>
    </row>
    <row r="50" spans="2:85" ht="21" customHeight="1" thickBot="1" x14ac:dyDescent="0.45">
      <c r="B50" s="2769"/>
      <c r="C50" s="2769"/>
      <c r="D50" s="2868"/>
      <c r="E50" s="2869"/>
      <c r="F50" s="2869"/>
      <c r="G50" s="2869"/>
      <c r="H50" s="2869"/>
      <c r="I50" s="2869"/>
      <c r="J50" s="2869"/>
      <c r="K50" s="2869"/>
      <c r="L50" s="2869"/>
      <c r="M50" s="2869"/>
      <c r="N50" s="2869"/>
      <c r="O50" s="2869"/>
      <c r="P50" s="2870"/>
      <c r="Q50" s="2871"/>
      <c r="R50" s="2871"/>
      <c r="S50" s="2871"/>
      <c r="T50" s="2871"/>
      <c r="U50" s="2871"/>
      <c r="V50" s="2872"/>
      <c r="W50" s="864"/>
      <c r="X50" s="862"/>
      <c r="Y50" s="862"/>
      <c r="Z50" s="862"/>
      <c r="AA50" s="862"/>
      <c r="AB50" s="862"/>
      <c r="AC50" s="861"/>
      <c r="AD50" s="864"/>
      <c r="AE50" s="862"/>
      <c r="AF50" s="862"/>
      <c r="AG50" s="862"/>
      <c r="AH50" s="862"/>
      <c r="AI50" s="862"/>
      <c r="AJ50" s="861"/>
      <c r="AK50" s="864"/>
      <c r="AL50" s="862"/>
      <c r="AM50" s="862"/>
      <c r="AN50" s="862"/>
      <c r="AO50" s="862"/>
      <c r="AP50" s="862"/>
      <c r="AQ50" s="861"/>
      <c r="AR50" s="863"/>
      <c r="AS50" s="862"/>
      <c r="AT50" s="862"/>
      <c r="AU50" s="862"/>
      <c r="AV50" s="862"/>
      <c r="AW50" s="862"/>
      <c r="AX50" s="861"/>
      <c r="AY50" s="2873">
        <f t="shared" si="0"/>
        <v>0</v>
      </c>
      <c r="AZ50" s="2874"/>
      <c r="BA50" s="2874"/>
      <c r="BB50" s="2875">
        <f t="shared" si="1"/>
        <v>0</v>
      </c>
      <c r="BC50" s="2875"/>
      <c r="BD50" s="2875"/>
      <c r="BE50" s="2836"/>
      <c r="BF50" s="2837"/>
      <c r="BG50" s="2838"/>
      <c r="BH50" s="2845"/>
      <c r="BI50" s="2846"/>
      <c r="BJ50" s="2847"/>
      <c r="BK50" s="2865"/>
      <c r="BL50" s="2866"/>
      <c r="BM50" s="2866"/>
      <c r="BN50" s="2867"/>
      <c r="BO50" s="891"/>
    </row>
    <row r="51" spans="2:85" ht="21" customHeight="1" x14ac:dyDescent="0.4">
      <c r="B51" s="2769"/>
      <c r="C51" s="2905" t="s">
        <v>890</v>
      </c>
      <c r="D51" s="2818"/>
      <c r="E51" s="2853"/>
      <c r="F51" s="2853"/>
      <c r="G51" s="2853"/>
      <c r="H51" s="2853"/>
      <c r="I51" s="2853"/>
      <c r="J51" s="2853"/>
      <c r="K51" s="2853"/>
      <c r="L51" s="2853"/>
      <c r="M51" s="2853"/>
      <c r="N51" s="2853"/>
      <c r="O51" s="2853"/>
      <c r="P51" s="2820"/>
      <c r="Q51" s="2821"/>
      <c r="R51" s="2821"/>
      <c r="S51" s="2821"/>
      <c r="T51" s="2821"/>
      <c r="U51" s="2821"/>
      <c r="V51" s="2822"/>
      <c r="W51" s="872"/>
      <c r="X51" s="871"/>
      <c r="Y51" s="871"/>
      <c r="Z51" s="871"/>
      <c r="AA51" s="871"/>
      <c r="AB51" s="871"/>
      <c r="AC51" s="870"/>
      <c r="AD51" s="872"/>
      <c r="AE51" s="871"/>
      <c r="AF51" s="871"/>
      <c r="AG51" s="871"/>
      <c r="AH51" s="871"/>
      <c r="AI51" s="871"/>
      <c r="AJ51" s="870"/>
      <c r="AK51" s="872"/>
      <c r="AL51" s="871"/>
      <c r="AM51" s="871"/>
      <c r="AN51" s="871"/>
      <c r="AO51" s="871"/>
      <c r="AP51" s="871"/>
      <c r="AQ51" s="870"/>
      <c r="AR51" s="872"/>
      <c r="AS51" s="871"/>
      <c r="AT51" s="871"/>
      <c r="AU51" s="871"/>
      <c r="AV51" s="871"/>
      <c r="AW51" s="871"/>
      <c r="AX51" s="870"/>
      <c r="AY51" s="2876">
        <f t="shared" si="0"/>
        <v>0</v>
      </c>
      <c r="AZ51" s="2877"/>
      <c r="BA51" s="2877"/>
      <c r="BB51" s="2878">
        <f t="shared" si="1"/>
        <v>0</v>
      </c>
      <c r="BC51" s="2878"/>
      <c r="BD51" s="2878"/>
      <c r="BE51" s="2833" t="e">
        <f>ROUNDDOWN(SUM(BB51:BD57)/AY60,1)</f>
        <v>#DIV/0!</v>
      </c>
      <c r="BF51" s="2834"/>
      <c r="BG51" s="2835"/>
      <c r="BH51" s="2891">
        <f>ROUNDDOWN(SUM(BB51:BD57)/40,1)</f>
        <v>0</v>
      </c>
      <c r="BI51" s="2892"/>
      <c r="BJ51" s="2893"/>
      <c r="BK51" s="2860"/>
      <c r="BL51" s="2861"/>
      <c r="BM51" s="2861"/>
      <c r="BN51" s="2862"/>
      <c r="BO51" s="891"/>
    </row>
    <row r="52" spans="2:85" ht="21" customHeight="1" x14ac:dyDescent="0.4">
      <c r="B52" s="2769"/>
      <c r="C52" s="2906"/>
      <c r="D52" s="2826"/>
      <c r="E52" s="2855"/>
      <c r="F52" s="2855"/>
      <c r="G52" s="2855"/>
      <c r="H52" s="2855"/>
      <c r="I52" s="2855"/>
      <c r="J52" s="2855"/>
      <c r="K52" s="2855"/>
      <c r="L52" s="2855"/>
      <c r="M52" s="2855"/>
      <c r="N52" s="2855"/>
      <c r="O52" s="2855"/>
      <c r="P52" s="2792"/>
      <c r="Q52" s="2793"/>
      <c r="R52" s="2793"/>
      <c r="S52" s="2793"/>
      <c r="T52" s="2793"/>
      <c r="U52" s="2793"/>
      <c r="V52" s="2794"/>
      <c r="W52" s="868"/>
      <c r="X52" s="866"/>
      <c r="Y52" s="866"/>
      <c r="Z52" s="866"/>
      <c r="AA52" s="866"/>
      <c r="AB52" s="866"/>
      <c r="AC52" s="865"/>
      <c r="AD52" s="868"/>
      <c r="AE52" s="866"/>
      <c r="AF52" s="866"/>
      <c r="AG52" s="866"/>
      <c r="AH52" s="866"/>
      <c r="AI52" s="866"/>
      <c r="AJ52" s="865"/>
      <c r="AK52" s="868"/>
      <c r="AL52" s="866"/>
      <c r="AM52" s="866"/>
      <c r="AN52" s="866"/>
      <c r="AO52" s="866"/>
      <c r="AP52" s="866"/>
      <c r="AQ52" s="865"/>
      <c r="AR52" s="868"/>
      <c r="AS52" s="866"/>
      <c r="AT52" s="866"/>
      <c r="AU52" s="866"/>
      <c r="AV52" s="866"/>
      <c r="AW52" s="866"/>
      <c r="AX52" s="865"/>
      <c r="AY52" s="2808">
        <f t="shared" si="0"/>
        <v>0</v>
      </c>
      <c r="AZ52" s="2856"/>
      <c r="BA52" s="2856"/>
      <c r="BB52" s="2858">
        <f t="shared" si="1"/>
        <v>0</v>
      </c>
      <c r="BC52" s="2858"/>
      <c r="BD52" s="2858"/>
      <c r="BE52" s="2833"/>
      <c r="BF52" s="2834"/>
      <c r="BG52" s="2835"/>
      <c r="BH52" s="2891"/>
      <c r="BI52" s="2892"/>
      <c r="BJ52" s="2893"/>
      <c r="BK52" s="2863"/>
      <c r="BL52" s="2863"/>
      <c r="BM52" s="2863"/>
      <c r="BN52" s="2864"/>
      <c r="BO52" s="891"/>
    </row>
    <row r="53" spans="2:85" ht="21" customHeight="1" x14ac:dyDescent="0.4">
      <c r="B53" s="2769"/>
      <c r="C53" s="2906"/>
      <c r="D53" s="2826"/>
      <c r="E53" s="2855"/>
      <c r="F53" s="2855"/>
      <c r="G53" s="2855"/>
      <c r="H53" s="2855"/>
      <c r="I53" s="2855"/>
      <c r="J53" s="2855"/>
      <c r="K53" s="2855"/>
      <c r="L53" s="2855"/>
      <c r="M53" s="2855"/>
      <c r="N53" s="2855"/>
      <c r="O53" s="2855"/>
      <c r="P53" s="2792"/>
      <c r="Q53" s="2793"/>
      <c r="R53" s="2793"/>
      <c r="S53" s="2793"/>
      <c r="T53" s="2793"/>
      <c r="U53" s="2793"/>
      <c r="V53" s="2794"/>
      <c r="W53" s="868"/>
      <c r="X53" s="866"/>
      <c r="Y53" s="866"/>
      <c r="Z53" s="866"/>
      <c r="AA53" s="866"/>
      <c r="AB53" s="866"/>
      <c r="AC53" s="865"/>
      <c r="AD53" s="868"/>
      <c r="AE53" s="866"/>
      <c r="AF53" s="866"/>
      <c r="AG53" s="866"/>
      <c r="AH53" s="866"/>
      <c r="AI53" s="866"/>
      <c r="AJ53" s="865"/>
      <c r="AK53" s="868"/>
      <c r="AL53" s="866"/>
      <c r="AM53" s="866"/>
      <c r="AN53" s="866"/>
      <c r="AO53" s="866"/>
      <c r="AP53" s="866"/>
      <c r="AQ53" s="865"/>
      <c r="AR53" s="868"/>
      <c r="AS53" s="866"/>
      <c r="AT53" s="866"/>
      <c r="AU53" s="866"/>
      <c r="AV53" s="866"/>
      <c r="AW53" s="866"/>
      <c r="AX53" s="865"/>
      <c r="AY53" s="2808">
        <f t="shared" si="0"/>
        <v>0</v>
      </c>
      <c r="AZ53" s="2856"/>
      <c r="BA53" s="2856"/>
      <c r="BB53" s="2858">
        <f t="shared" si="1"/>
        <v>0</v>
      </c>
      <c r="BC53" s="2858"/>
      <c r="BD53" s="2858"/>
      <c r="BE53" s="2833"/>
      <c r="BF53" s="2834"/>
      <c r="BG53" s="2835"/>
      <c r="BH53" s="2891"/>
      <c r="BI53" s="2892"/>
      <c r="BJ53" s="2893"/>
      <c r="BK53" s="2863"/>
      <c r="BL53" s="2863"/>
      <c r="BM53" s="2863"/>
      <c r="BN53" s="2864"/>
      <c r="BO53" s="891"/>
    </row>
    <row r="54" spans="2:85" ht="21" customHeight="1" x14ac:dyDescent="0.4">
      <c r="B54" s="2769"/>
      <c r="C54" s="2906"/>
      <c r="D54" s="2826"/>
      <c r="E54" s="2855"/>
      <c r="F54" s="2855"/>
      <c r="G54" s="2855"/>
      <c r="H54" s="2855"/>
      <c r="I54" s="2855"/>
      <c r="J54" s="2855"/>
      <c r="K54" s="2855"/>
      <c r="L54" s="2855"/>
      <c r="M54" s="2855"/>
      <c r="N54" s="2855"/>
      <c r="O54" s="2855"/>
      <c r="P54" s="2792"/>
      <c r="Q54" s="2793"/>
      <c r="R54" s="2793"/>
      <c r="S54" s="2793"/>
      <c r="T54" s="2793"/>
      <c r="U54" s="2793"/>
      <c r="V54" s="2794"/>
      <c r="W54" s="868"/>
      <c r="X54" s="866"/>
      <c r="Y54" s="866"/>
      <c r="Z54" s="866"/>
      <c r="AA54" s="866"/>
      <c r="AB54" s="866"/>
      <c r="AC54" s="865"/>
      <c r="AD54" s="868"/>
      <c r="AE54" s="866"/>
      <c r="AF54" s="866"/>
      <c r="AG54" s="866"/>
      <c r="AH54" s="866"/>
      <c r="AI54" s="866"/>
      <c r="AJ54" s="865"/>
      <c r="AK54" s="868"/>
      <c r="AL54" s="866"/>
      <c r="AM54" s="866"/>
      <c r="AN54" s="866"/>
      <c r="AO54" s="866"/>
      <c r="AP54" s="866"/>
      <c r="AQ54" s="865"/>
      <c r="AR54" s="868"/>
      <c r="AS54" s="866"/>
      <c r="AT54" s="866"/>
      <c r="AU54" s="866"/>
      <c r="AV54" s="866"/>
      <c r="AW54" s="866"/>
      <c r="AX54" s="865"/>
      <c r="AY54" s="2808">
        <f t="shared" si="0"/>
        <v>0</v>
      </c>
      <c r="AZ54" s="2856"/>
      <c r="BA54" s="2856"/>
      <c r="BB54" s="2858">
        <f t="shared" si="1"/>
        <v>0</v>
      </c>
      <c r="BC54" s="2858"/>
      <c r="BD54" s="2858"/>
      <c r="BE54" s="2833"/>
      <c r="BF54" s="2834"/>
      <c r="BG54" s="2835"/>
      <c r="BH54" s="2891"/>
      <c r="BI54" s="2892"/>
      <c r="BJ54" s="2893"/>
      <c r="BK54" s="2863"/>
      <c r="BL54" s="2863"/>
      <c r="BM54" s="2863"/>
      <c r="BN54" s="2864"/>
    </row>
    <row r="55" spans="2:85" ht="21" customHeight="1" x14ac:dyDescent="0.4">
      <c r="B55" s="2769"/>
      <c r="C55" s="2906"/>
      <c r="D55" s="2826"/>
      <c r="E55" s="2855"/>
      <c r="F55" s="2855"/>
      <c r="G55" s="2855"/>
      <c r="H55" s="2855"/>
      <c r="I55" s="2855"/>
      <c r="J55" s="2855"/>
      <c r="K55" s="2855"/>
      <c r="L55" s="2855"/>
      <c r="M55" s="2855"/>
      <c r="N55" s="2855"/>
      <c r="O55" s="2855"/>
      <c r="P55" s="2792"/>
      <c r="Q55" s="2793"/>
      <c r="R55" s="2793"/>
      <c r="S55" s="2793"/>
      <c r="T55" s="2793"/>
      <c r="U55" s="2793"/>
      <c r="V55" s="2794"/>
      <c r="W55" s="868"/>
      <c r="X55" s="866"/>
      <c r="Y55" s="866"/>
      <c r="Z55" s="866"/>
      <c r="AA55" s="866"/>
      <c r="AB55" s="866"/>
      <c r="AC55" s="865"/>
      <c r="AD55" s="868"/>
      <c r="AE55" s="866"/>
      <c r="AF55" s="866"/>
      <c r="AG55" s="866"/>
      <c r="AH55" s="866"/>
      <c r="AI55" s="866"/>
      <c r="AJ55" s="865"/>
      <c r="AK55" s="868"/>
      <c r="AL55" s="866"/>
      <c r="AM55" s="866"/>
      <c r="AN55" s="866"/>
      <c r="AO55" s="866"/>
      <c r="AP55" s="866"/>
      <c r="AQ55" s="865"/>
      <c r="AR55" s="868"/>
      <c r="AS55" s="866"/>
      <c r="AT55" s="866"/>
      <c r="AU55" s="866"/>
      <c r="AV55" s="866"/>
      <c r="AW55" s="866"/>
      <c r="AX55" s="865"/>
      <c r="AY55" s="2808">
        <f t="shared" si="0"/>
        <v>0</v>
      </c>
      <c r="AZ55" s="2856"/>
      <c r="BA55" s="2856"/>
      <c r="BB55" s="2858">
        <f t="shared" si="1"/>
        <v>0</v>
      </c>
      <c r="BC55" s="2858"/>
      <c r="BD55" s="2858"/>
      <c r="BE55" s="2833"/>
      <c r="BF55" s="2834"/>
      <c r="BG55" s="2835"/>
      <c r="BH55" s="2891"/>
      <c r="BI55" s="2892"/>
      <c r="BJ55" s="2893"/>
      <c r="BK55" s="2863"/>
      <c r="BL55" s="2863"/>
      <c r="BM55" s="2863"/>
      <c r="BN55" s="2864"/>
      <c r="CE55" s="850"/>
      <c r="CF55" s="850"/>
      <c r="CG55" s="850"/>
    </row>
    <row r="56" spans="2:85" ht="21" customHeight="1" x14ac:dyDescent="0.4">
      <c r="B56" s="2769"/>
      <c r="C56" s="2906"/>
      <c r="D56" s="2826"/>
      <c r="E56" s="2855"/>
      <c r="F56" s="2855"/>
      <c r="G56" s="2855"/>
      <c r="H56" s="2855"/>
      <c r="I56" s="2855"/>
      <c r="J56" s="2855"/>
      <c r="K56" s="2855"/>
      <c r="L56" s="2855"/>
      <c r="M56" s="2855"/>
      <c r="N56" s="2855"/>
      <c r="O56" s="2855"/>
      <c r="P56" s="2792"/>
      <c r="Q56" s="2793"/>
      <c r="R56" s="2793"/>
      <c r="S56" s="2793"/>
      <c r="T56" s="2793"/>
      <c r="U56" s="2793"/>
      <c r="V56" s="2794"/>
      <c r="W56" s="868"/>
      <c r="X56" s="866"/>
      <c r="Y56" s="866"/>
      <c r="Z56" s="866"/>
      <c r="AA56" s="866"/>
      <c r="AB56" s="866"/>
      <c r="AC56" s="865"/>
      <c r="AD56" s="868"/>
      <c r="AE56" s="866"/>
      <c r="AF56" s="866"/>
      <c r="AG56" s="866"/>
      <c r="AH56" s="866"/>
      <c r="AI56" s="866"/>
      <c r="AJ56" s="865"/>
      <c r="AK56" s="868"/>
      <c r="AL56" s="866"/>
      <c r="AM56" s="866"/>
      <c r="AN56" s="866"/>
      <c r="AO56" s="866"/>
      <c r="AP56" s="866"/>
      <c r="AQ56" s="865"/>
      <c r="AR56" s="868"/>
      <c r="AS56" s="866"/>
      <c r="AT56" s="866"/>
      <c r="AU56" s="866"/>
      <c r="AV56" s="866"/>
      <c r="AW56" s="866"/>
      <c r="AX56" s="865"/>
      <c r="AY56" s="2808">
        <f t="shared" si="0"/>
        <v>0</v>
      </c>
      <c r="AZ56" s="2856"/>
      <c r="BA56" s="2856"/>
      <c r="BB56" s="2858">
        <f t="shared" si="1"/>
        <v>0</v>
      </c>
      <c r="BC56" s="2858"/>
      <c r="BD56" s="2858"/>
      <c r="BE56" s="2833"/>
      <c r="BF56" s="2834"/>
      <c r="BG56" s="2835"/>
      <c r="BH56" s="2891"/>
      <c r="BI56" s="2892"/>
      <c r="BJ56" s="2893"/>
      <c r="BK56" s="2863"/>
      <c r="BL56" s="2863"/>
      <c r="BM56" s="2863"/>
      <c r="BN56" s="2864"/>
      <c r="CE56" s="850"/>
      <c r="CF56" s="850"/>
      <c r="CG56" s="850"/>
    </row>
    <row r="57" spans="2:85" ht="21" customHeight="1" thickBot="1" x14ac:dyDescent="0.45">
      <c r="B57" s="2769"/>
      <c r="C57" s="2907"/>
      <c r="D57" s="2897"/>
      <c r="E57" s="2898"/>
      <c r="F57" s="2898"/>
      <c r="G57" s="2898"/>
      <c r="H57" s="2898"/>
      <c r="I57" s="2898"/>
      <c r="J57" s="2899"/>
      <c r="K57" s="2899"/>
      <c r="L57" s="2899"/>
      <c r="M57" s="2899"/>
      <c r="N57" s="2899"/>
      <c r="O57" s="2899"/>
      <c r="P57" s="2900"/>
      <c r="Q57" s="2901"/>
      <c r="R57" s="2901"/>
      <c r="S57" s="2901"/>
      <c r="T57" s="2901"/>
      <c r="U57" s="2901"/>
      <c r="V57" s="2902"/>
      <c r="W57" s="864"/>
      <c r="X57" s="862"/>
      <c r="Y57" s="862"/>
      <c r="Z57" s="862"/>
      <c r="AA57" s="862"/>
      <c r="AB57" s="862"/>
      <c r="AC57" s="861"/>
      <c r="AD57" s="864"/>
      <c r="AE57" s="862"/>
      <c r="AF57" s="862"/>
      <c r="AG57" s="862"/>
      <c r="AH57" s="862"/>
      <c r="AI57" s="862"/>
      <c r="AJ57" s="861"/>
      <c r="AK57" s="864"/>
      <c r="AL57" s="862"/>
      <c r="AM57" s="862"/>
      <c r="AN57" s="862"/>
      <c r="AO57" s="862"/>
      <c r="AP57" s="862"/>
      <c r="AQ57" s="861"/>
      <c r="AR57" s="864"/>
      <c r="AS57" s="862"/>
      <c r="AT57" s="862"/>
      <c r="AU57" s="862"/>
      <c r="AV57" s="862"/>
      <c r="AW57" s="862"/>
      <c r="AX57" s="861"/>
      <c r="AY57" s="2796">
        <f t="shared" si="0"/>
        <v>0</v>
      </c>
      <c r="AZ57" s="2903"/>
      <c r="BA57" s="2903"/>
      <c r="BB57" s="2904">
        <f t="shared" si="1"/>
        <v>0</v>
      </c>
      <c r="BC57" s="2904"/>
      <c r="BD57" s="2904"/>
      <c r="BE57" s="2833"/>
      <c r="BF57" s="2834"/>
      <c r="BG57" s="2835"/>
      <c r="BH57" s="2891"/>
      <c r="BI57" s="2892"/>
      <c r="BJ57" s="2893"/>
      <c r="BK57" s="2908"/>
      <c r="BL57" s="2908"/>
      <c r="BM57" s="2908"/>
      <c r="BN57" s="2909"/>
    </row>
    <row r="58" spans="2:85" ht="21" customHeight="1" thickBot="1" x14ac:dyDescent="0.45">
      <c r="B58" s="2769"/>
      <c r="C58" s="2879" t="s">
        <v>1660</v>
      </c>
      <c r="D58" s="2880"/>
      <c r="E58" s="2880"/>
      <c r="F58" s="2880"/>
      <c r="G58" s="2880"/>
      <c r="H58" s="2880"/>
      <c r="I58" s="2880"/>
      <c r="J58" s="2880"/>
      <c r="K58" s="2880"/>
      <c r="L58" s="2880"/>
      <c r="M58" s="2880"/>
      <c r="N58" s="2880"/>
      <c r="O58" s="2880"/>
      <c r="P58" s="2880"/>
      <c r="Q58" s="2880"/>
      <c r="R58" s="2880"/>
      <c r="S58" s="2880"/>
      <c r="T58" s="2880"/>
      <c r="U58" s="2880"/>
      <c r="V58" s="2881"/>
      <c r="W58" s="860">
        <f t="shared" ref="W58:AX58" si="2">SUM(W43:W57)</f>
        <v>0</v>
      </c>
      <c r="X58" s="859">
        <f t="shared" si="2"/>
        <v>0</v>
      </c>
      <c r="Y58" s="859">
        <f t="shared" si="2"/>
        <v>0</v>
      </c>
      <c r="Z58" s="859">
        <f t="shared" si="2"/>
        <v>0</v>
      </c>
      <c r="AA58" s="859">
        <f t="shared" si="2"/>
        <v>0</v>
      </c>
      <c r="AB58" s="859">
        <f t="shared" si="2"/>
        <v>0</v>
      </c>
      <c r="AC58" s="858">
        <f t="shared" si="2"/>
        <v>0</v>
      </c>
      <c r="AD58" s="860">
        <f t="shared" si="2"/>
        <v>0</v>
      </c>
      <c r="AE58" s="859">
        <f t="shared" si="2"/>
        <v>0</v>
      </c>
      <c r="AF58" s="859">
        <f t="shared" si="2"/>
        <v>0</v>
      </c>
      <c r="AG58" s="859">
        <f t="shared" si="2"/>
        <v>0</v>
      </c>
      <c r="AH58" s="859">
        <f t="shared" si="2"/>
        <v>0</v>
      </c>
      <c r="AI58" s="859">
        <f t="shared" si="2"/>
        <v>0</v>
      </c>
      <c r="AJ58" s="858">
        <f t="shared" si="2"/>
        <v>0</v>
      </c>
      <c r="AK58" s="860">
        <f t="shared" si="2"/>
        <v>0</v>
      </c>
      <c r="AL58" s="859">
        <f t="shared" si="2"/>
        <v>0</v>
      </c>
      <c r="AM58" s="859">
        <f t="shared" si="2"/>
        <v>0</v>
      </c>
      <c r="AN58" s="859">
        <f t="shared" si="2"/>
        <v>0</v>
      </c>
      <c r="AO58" s="859">
        <f t="shared" si="2"/>
        <v>0</v>
      </c>
      <c r="AP58" s="859">
        <f t="shared" si="2"/>
        <v>0</v>
      </c>
      <c r="AQ58" s="858">
        <f t="shared" si="2"/>
        <v>0</v>
      </c>
      <c r="AR58" s="860">
        <f t="shared" si="2"/>
        <v>0</v>
      </c>
      <c r="AS58" s="859">
        <f t="shared" si="2"/>
        <v>0</v>
      </c>
      <c r="AT58" s="859">
        <f t="shared" si="2"/>
        <v>0</v>
      </c>
      <c r="AU58" s="859">
        <f t="shared" si="2"/>
        <v>0</v>
      </c>
      <c r="AV58" s="859">
        <f t="shared" si="2"/>
        <v>0</v>
      </c>
      <c r="AW58" s="859">
        <f t="shared" si="2"/>
        <v>0</v>
      </c>
      <c r="AX58" s="858">
        <f t="shared" si="2"/>
        <v>0</v>
      </c>
      <c r="AY58" s="2801">
        <f>SUM(AY37:BA53)</f>
        <v>0</v>
      </c>
      <c r="AZ58" s="2882"/>
      <c r="BA58" s="2882"/>
      <c r="BB58" s="2883">
        <f>SUM($BB$43:$BD$57)</f>
        <v>0</v>
      </c>
      <c r="BC58" s="2883"/>
      <c r="BD58" s="2883"/>
      <c r="BE58" s="2894" t="e">
        <f>SUM(BE43:BG57)</f>
        <v>#DIV/0!</v>
      </c>
      <c r="BF58" s="2894"/>
      <c r="BG58" s="2894"/>
      <c r="BH58" s="2895">
        <f>SUM(BH43:BJ57)</f>
        <v>0</v>
      </c>
      <c r="BI58" s="2896"/>
      <c r="BJ58" s="2896"/>
      <c r="BK58" s="2889"/>
      <c r="BL58" s="2889"/>
      <c r="BM58" s="2889"/>
      <c r="BN58" s="2890"/>
    </row>
    <row r="59" spans="2:85" ht="21" customHeight="1" thickBot="1" x14ac:dyDescent="0.45">
      <c r="B59" s="2770"/>
      <c r="C59" s="2879" t="s">
        <v>1675</v>
      </c>
      <c r="D59" s="2880"/>
      <c r="E59" s="2880"/>
      <c r="F59" s="2880"/>
      <c r="G59" s="2880"/>
      <c r="H59" s="2880"/>
      <c r="I59" s="2880"/>
      <c r="J59" s="2880"/>
      <c r="K59" s="2880"/>
      <c r="L59" s="2880"/>
      <c r="M59" s="2880"/>
      <c r="N59" s="2880"/>
      <c r="O59" s="2880"/>
      <c r="P59" s="2880"/>
      <c r="Q59" s="2880"/>
      <c r="R59" s="2880"/>
      <c r="S59" s="2880"/>
      <c r="T59" s="2880"/>
      <c r="U59" s="2880"/>
      <c r="V59" s="2881"/>
      <c r="W59" s="890">
        <f t="shared" ref="W59:AM59" si="3">SUM(W37:W54)</f>
        <v>0</v>
      </c>
      <c r="X59" s="889">
        <f t="shared" si="3"/>
        <v>0</v>
      </c>
      <c r="Y59" s="889">
        <f t="shared" si="3"/>
        <v>0</v>
      </c>
      <c r="Z59" s="889">
        <f t="shared" si="3"/>
        <v>0</v>
      </c>
      <c r="AA59" s="889">
        <f t="shared" si="3"/>
        <v>0</v>
      </c>
      <c r="AB59" s="889">
        <f t="shared" si="3"/>
        <v>0</v>
      </c>
      <c r="AC59" s="888">
        <f t="shared" si="3"/>
        <v>0</v>
      </c>
      <c r="AD59" s="890">
        <f t="shared" si="3"/>
        <v>0</v>
      </c>
      <c r="AE59" s="889">
        <f t="shared" si="3"/>
        <v>0</v>
      </c>
      <c r="AF59" s="889">
        <f t="shared" si="3"/>
        <v>0</v>
      </c>
      <c r="AG59" s="889">
        <f t="shared" si="3"/>
        <v>0</v>
      </c>
      <c r="AH59" s="889">
        <f t="shared" si="3"/>
        <v>0</v>
      </c>
      <c r="AI59" s="889">
        <f t="shared" si="3"/>
        <v>0</v>
      </c>
      <c r="AJ59" s="888">
        <f t="shared" si="3"/>
        <v>0</v>
      </c>
      <c r="AK59" s="890">
        <f t="shared" si="3"/>
        <v>0</v>
      </c>
      <c r="AL59" s="889">
        <f t="shared" si="3"/>
        <v>0</v>
      </c>
      <c r="AM59" s="889">
        <f t="shared" si="3"/>
        <v>0</v>
      </c>
      <c r="AN59" s="889">
        <f>SUM(AN37:AN55)</f>
        <v>0</v>
      </c>
      <c r="AO59" s="889">
        <f t="shared" ref="AO59:AX59" si="4">SUM(AO37:AO54)</f>
        <v>0</v>
      </c>
      <c r="AP59" s="889">
        <f t="shared" si="4"/>
        <v>0</v>
      </c>
      <c r="AQ59" s="888">
        <f t="shared" si="4"/>
        <v>0</v>
      </c>
      <c r="AR59" s="890">
        <f t="shared" si="4"/>
        <v>0</v>
      </c>
      <c r="AS59" s="889">
        <f t="shared" si="4"/>
        <v>0</v>
      </c>
      <c r="AT59" s="889">
        <f t="shared" si="4"/>
        <v>0</v>
      </c>
      <c r="AU59" s="889">
        <f t="shared" si="4"/>
        <v>0</v>
      </c>
      <c r="AV59" s="889">
        <f t="shared" si="4"/>
        <v>0</v>
      </c>
      <c r="AW59" s="889">
        <f t="shared" si="4"/>
        <v>0</v>
      </c>
      <c r="AX59" s="888">
        <f t="shared" si="4"/>
        <v>0</v>
      </c>
      <c r="AY59" s="2801">
        <f>SUM(AY38:BA54)</f>
        <v>0</v>
      </c>
      <c r="AZ59" s="2882"/>
      <c r="BA59" s="2882"/>
      <c r="BB59" s="2883">
        <f>SUM($BB$37:$BD$57)</f>
        <v>0</v>
      </c>
      <c r="BC59" s="2883"/>
      <c r="BD59" s="2883"/>
      <c r="BE59" s="2884"/>
      <c r="BF59" s="2885"/>
      <c r="BG59" s="2886"/>
      <c r="BH59" s="2887"/>
      <c r="BI59" s="2888"/>
      <c r="BJ59" s="2888"/>
      <c r="BK59" s="2889"/>
      <c r="BL59" s="2889"/>
      <c r="BM59" s="2889"/>
      <c r="BN59" s="2890"/>
    </row>
    <row r="60" spans="2:85" ht="21" customHeight="1" thickBot="1" x14ac:dyDescent="0.45">
      <c r="B60" s="857" t="s">
        <v>1659</v>
      </c>
      <c r="C60" s="856"/>
      <c r="D60" s="855"/>
      <c r="E60" s="854"/>
      <c r="F60" s="854"/>
      <c r="G60" s="854"/>
      <c r="H60" s="854"/>
      <c r="I60" s="854"/>
      <c r="J60" s="854"/>
      <c r="K60" s="854"/>
      <c r="L60" s="854"/>
      <c r="M60" s="854"/>
      <c r="N60" s="854"/>
      <c r="O60" s="854"/>
      <c r="P60" s="854"/>
      <c r="Q60" s="854"/>
      <c r="R60" s="854"/>
      <c r="S60" s="854"/>
      <c r="T60" s="854"/>
      <c r="U60" s="854"/>
      <c r="V60" s="854"/>
      <c r="W60" s="853"/>
      <c r="X60" s="853"/>
      <c r="Y60" s="853"/>
      <c r="Z60" s="853"/>
      <c r="AA60" s="853"/>
      <c r="AB60" s="853"/>
      <c r="AC60" s="853"/>
      <c r="AD60" s="853"/>
      <c r="AE60" s="853"/>
      <c r="AF60" s="853"/>
      <c r="AG60" s="853"/>
      <c r="AH60" s="853"/>
      <c r="AI60" s="853"/>
      <c r="AJ60" s="853"/>
      <c r="AK60" s="853"/>
      <c r="AL60" s="853"/>
      <c r="AM60" s="853"/>
      <c r="AN60" s="853"/>
      <c r="AO60" s="853"/>
      <c r="AP60" s="853"/>
      <c r="AQ60" s="853"/>
      <c r="AR60" s="853"/>
      <c r="AS60" s="853"/>
      <c r="AT60" s="853"/>
      <c r="AU60" s="853"/>
      <c r="AV60" s="853"/>
      <c r="AW60" s="853"/>
      <c r="AX60" s="852"/>
      <c r="AY60" s="2923"/>
      <c r="AZ60" s="2775"/>
      <c r="BA60" s="2775"/>
      <c r="BB60" s="2775"/>
      <c r="BC60" s="2775"/>
      <c r="BD60" s="2775"/>
      <c r="BE60" s="2775"/>
      <c r="BF60" s="2775"/>
      <c r="BG60" s="2775"/>
      <c r="BH60" s="2775"/>
      <c r="BI60" s="2775"/>
      <c r="BJ60" s="2775"/>
      <c r="BK60" s="2775"/>
      <c r="BL60" s="2775"/>
      <c r="BM60" s="2775"/>
      <c r="BN60" s="2776"/>
    </row>
    <row r="61" spans="2:85" ht="21" customHeight="1" x14ac:dyDescent="0.4">
      <c r="G61" s="92"/>
    </row>
    <row r="62" spans="2:85" ht="21" customHeight="1" thickBot="1" x14ac:dyDescent="0.45">
      <c r="B62" s="887" t="s">
        <v>1674</v>
      </c>
      <c r="D62" s="886"/>
      <c r="E62" s="886"/>
      <c r="F62" s="886"/>
      <c r="G62" s="886"/>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6"/>
      <c r="AF62" s="886"/>
      <c r="AG62" s="886"/>
      <c r="AH62" s="886"/>
      <c r="AI62" s="886"/>
      <c r="AJ62" s="886"/>
      <c r="AK62" s="886"/>
      <c r="AL62" s="886"/>
      <c r="AM62" s="886"/>
      <c r="AN62" s="886"/>
      <c r="AO62" s="886"/>
      <c r="AP62" s="886"/>
      <c r="AQ62" s="886"/>
      <c r="AR62" s="886"/>
      <c r="AS62" s="886"/>
      <c r="AT62" s="886"/>
      <c r="AU62" s="886"/>
      <c r="AV62" s="886"/>
      <c r="AW62" s="886"/>
      <c r="AX62" s="886"/>
      <c r="AY62" s="886"/>
      <c r="AZ62" s="886"/>
      <c r="BA62" s="93"/>
      <c r="BB62" s="886"/>
      <c r="BC62" s="93"/>
      <c r="BD62" s="93"/>
      <c r="BE62" s="886"/>
      <c r="BF62" s="93"/>
      <c r="BG62" s="886"/>
      <c r="BH62" s="886"/>
      <c r="BI62" s="886"/>
      <c r="BJ62" s="886"/>
      <c r="BK62" s="886"/>
      <c r="BL62" s="886"/>
      <c r="BM62" s="886"/>
      <c r="BN62" s="886"/>
    </row>
    <row r="63" spans="2:85" ht="21" customHeight="1" thickBot="1" x14ac:dyDescent="0.45">
      <c r="B63" s="2747"/>
      <c r="C63" s="885"/>
      <c r="D63" s="2749" t="s">
        <v>573</v>
      </c>
      <c r="E63" s="2749"/>
      <c r="F63" s="2749"/>
      <c r="G63" s="2749"/>
      <c r="H63" s="2749"/>
      <c r="I63" s="2750"/>
      <c r="J63" s="2752" t="s">
        <v>792</v>
      </c>
      <c r="K63" s="2753"/>
      <c r="L63" s="2753"/>
      <c r="M63" s="2753"/>
      <c r="N63" s="2753"/>
      <c r="O63" s="2754"/>
      <c r="P63" s="2758" t="s">
        <v>574</v>
      </c>
      <c r="Q63" s="2749"/>
      <c r="R63" s="2749"/>
      <c r="S63" s="2749"/>
      <c r="T63" s="2749"/>
      <c r="U63" s="2749"/>
      <c r="V63" s="2759"/>
      <c r="W63" s="2763" t="s">
        <v>1673</v>
      </c>
      <c r="X63" s="2764"/>
      <c r="Y63" s="2764"/>
      <c r="Z63" s="2764"/>
      <c r="AA63" s="2764"/>
      <c r="AB63" s="2764"/>
      <c r="AC63" s="2765"/>
      <c r="AD63" s="2763" t="s">
        <v>1672</v>
      </c>
      <c r="AE63" s="2764"/>
      <c r="AF63" s="2764"/>
      <c r="AG63" s="2764"/>
      <c r="AH63" s="2764"/>
      <c r="AI63" s="2764"/>
      <c r="AJ63" s="2765"/>
      <c r="AK63" s="2763" t="s">
        <v>1671</v>
      </c>
      <c r="AL63" s="2764"/>
      <c r="AM63" s="2764"/>
      <c r="AN63" s="2764"/>
      <c r="AO63" s="2764"/>
      <c r="AP63" s="2764"/>
      <c r="AQ63" s="2765"/>
      <c r="AR63" s="2747" t="s">
        <v>1670</v>
      </c>
      <c r="AS63" s="2749"/>
      <c r="AT63" s="2749"/>
      <c r="AU63" s="2749"/>
      <c r="AV63" s="2749"/>
      <c r="AW63" s="2749"/>
      <c r="AX63" s="2749"/>
      <c r="AY63" s="2914" t="s">
        <v>1669</v>
      </c>
      <c r="AZ63" s="2915"/>
      <c r="BA63" s="2915"/>
      <c r="BB63" s="2915" t="s">
        <v>1668</v>
      </c>
      <c r="BC63" s="2915"/>
      <c r="BD63" s="2915"/>
      <c r="BE63" s="2915" t="s">
        <v>1667</v>
      </c>
      <c r="BF63" s="2915"/>
      <c r="BG63" s="2915"/>
      <c r="BH63" s="2915"/>
      <c r="BI63" s="2915"/>
      <c r="BJ63" s="2915"/>
      <c r="BK63" s="2764" t="s">
        <v>1666</v>
      </c>
      <c r="BL63" s="2764"/>
      <c r="BM63" s="2764"/>
      <c r="BN63" s="2765"/>
    </row>
    <row r="64" spans="2:85" ht="21" customHeight="1" thickBot="1" x14ac:dyDescent="0.45">
      <c r="B64" s="2748"/>
      <c r="C64" s="884"/>
      <c r="D64" s="2656"/>
      <c r="E64" s="2656"/>
      <c r="F64" s="2656"/>
      <c r="G64" s="2656"/>
      <c r="H64" s="2656"/>
      <c r="I64" s="2751"/>
      <c r="J64" s="2755"/>
      <c r="K64" s="2756"/>
      <c r="L64" s="2756"/>
      <c r="M64" s="2756"/>
      <c r="N64" s="2756"/>
      <c r="O64" s="2757"/>
      <c r="P64" s="2766"/>
      <c r="Q64" s="2656"/>
      <c r="R64" s="2656"/>
      <c r="S64" s="2656"/>
      <c r="T64" s="2656"/>
      <c r="U64" s="2656"/>
      <c r="V64" s="2767"/>
      <c r="W64" s="883" t="s">
        <v>710</v>
      </c>
      <c r="X64" s="882" t="s">
        <v>1665</v>
      </c>
      <c r="Y64" s="882" t="s">
        <v>1664</v>
      </c>
      <c r="Z64" s="882" t="s">
        <v>1663</v>
      </c>
      <c r="AA64" s="882" t="s">
        <v>1662</v>
      </c>
      <c r="AB64" s="882" t="s">
        <v>1661</v>
      </c>
      <c r="AC64" s="881" t="s">
        <v>711</v>
      </c>
      <c r="AD64" s="883" t="s">
        <v>710</v>
      </c>
      <c r="AE64" s="882" t="s">
        <v>1665</v>
      </c>
      <c r="AF64" s="882" t="s">
        <v>1664</v>
      </c>
      <c r="AG64" s="882" t="s">
        <v>1663</v>
      </c>
      <c r="AH64" s="882" t="s">
        <v>1662</v>
      </c>
      <c r="AI64" s="882" t="s">
        <v>1661</v>
      </c>
      <c r="AJ64" s="881" t="s">
        <v>711</v>
      </c>
      <c r="AK64" s="883" t="s">
        <v>710</v>
      </c>
      <c r="AL64" s="882" t="s">
        <v>1665</v>
      </c>
      <c r="AM64" s="882" t="s">
        <v>1664</v>
      </c>
      <c r="AN64" s="882" t="s">
        <v>1663</v>
      </c>
      <c r="AO64" s="882" t="s">
        <v>1662</v>
      </c>
      <c r="AP64" s="882" t="s">
        <v>1661</v>
      </c>
      <c r="AQ64" s="881" t="s">
        <v>711</v>
      </c>
      <c r="AR64" s="880" t="s">
        <v>710</v>
      </c>
      <c r="AS64" s="879" t="s">
        <v>1665</v>
      </c>
      <c r="AT64" s="879" t="s">
        <v>1664</v>
      </c>
      <c r="AU64" s="879" t="s">
        <v>1663</v>
      </c>
      <c r="AV64" s="879" t="s">
        <v>1662</v>
      </c>
      <c r="AW64" s="879" t="s">
        <v>1661</v>
      </c>
      <c r="AX64" s="878" t="s">
        <v>711</v>
      </c>
      <c r="AY64" s="2916"/>
      <c r="AZ64" s="2917"/>
      <c r="BA64" s="2917"/>
      <c r="BB64" s="2917"/>
      <c r="BC64" s="2917"/>
      <c r="BD64" s="2917"/>
      <c r="BE64" s="2917"/>
      <c r="BF64" s="2917"/>
      <c r="BG64" s="2917"/>
      <c r="BH64" s="2917"/>
      <c r="BI64" s="2917"/>
      <c r="BJ64" s="2917"/>
      <c r="BK64" s="2941"/>
      <c r="BL64" s="2941"/>
      <c r="BM64" s="2941"/>
      <c r="BN64" s="2942"/>
    </row>
    <row r="65" spans="2:66" ht="21" customHeight="1" x14ac:dyDescent="0.4">
      <c r="B65" s="2769"/>
      <c r="C65" s="2851" t="s">
        <v>891</v>
      </c>
      <c r="D65" s="2852"/>
      <c r="E65" s="2853"/>
      <c r="F65" s="2853"/>
      <c r="G65" s="2853"/>
      <c r="H65" s="2853"/>
      <c r="I65" s="2853"/>
      <c r="J65" s="2853"/>
      <c r="K65" s="2853"/>
      <c r="L65" s="2853"/>
      <c r="M65" s="2853"/>
      <c r="N65" s="2853"/>
      <c r="O65" s="2853"/>
      <c r="P65" s="2910"/>
      <c r="Q65" s="2910"/>
      <c r="R65" s="2910"/>
      <c r="S65" s="2910"/>
      <c r="T65" s="2910"/>
      <c r="U65" s="2910"/>
      <c r="V65" s="2911"/>
      <c r="W65" s="877"/>
      <c r="X65" s="875"/>
      <c r="Y65" s="875"/>
      <c r="Z65" s="875"/>
      <c r="AA65" s="875"/>
      <c r="AB65" s="875"/>
      <c r="AC65" s="874"/>
      <c r="AD65" s="876"/>
      <c r="AE65" s="875"/>
      <c r="AF65" s="875"/>
      <c r="AG65" s="875"/>
      <c r="AH65" s="875"/>
      <c r="AI65" s="875"/>
      <c r="AJ65" s="874"/>
      <c r="AK65" s="876"/>
      <c r="AL65" s="875"/>
      <c r="AM65" s="875"/>
      <c r="AN65" s="875"/>
      <c r="AO65" s="875"/>
      <c r="AP65" s="875"/>
      <c r="AQ65" s="874"/>
      <c r="AR65" s="876"/>
      <c r="AS65" s="875"/>
      <c r="AT65" s="875"/>
      <c r="AU65" s="875"/>
      <c r="AV65" s="875"/>
      <c r="AW65" s="875"/>
      <c r="AX65" s="874"/>
      <c r="AY65" s="2918">
        <f t="shared" ref="AY65:AY72" si="5">SUM(W65:AX65)</f>
        <v>0</v>
      </c>
      <c r="AZ65" s="2877"/>
      <c r="BA65" s="2877"/>
      <c r="BB65" s="2878">
        <f t="shared" ref="BB65:BB72" si="6">AY65/4</f>
        <v>0</v>
      </c>
      <c r="BC65" s="2878"/>
      <c r="BD65" s="2919"/>
      <c r="BE65" s="2927">
        <f>ROUNDDOWN(SUM($BB$65:$BD$72)/40,1)</f>
        <v>0</v>
      </c>
      <c r="BF65" s="2927"/>
      <c r="BG65" s="2927"/>
      <c r="BH65" s="2927"/>
      <c r="BI65" s="2927"/>
      <c r="BJ65" s="2927"/>
      <c r="BK65" s="2920"/>
      <c r="BL65" s="2920"/>
      <c r="BM65" s="2920"/>
      <c r="BN65" s="2921"/>
    </row>
    <row r="66" spans="2:66" ht="21" customHeight="1" x14ac:dyDescent="0.4">
      <c r="B66" s="2769"/>
      <c r="C66" s="2769"/>
      <c r="D66" s="2857"/>
      <c r="E66" s="2855"/>
      <c r="F66" s="2855"/>
      <c r="G66" s="2855"/>
      <c r="H66" s="2855"/>
      <c r="I66" s="2855"/>
      <c r="J66" s="2855"/>
      <c r="K66" s="2855"/>
      <c r="L66" s="2855"/>
      <c r="M66" s="2855"/>
      <c r="N66" s="2855"/>
      <c r="O66" s="2855"/>
      <c r="P66" s="2912"/>
      <c r="Q66" s="2912"/>
      <c r="R66" s="2912"/>
      <c r="S66" s="2912"/>
      <c r="T66" s="2912"/>
      <c r="U66" s="2912"/>
      <c r="V66" s="2913"/>
      <c r="W66" s="867"/>
      <c r="X66" s="866"/>
      <c r="Y66" s="866"/>
      <c r="Z66" s="866"/>
      <c r="AA66" s="866"/>
      <c r="AB66" s="866"/>
      <c r="AC66" s="865"/>
      <c r="AD66" s="868"/>
      <c r="AE66" s="866"/>
      <c r="AF66" s="866"/>
      <c r="AG66" s="866"/>
      <c r="AH66" s="866"/>
      <c r="AI66" s="866"/>
      <c r="AJ66" s="865"/>
      <c r="AK66" s="868"/>
      <c r="AL66" s="866"/>
      <c r="AM66" s="866"/>
      <c r="AN66" s="866"/>
      <c r="AO66" s="866"/>
      <c r="AP66" s="866"/>
      <c r="AQ66" s="865"/>
      <c r="AR66" s="867"/>
      <c r="AS66" s="866"/>
      <c r="AT66" s="866"/>
      <c r="AU66" s="866"/>
      <c r="AV66" s="866"/>
      <c r="AW66" s="866"/>
      <c r="AX66" s="865"/>
      <c r="AY66" s="2922">
        <f t="shared" si="5"/>
        <v>0</v>
      </c>
      <c r="AZ66" s="2856"/>
      <c r="BA66" s="2856"/>
      <c r="BB66" s="2858">
        <f t="shared" si="6"/>
        <v>0</v>
      </c>
      <c r="BC66" s="2858"/>
      <c r="BD66" s="2809"/>
      <c r="BE66" s="2928"/>
      <c r="BF66" s="2928"/>
      <c r="BG66" s="2928"/>
      <c r="BH66" s="2928"/>
      <c r="BI66" s="2928"/>
      <c r="BJ66" s="2928"/>
      <c r="BK66" s="2863"/>
      <c r="BL66" s="2863"/>
      <c r="BM66" s="2863"/>
      <c r="BN66" s="2864"/>
    </row>
    <row r="67" spans="2:66" ht="21" customHeight="1" x14ac:dyDescent="0.4">
      <c r="B67" s="2769"/>
      <c r="C67" s="2769"/>
      <c r="D67" s="2857"/>
      <c r="E67" s="2855"/>
      <c r="F67" s="2855"/>
      <c r="G67" s="2855"/>
      <c r="H67" s="2855"/>
      <c r="I67" s="2855"/>
      <c r="J67" s="2855"/>
      <c r="K67" s="2855"/>
      <c r="L67" s="2855"/>
      <c r="M67" s="2855"/>
      <c r="N67" s="2855"/>
      <c r="O67" s="2855"/>
      <c r="P67" s="2912"/>
      <c r="Q67" s="2912"/>
      <c r="R67" s="2912"/>
      <c r="S67" s="2912"/>
      <c r="T67" s="2912"/>
      <c r="U67" s="2912"/>
      <c r="V67" s="2913"/>
      <c r="W67" s="873"/>
      <c r="X67" s="871"/>
      <c r="Y67" s="871"/>
      <c r="Z67" s="871"/>
      <c r="AA67" s="871"/>
      <c r="AB67" s="871"/>
      <c r="AC67" s="870"/>
      <c r="AD67" s="872"/>
      <c r="AE67" s="871"/>
      <c r="AF67" s="871"/>
      <c r="AG67" s="871"/>
      <c r="AH67" s="871"/>
      <c r="AI67" s="871"/>
      <c r="AJ67" s="870"/>
      <c r="AK67" s="872"/>
      <c r="AL67" s="871"/>
      <c r="AM67" s="871"/>
      <c r="AN67" s="871"/>
      <c r="AO67" s="871"/>
      <c r="AP67" s="871"/>
      <c r="AQ67" s="870"/>
      <c r="AR67" s="872"/>
      <c r="AS67" s="871"/>
      <c r="AT67" s="871"/>
      <c r="AU67" s="871"/>
      <c r="AV67" s="871"/>
      <c r="AW67" s="871"/>
      <c r="AX67" s="870"/>
      <c r="AY67" s="2922">
        <f t="shared" si="5"/>
        <v>0</v>
      </c>
      <c r="AZ67" s="2856"/>
      <c r="BA67" s="2856"/>
      <c r="BB67" s="2858">
        <f t="shared" si="6"/>
        <v>0</v>
      </c>
      <c r="BC67" s="2858"/>
      <c r="BD67" s="2809"/>
      <c r="BE67" s="2928"/>
      <c r="BF67" s="2928"/>
      <c r="BG67" s="2928"/>
      <c r="BH67" s="2928"/>
      <c r="BI67" s="2928"/>
      <c r="BJ67" s="2928"/>
      <c r="BK67" s="2863"/>
      <c r="BL67" s="2863"/>
      <c r="BM67" s="2863"/>
      <c r="BN67" s="2864"/>
    </row>
    <row r="68" spans="2:66" ht="21" customHeight="1" x14ac:dyDescent="0.4">
      <c r="B68" s="2769"/>
      <c r="C68" s="2769"/>
      <c r="D68" s="2857"/>
      <c r="E68" s="2855"/>
      <c r="F68" s="2855"/>
      <c r="G68" s="2855"/>
      <c r="H68" s="2855"/>
      <c r="I68" s="2855"/>
      <c r="J68" s="2855"/>
      <c r="K68" s="2855"/>
      <c r="L68" s="2855"/>
      <c r="M68" s="2855"/>
      <c r="N68" s="2855"/>
      <c r="O68" s="2855"/>
      <c r="P68" s="2792"/>
      <c r="Q68" s="2793"/>
      <c r="R68" s="2793"/>
      <c r="S68" s="2793"/>
      <c r="T68" s="2793"/>
      <c r="U68" s="2793"/>
      <c r="V68" s="2794"/>
      <c r="W68" s="867"/>
      <c r="X68" s="866"/>
      <c r="Y68" s="866"/>
      <c r="Z68" s="871"/>
      <c r="AA68" s="871"/>
      <c r="AB68" s="866"/>
      <c r="AC68" s="865"/>
      <c r="AD68" s="868"/>
      <c r="AE68" s="866"/>
      <c r="AF68" s="866"/>
      <c r="AG68" s="871"/>
      <c r="AH68" s="871"/>
      <c r="AI68" s="866"/>
      <c r="AJ68" s="865"/>
      <c r="AK68" s="868"/>
      <c r="AL68" s="866"/>
      <c r="AM68" s="866"/>
      <c r="AN68" s="871"/>
      <c r="AO68" s="871"/>
      <c r="AP68" s="866"/>
      <c r="AQ68" s="865"/>
      <c r="AR68" s="867"/>
      <c r="AS68" s="866"/>
      <c r="AT68" s="866"/>
      <c r="AU68" s="871"/>
      <c r="AV68" s="866"/>
      <c r="AW68" s="866"/>
      <c r="AX68" s="865"/>
      <c r="AY68" s="2922">
        <f t="shared" si="5"/>
        <v>0</v>
      </c>
      <c r="AZ68" s="2856"/>
      <c r="BA68" s="2856"/>
      <c r="BB68" s="2858">
        <f t="shared" si="6"/>
        <v>0</v>
      </c>
      <c r="BC68" s="2858"/>
      <c r="BD68" s="2809"/>
      <c r="BE68" s="2928"/>
      <c r="BF68" s="2928"/>
      <c r="BG68" s="2928"/>
      <c r="BH68" s="2928"/>
      <c r="BI68" s="2928"/>
      <c r="BJ68" s="2928"/>
      <c r="BK68" s="2863"/>
      <c r="BL68" s="2863"/>
      <c r="BM68" s="2863"/>
      <c r="BN68" s="2864"/>
    </row>
    <row r="69" spans="2:66" ht="21" customHeight="1" x14ac:dyDescent="0.4">
      <c r="B69" s="2769"/>
      <c r="C69" s="2769"/>
      <c r="D69" s="2857"/>
      <c r="E69" s="2855"/>
      <c r="F69" s="2855"/>
      <c r="G69" s="2855"/>
      <c r="H69" s="2855"/>
      <c r="I69" s="2855"/>
      <c r="J69" s="2855"/>
      <c r="K69" s="2855"/>
      <c r="L69" s="2855"/>
      <c r="M69" s="2855"/>
      <c r="N69" s="2855"/>
      <c r="O69" s="2855"/>
      <c r="P69" s="2912"/>
      <c r="Q69" s="2912"/>
      <c r="R69" s="2912"/>
      <c r="S69" s="2912"/>
      <c r="T69" s="2912"/>
      <c r="U69" s="2912"/>
      <c r="V69" s="2913"/>
      <c r="W69" s="873"/>
      <c r="X69" s="871"/>
      <c r="Y69" s="871"/>
      <c r="Z69" s="871"/>
      <c r="AA69" s="871"/>
      <c r="AB69" s="871"/>
      <c r="AC69" s="870"/>
      <c r="AD69" s="872"/>
      <c r="AE69" s="871"/>
      <c r="AF69" s="871"/>
      <c r="AG69" s="871"/>
      <c r="AH69" s="871"/>
      <c r="AI69" s="871"/>
      <c r="AJ69" s="870"/>
      <c r="AK69" s="872"/>
      <c r="AL69" s="871"/>
      <c r="AM69" s="871"/>
      <c r="AN69" s="871"/>
      <c r="AO69" s="871"/>
      <c r="AP69" s="871"/>
      <c r="AQ69" s="870"/>
      <c r="AR69" s="872"/>
      <c r="AS69" s="871"/>
      <c r="AT69" s="871"/>
      <c r="AU69" s="871"/>
      <c r="AV69" s="871"/>
      <c r="AW69" s="871"/>
      <c r="AX69" s="870"/>
      <c r="AY69" s="2922">
        <f t="shared" si="5"/>
        <v>0</v>
      </c>
      <c r="AZ69" s="2856"/>
      <c r="BA69" s="2856"/>
      <c r="BB69" s="2858">
        <f t="shared" si="6"/>
        <v>0</v>
      </c>
      <c r="BC69" s="2858"/>
      <c r="BD69" s="2809"/>
      <c r="BE69" s="2928"/>
      <c r="BF69" s="2928"/>
      <c r="BG69" s="2928"/>
      <c r="BH69" s="2928"/>
      <c r="BI69" s="2928"/>
      <c r="BJ69" s="2928"/>
      <c r="BK69" s="2863"/>
      <c r="BL69" s="2863"/>
      <c r="BM69" s="2863"/>
      <c r="BN69" s="2864"/>
    </row>
    <row r="70" spans="2:66" ht="21" customHeight="1" x14ac:dyDescent="0.4">
      <c r="B70" s="2769"/>
      <c r="C70" s="2769"/>
      <c r="D70" s="2857"/>
      <c r="E70" s="2855"/>
      <c r="F70" s="2855"/>
      <c r="G70" s="2855"/>
      <c r="H70" s="2855"/>
      <c r="I70" s="2855"/>
      <c r="J70" s="2855"/>
      <c r="K70" s="2855"/>
      <c r="L70" s="2855"/>
      <c r="M70" s="2855"/>
      <c r="N70" s="2855"/>
      <c r="O70" s="2855"/>
      <c r="P70" s="2792"/>
      <c r="Q70" s="2793"/>
      <c r="R70" s="2793"/>
      <c r="S70" s="2793"/>
      <c r="T70" s="2793"/>
      <c r="U70" s="2793"/>
      <c r="V70" s="2794"/>
      <c r="W70" s="867"/>
      <c r="X70" s="866"/>
      <c r="Y70" s="866"/>
      <c r="Z70" s="866"/>
      <c r="AA70" s="866"/>
      <c r="AB70" s="866"/>
      <c r="AC70" s="869"/>
      <c r="AD70" s="868"/>
      <c r="AE70" s="866"/>
      <c r="AF70" s="866"/>
      <c r="AG70" s="866"/>
      <c r="AH70" s="866"/>
      <c r="AI70" s="866"/>
      <c r="AJ70" s="869"/>
      <c r="AK70" s="868"/>
      <c r="AL70" s="866"/>
      <c r="AM70" s="866"/>
      <c r="AN70" s="866"/>
      <c r="AO70" s="866"/>
      <c r="AP70" s="866"/>
      <c r="AQ70" s="869"/>
      <c r="AR70" s="868"/>
      <c r="AS70" s="866"/>
      <c r="AT70" s="866"/>
      <c r="AU70" s="866"/>
      <c r="AV70" s="866"/>
      <c r="AW70" s="866"/>
      <c r="AX70" s="869"/>
      <c r="AY70" s="2922">
        <f t="shared" si="5"/>
        <v>0</v>
      </c>
      <c r="AZ70" s="2856"/>
      <c r="BA70" s="2856"/>
      <c r="BB70" s="2858">
        <f t="shared" si="6"/>
        <v>0</v>
      </c>
      <c r="BC70" s="2858"/>
      <c r="BD70" s="2809"/>
      <c r="BE70" s="2928"/>
      <c r="BF70" s="2928"/>
      <c r="BG70" s="2928"/>
      <c r="BH70" s="2928"/>
      <c r="BI70" s="2928"/>
      <c r="BJ70" s="2928"/>
      <c r="BK70" s="2863"/>
      <c r="BL70" s="2863"/>
      <c r="BM70" s="2863"/>
      <c r="BN70" s="2864"/>
    </row>
    <row r="71" spans="2:66" ht="21" customHeight="1" x14ac:dyDescent="0.4">
      <c r="B71" s="2769"/>
      <c r="C71" s="2769"/>
      <c r="D71" s="2857"/>
      <c r="E71" s="2855"/>
      <c r="F71" s="2855"/>
      <c r="G71" s="2855"/>
      <c r="H71" s="2855"/>
      <c r="I71" s="2855"/>
      <c r="J71" s="2855"/>
      <c r="K71" s="2855"/>
      <c r="L71" s="2855"/>
      <c r="M71" s="2855"/>
      <c r="N71" s="2855"/>
      <c r="O71" s="2855"/>
      <c r="P71" s="2792"/>
      <c r="Q71" s="2793"/>
      <c r="R71" s="2793"/>
      <c r="S71" s="2793"/>
      <c r="T71" s="2793"/>
      <c r="U71" s="2793"/>
      <c r="V71" s="2794"/>
      <c r="W71" s="867"/>
      <c r="X71" s="866"/>
      <c r="Y71" s="866"/>
      <c r="Z71" s="866"/>
      <c r="AA71" s="866"/>
      <c r="AB71" s="866"/>
      <c r="AC71" s="865"/>
      <c r="AD71" s="868"/>
      <c r="AE71" s="866"/>
      <c r="AF71" s="866"/>
      <c r="AG71" s="866"/>
      <c r="AH71" s="866"/>
      <c r="AI71" s="866"/>
      <c r="AJ71" s="865"/>
      <c r="AK71" s="868"/>
      <c r="AL71" s="866"/>
      <c r="AM71" s="866"/>
      <c r="AN71" s="866"/>
      <c r="AO71" s="866"/>
      <c r="AP71" s="866"/>
      <c r="AQ71" s="865"/>
      <c r="AR71" s="867"/>
      <c r="AS71" s="866"/>
      <c r="AT71" s="866"/>
      <c r="AU71" s="866"/>
      <c r="AV71" s="866"/>
      <c r="AW71" s="866"/>
      <c r="AX71" s="865"/>
      <c r="AY71" s="2922">
        <f t="shared" si="5"/>
        <v>0</v>
      </c>
      <c r="AZ71" s="2856"/>
      <c r="BA71" s="2856"/>
      <c r="BB71" s="2858">
        <f t="shared" si="6"/>
        <v>0</v>
      </c>
      <c r="BC71" s="2858"/>
      <c r="BD71" s="2809"/>
      <c r="BE71" s="2928"/>
      <c r="BF71" s="2928"/>
      <c r="BG71" s="2928"/>
      <c r="BH71" s="2928"/>
      <c r="BI71" s="2928"/>
      <c r="BJ71" s="2928"/>
      <c r="BK71" s="2863"/>
      <c r="BL71" s="2863"/>
      <c r="BM71" s="2863"/>
      <c r="BN71" s="2864"/>
    </row>
    <row r="72" spans="2:66" ht="21" customHeight="1" thickBot="1" x14ac:dyDescent="0.45">
      <c r="B72" s="2769"/>
      <c r="C72" s="2769"/>
      <c r="D72" s="2938"/>
      <c r="E72" s="2899"/>
      <c r="F72" s="2899"/>
      <c r="G72" s="2899"/>
      <c r="H72" s="2899"/>
      <c r="I72" s="2899"/>
      <c r="J72" s="2899"/>
      <c r="K72" s="2899"/>
      <c r="L72" s="2899"/>
      <c r="M72" s="2899"/>
      <c r="N72" s="2899"/>
      <c r="O72" s="2899"/>
      <c r="P72" s="2900"/>
      <c r="Q72" s="2901"/>
      <c r="R72" s="2901"/>
      <c r="S72" s="2901"/>
      <c r="T72" s="2901"/>
      <c r="U72" s="2901"/>
      <c r="V72" s="2902"/>
      <c r="W72" s="863"/>
      <c r="X72" s="862"/>
      <c r="Y72" s="862"/>
      <c r="Z72" s="862"/>
      <c r="AA72" s="862"/>
      <c r="AB72" s="862"/>
      <c r="AC72" s="861"/>
      <c r="AD72" s="864"/>
      <c r="AE72" s="862"/>
      <c r="AF72" s="862"/>
      <c r="AG72" s="862"/>
      <c r="AH72" s="862"/>
      <c r="AI72" s="862"/>
      <c r="AJ72" s="861"/>
      <c r="AK72" s="864"/>
      <c r="AL72" s="862"/>
      <c r="AM72" s="862"/>
      <c r="AN72" s="862"/>
      <c r="AO72" s="862"/>
      <c r="AP72" s="862"/>
      <c r="AQ72" s="861"/>
      <c r="AR72" s="863"/>
      <c r="AS72" s="862"/>
      <c r="AT72" s="862"/>
      <c r="AU72" s="862"/>
      <c r="AV72" s="862"/>
      <c r="AW72" s="862"/>
      <c r="AX72" s="861"/>
      <c r="AY72" s="2940">
        <f t="shared" si="5"/>
        <v>0</v>
      </c>
      <c r="AZ72" s="2903"/>
      <c r="BA72" s="2903"/>
      <c r="BB72" s="2904">
        <f t="shared" si="6"/>
        <v>0</v>
      </c>
      <c r="BC72" s="2904"/>
      <c r="BD72" s="2797"/>
      <c r="BE72" s="2929"/>
      <c r="BF72" s="2929"/>
      <c r="BG72" s="2929"/>
      <c r="BH72" s="2929"/>
      <c r="BI72" s="2929"/>
      <c r="BJ72" s="2929"/>
      <c r="BK72" s="2908"/>
      <c r="BL72" s="2908"/>
      <c r="BM72" s="2908"/>
      <c r="BN72" s="2909"/>
    </row>
    <row r="73" spans="2:66" ht="21" customHeight="1" thickBot="1" x14ac:dyDescent="0.45">
      <c r="B73" s="2769"/>
      <c r="C73" s="2879" t="s">
        <v>1660</v>
      </c>
      <c r="D73" s="2880"/>
      <c r="E73" s="2880"/>
      <c r="F73" s="2880"/>
      <c r="G73" s="2880"/>
      <c r="H73" s="2880"/>
      <c r="I73" s="2880"/>
      <c r="J73" s="2880"/>
      <c r="K73" s="2880"/>
      <c r="L73" s="2880"/>
      <c r="M73" s="2880"/>
      <c r="N73" s="2880"/>
      <c r="O73" s="2880"/>
      <c r="P73" s="2880"/>
      <c r="Q73" s="2880"/>
      <c r="R73" s="2880"/>
      <c r="S73" s="2880"/>
      <c r="T73" s="2880"/>
      <c r="U73" s="2880"/>
      <c r="V73" s="2881"/>
      <c r="W73" s="860">
        <f t="shared" ref="W73:AX73" si="7">SUM(W65:W72)</f>
        <v>0</v>
      </c>
      <c r="X73" s="859">
        <f t="shared" si="7"/>
        <v>0</v>
      </c>
      <c r="Y73" s="859">
        <f t="shared" si="7"/>
        <v>0</v>
      </c>
      <c r="Z73" s="859">
        <f t="shared" si="7"/>
        <v>0</v>
      </c>
      <c r="AA73" s="859">
        <f t="shared" si="7"/>
        <v>0</v>
      </c>
      <c r="AB73" s="859">
        <f t="shared" si="7"/>
        <v>0</v>
      </c>
      <c r="AC73" s="858">
        <f t="shared" si="7"/>
        <v>0</v>
      </c>
      <c r="AD73" s="860">
        <f t="shared" si="7"/>
        <v>0</v>
      </c>
      <c r="AE73" s="859">
        <f t="shared" si="7"/>
        <v>0</v>
      </c>
      <c r="AF73" s="859">
        <f t="shared" si="7"/>
        <v>0</v>
      </c>
      <c r="AG73" s="859">
        <f t="shared" si="7"/>
        <v>0</v>
      </c>
      <c r="AH73" s="859">
        <f t="shared" si="7"/>
        <v>0</v>
      </c>
      <c r="AI73" s="859">
        <f t="shared" si="7"/>
        <v>0</v>
      </c>
      <c r="AJ73" s="858">
        <f t="shared" si="7"/>
        <v>0</v>
      </c>
      <c r="AK73" s="860">
        <f t="shared" si="7"/>
        <v>0</v>
      </c>
      <c r="AL73" s="859">
        <f t="shared" si="7"/>
        <v>0</v>
      </c>
      <c r="AM73" s="859">
        <f t="shared" si="7"/>
        <v>0</v>
      </c>
      <c r="AN73" s="859">
        <f t="shared" si="7"/>
        <v>0</v>
      </c>
      <c r="AO73" s="859">
        <f t="shared" si="7"/>
        <v>0</v>
      </c>
      <c r="AP73" s="859">
        <f t="shared" si="7"/>
        <v>0</v>
      </c>
      <c r="AQ73" s="858">
        <f t="shared" si="7"/>
        <v>0</v>
      </c>
      <c r="AR73" s="860">
        <f t="shared" si="7"/>
        <v>0</v>
      </c>
      <c r="AS73" s="859">
        <f t="shared" si="7"/>
        <v>0</v>
      </c>
      <c r="AT73" s="859">
        <f t="shared" si="7"/>
        <v>0</v>
      </c>
      <c r="AU73" s="859">
        <f t="shared" si="7"/>
        <v>0</v>
      </c>
      <c r="AV73" s="859">
        <f t="shared" si="7"/>
        <v>0</v>
      </c>
      <c r="AW73" s="859">
        <f t="shared" si="7"/>
        <v>0</v>
      </c>
      <c r="AX73" s="858">
        <f t="shared" si="7"/>
        <v>0</v>
      </c>
      <c r="AY73" s="2932">
        <f>SUM(AY65:BA72)</f>
        <v>0</v>
      </c>
      <c r="AZ73" s="2933"/>
      <c r="BA73" s="2933"/>
      <c r="BB73" s="2934">
        <f>SUM($BB$65:$BD$72)</f>
        <v>0</v>
      </c>
      <c r="BC73" s="2934"/>
      <c r="BD73" s="2935"/>
      <c r="BE73" s="2924">
        <f>SUM(BE65)</f>
        <v>0</v>
      </c>
      <c r="BF73" s="2925"/>
      <c r="BG73" s="2925"/>
      <c r="BH73" s="2925"/>
      <c r="BI73" s="2925"/>
      <c r="BJ73" s="2926"/>
      <c r="BK73" s="2936"/>
      <c r="BL73" s="2936"/>
      <c r="BM73" s="2936"/>
      <c r="BN73" s="2937"/>
    </row>
    <row r="74" spans="2:66" ht="21" customHeight="1" thickBot="1" x14ac:dyDescent="0.45">
      <c r="B74" s="857" t="s">
        <v>1659</v>
      </c>
      <c r="C74" s="856"/>
      <c r="D74" s="855"/>
      <c r="E74" s="854"/>
      <c r="F74" s="854"/>
      <c r="G74" s="854"/>
      <c r="H74" s="854"/>
      <c r="I74" s="854"/>
      <c r="J74" s="854"/>
      <c r="K74" s="854"/>
      <c r="L74" s="854"/>
      <c r="M74" s="854"/>
      <c r="N74" s="854"/>
      <c r="O74" s="854"/>
      <c r="P74" s="854"/>
      <c r="Q74" s="854"/>
      <c r="R74" s="854"/>
      <c r="S74" s="854"/>
      <c r="T74" s="854"/>
      <c r="U74" s="854"/>
      <c r="V74" s="854"/>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2"/>
      <c r="AY74" s="2930">
        <v>40</v>
      </c>
      <c r="AZ74" s="2800"/>
      <c r="BA74" s="2800"/>
      <c r="BB74" s="2800"/>
      <c r="BC74" s="2800"/>
      <c r="BD74" s="2800"/>
      <c r="BE74" s="2800"/>
      <c r="BF74" s="2800"/>
      <c r="BG74" s="2800"/>
      <c r="BH74" s="2800"/>
      <c r="BI74" s="2800"/>
      <c r="BJ74" s="2800"/>
      <c r="BK74" s="2800"/>
      <c r="BL74" s="2800"/>
      <c r="BM74" s="2800"/>
      <c r="BN74" s="2931"/>
    </row>
    <row r="75" spans="2:66" ht="21" customHeight="1" x14ac:dyDescent="0.4">
      <c r="B75" s="92" t="s">
        <v>1658</v>
      </c>
    </row>
    <row r="76" spans="2:66" ht="21" customHeight="1" x14ac:dyDescent="0.4">
      <c r="B76" s="92" t="s">
        <v>1657</v>
      </c>
      <c r="G76" s="92"/>
    </row>
    <row r="77" spans="2:66" ht="21" customHeight="1" x14ac:dyDescent="0.4">
      <c r="G77" s="92"/>
    </row>
    <row r="88" spans="2:2" ht="21" customHeight="1" x14ac:dyDescent="0.4">
      <c r="B88" s="851" t="s">
        <v>1656</v>
      </c>
    </row>
  </sheetData>
  <mergeCells count="510">
    <mergeCell ref="BV1:CD1"/>
    <mergeCell ref="BV2:CD2"/>
    <mergeCell ref="AY72:BA72"/>
    <mergeCell ref="BB72:BD72"/>
    <mergeCell ref="BK70:BN70"/>
    <mergeCell ref="D71:I71"/>
    <mergeCell ref="J71:L71"/>
    <mergeCell ref="M71:O71"/>
    <mergeCell ref="P71:V71"/>
    <mergeCell ref="AY71:BA71"/>
    <mergeCell ref="BB71:BD71"/>
    <mergeCell ref="BK71:BN71"/>
    <mergeCell ref="BE63:BJ64"/>
    <mergeCell ref="M69:O69"/>
    <mergeCell ref="P69:V69"/>
    <mergeCell ref="AY69:BA69"/>
    <mergeCell ref="BB63:BD64"/>
    <mergeCell ref="BK63:BN64"/>
    <mergeCell ref="BB66:BD66"/>
    <mergeCell ref="BK66:BN66"/>
    <mergeCell ref="D67:I67"/>
    <mergeCell ref="J67:L67"/>
    <mergeCell ref="AY67:BA67"/>
    <mergeCell ref="BB67:BD67"/>
    <mergeCell ref="BE73:BJ73"/>
    <mergeCell ref="BE65:BJ72"/>
    <mergeCell ref="AY74:BN74"/>
    <mergeCell ref="BK72:BN72"/>
    <mergeCell ref="C73:V73"/>
    <mergeCell ref="AY73:BA73"/>
    <mergeCell ref="BB73:BD73"/>
    <mergeCell ref="BK73:BN73"/>
    <mergeCell ref="D72:I72"/>
    <mergeCell ref="J72:L72"/>
    <mergeCell ref="BB69:BD69"/>
    <mergeCell ref="BK69:BN69"/>
    <mergeCell ref="D68:I68"/>
    <mergeCell ref="J68:L68"/>
    <mergeCell ref="M68:O68"/>
    <mergeCell ref="P68:V68"/>
    <mergeCell ref="AY68:BA68"/>
    <mergeCell ref="BB68:BD68"/>
    <mergeCell ref="BK67:BN67"/>
    <mergeCell ref="M70:O70"/>
    <mergeCell ref="P70:V70"/>
    <mergeCell ref="AY70:BA70"/>
    <mergeCell ref="BB70:BD70"/>
    <mergeCell ref="BK68:BN68"/>
    <mergeCell ref="AY65:BA65"/>
    <mergeCell ref="BB65:BD65"/>
    <mergeCell ref="BK65:BN65"/>
    <mergeCell ref="D66:I66"/>
    <mergeCell ref="J66:L66"/>
    <mergeCell ref="M66:O66"/>
    <mergeCell ref="P66:V66"/>
    <mergeCell ref="AY66:BA66"/>
    <mergeCell ref="AY60:BN60"/>
    <mergeCell ref="B63:B64"/>
    <mergeCell ref="D63:I64"/>
    <mergeCell ref="J63:O64"/>
    <mergeCell ref="P63:V64"/>
    <mergeCell ref="W63:AC63"/>
    <mergeCell ref="AD63:AJ63"/>
    <mergeCell ref="AK63:AQ63"/>
    <mergeCell ref="AR63:AX63"/>
    <mergeCell ref="AY63:BA64"/>
    <mergeCell ref="B65:B73"/>
    <mergeCell ref="C65:C72"/>
    <mergeCell ref="D65:I65"/>
    <mergeCell ref="J65:L65"/>
    <mergeCell ref="M65:O65"/>
    <mergeCell ref="P65:V65"/>
    <mergeCell ref="D69:I69"/>
    <mergeCell ref="J69:L69"/>
    <mergeCell ref="M72:O72"/>
    <mergeCell ref="P72:V72"/>
    <mergeCell ref="M67:O67"/>
    <mergeCell ref="P67:V67"/>
    <mergeCell ref="D70:I70"/>
    <mergeCell ref="J70:L70"/>
    <mergeCell ref="D57:I57"/>
    <mergeCell ref="J57:L57"/>
    <mergeCell ref="M57:O57"/>
    <mergeCell ref="P57:V57"/>
    <mergeCell ref="AY57:BA57"/>
    <mergeCell ref="BB57:BD57"/>
    <mergeCell ref="C51:C57"/>
    <mergeCell ref="BK55:BN55"/>
    <mergeCell ref="D56:I56"/>
    <mergeCell ref="J56:L56"/>
    <mergeCell ref="M56:O56"/>
    <mergeCell ref="BK57:BN57"/>
    <mergeCell ref="AY53:BA53"/>
    <mergeCell ref="BB53:BD53"/>
    <mergeCell ref="BK53:BN53"/>
    <mergeCell ref="D54:I54"/>
    <mergeCell ref="J54:L54"/>
    <mergeCell ref="M54:O54"/>
    <mergeCell ref="P54:V54"/>
    <mergeCell ref="AY54:BA54"/>
    <mergeCell ref="BB54:BD54"/>
    <mergeCell ref="BK54:BN54"/>
    <mergeCell ref="D53:I53"/>
    <mergeCell ref="J53:L53"/>
    <mergeCell ref="C59:V59"/>
    <mergeCell ref="AY59:BA59"/>
    <mergeCell ref="BB59:BD59"/>
    <mergeCell ref="BE59:BG59"/>
    <mergeCell ref="BH59:BJ59"/>
    <mergeCell ref="BK59:BN59"/>
    <mergeCell ref="D55:I55"/>
    <mergeCell ref="J55:L55"/>
    <mergeCell ref="M55:O55"/>
    <mergeCell ref="P55:V55"/>
    <mergeCell ref="AY55:BA55"/>
    <mergeCell ref="BB55:BD55"/>
    <mergeCell ref="P56:V56"/>
    <mergeCell ref="AY56:BA56"/>
    <mergeCell ref="BB56:BD56"/>
    <mergeCell ref="BK56:BN56"/>
    <mergeCell ref="BE51:BG57"/>
    <mergeCell ref="BH51:BJ57"/>
    <mergeCell ref="C58:V58"/>
    <mergeCell ref="AY58:BA58"/>
    <mergeCell ref="BB58:BD58"/>
    <mergeCell ref="BE58:BG58"/>
    <mergeCell ref="BH58:BJ58"/>
    <mergeCell ref="BK58:BN58"/>
    <mergeCell ref="P50:V50"/>
    <mergeCell ref="AY50:BA50"/>
    <mergeCell ref="BB50:BD50"/>
    <mergeCell ref="M53:O53"/>
    <mergeCell ref="P53:V53"/>
    <mergeCell ref="D51:I51"/>
    <mergeCell ref="J51:L51"/>
    <mergeCell ref="M51:O51"/>
    <mergeCell ref="P51:V51"/>
    <mergeCell ref="AY51:BA51"/>
    <mergeCell ref="BB51:BD51"/>
    <mergeCell ref="BB43:BD43"/>
    <mergeCell ref="BK44:BN44"/>
    <mergeCell ref="CK44:CO44"/>
    <mergeCell ref="D45:I45"/>
    <mergeCell ref="J45:L45"/>
    <mergeCell ref="M45:O45"/>
    <mergeCell ref="BB48:BD48"/>
    <mergeCell ref="BK51:BN51"/>
    <mergeCell ref="D52:I52"/>
    <mergeCell ref="J52:L52"/>
    <mergeCell ref="M52:O52"/>
    <mergeCell ref="P52:V52"/>
    <mergeCell ref="AY52:BA52"/>
    <mergeCell ref="BB52:BD52"/>
    <mergeCell ref="BK52:BN52"/>
    <mergeCell ref="BK50:BN50"/>
    <mergeCell ref="BK48:BN48"/>
    <mergeCell ref="D49:I49"/>
    <mergeCell ref="J49:L49"/>
    <mergeCell ref="M49:O49"/>
    <mergeCell ref="P49:V49"/>
    <mergeCell ref="AY49:BA49"/>
    <mergeCell ref="BB49:BD49"/>
    <mergeCell ref="BK49:BN49"/>
    <mergeCell ref="BB44:BD44"/>
    <mergeCell ref="BK46:BN46"/>
    <mergeCell ref="D47:I47"/>
    <mergeCell ref="J47:L47"/>
    <mergeCell ref="M47:O47"/>
    <mergeCell ref="P47:V47"/>
    <mergeCell ref="AY47:BA47"/>
    <mergeCell ref="P45:V45"/>
    <mergeCell ref="AY45:BA45"/>
    <mergeCell ref="BB45:BD45"/>
    <mergeCell ref="BK45:BN45"/>
    <mergeCell ref="BB47:BD47"/>
    <mergeCell ref="BK47:BN47"/>
    <mergeCell ref="BB46:BD46"/>
    <mergeCell ref="C43:C50"/>
    <mergeCell ref="D43:I43"/>
    <mergeCell ref="J43:L43"/>
    <mergeCell ref="M43:O43"/>
    <mergeCell ref="P43:V43"/>
    <mergeCell ref="AY43:BA43"/>
    <mergeCell ref="M48:O48"/>
    <mergeCell ref="P48:V48"/>
    <mergeCell ref="AY48:BA48"/>
    <mergeCell ref="D44:I44"/>
    <mergeCell ref="J44:L44"/>
    <mergeCell ref="M44:O44"/>
    <mergeCell ref="D46:I46"/>
    <mergeCell ref="J46:L46"/>
    <mergeCell ref="M46:O46"/>
    <mergeCell ref="P46:V46"/>
    <mergeCell ref="AY46:BA46"/>
    <mergeCell ref="P44:V44"/>
    <mergeCell ref="AY44:BA44"/>
    <mergeCell ref="D48:I48"/>
    <mergeCell ref="J48:L48"/>
    <mergeCell ref="D50:I50"/>
    <mergeCell ref="J50:L50"/>
    <mergeCell ref="M50:O50"/>
    <mergeCell ref="BK42:BN42"/>
    <mergeCell ref="CE42:CJ45"/>
    <mergeCell ref="CK42:CO42"/>
    <mergeCell ref="CK45:CO45"/>
    <mergeCell ref="BE43:BG50"/>
    <mergeCell ref="BH43:BJ50"/>
    <mergeCell ref="BK43:BN43"/>
    <mergeCell ref="BE42:BG42"/>
    <mergeCell ref="BH42:BJ42"/>
    <mergeCell ref="CK43:CO43"/>
    <mergeCell ref="BE39:BG39"/>
    <mergeCell ref="BH39:BJ39"/>
    <mergeCell ref="BK39:BN39"/>
    <mergeCell ref="D40:I40"/>
    <mergeCell ref="J40:L40"/>
    <mergeCell ref="M40:O40"/>
    <mergeCell ref="P40:V40"/>
    <mergeCell ref="BK40:BN40"/>
    <mergeCell ref="BE41:BG41"/>
    <mergeCell ref="BH41:BJ41"/>
    <mergeCell ref="BK41:BN41"/>
    <mergeCell ref="AY39:BA39"/>
    <mergeCell ref="BB39:BD39"/>
    <mergeCell ref="BB41:BD41"/>
    <mergeCell ref="C38:C42"/>
    <mergeCell ref="D38:I38"/>
    <mergeCell ref="J38:L38"/>
    <mergeCell ref="M38:O38"/>
    <mergeCell ref="P38:V38"/>
    <mergeCell ref="AY38:BA38"/>
    <mergeCell ref="D39:I39"/>
    <mergeCell ref="J39:L39"/>
    <mergeCell ref="M39:O39"/>
    <mergeCell ref="P39:V39"/>
    <mergeCell ref="D41:I41"/>
    <mergeCell ref="J41:L41"/>
    <mergeCell ref="M41:O41"/>
    <mergeCell ref="P41:V41"/>
    <mergeCell ref="AY41:BA41"/>
    <mergeCell ref="B37:B59"/>
    <mergeCell ref="D37:I37"/>
    <mergeCell ref="J37:L37"/>
    <mergeCell ref="M37:O37"/>
    <mergeCell ref="P37:V37"/>
    <mergeCell ref="BK37:BN37"/>
    <mergeCell ref="BB38:BD38"/>
    <mergeCell ref="BE38:BG38"/>
    <mergeCell ref="BH38:BJ38"/>
    <mergeCell ref="BK38:BN38"/>
    <mergeCell ref="D42:I42"/>
    <mergeCell ref="J42:L42"/>
    <mergeCell ref="M42:O42"/>
    <mergeCell ref="P42:V42"/>
    <mergeCell ref="AY42:BA42"/>
    <mergeCell ref="BB42:BD42"/>
    <mergeCell ref="AY37:BA37"/>
    <mergeCell ref="BB37:BD37"/>
    <mergeCell ref="BE37:BG37"/>
    <mergeCell ref="BH37:BJ37"/>
    <mergeCell ref="AY40:BA40"/>
    <mergeCell ref="BB40:BD40"/>
    <mergeCell ref="BE40:BG40"/>
    <mergeCell ref="BH40:BJ40"/>
    <mergeCell ref="K31:M31"/>
    <mergeCell ref="N31:P31"/>
    <mergeCell ref="AA31:AC31"/>
    <mergeCell ref="AD31:AF31"/>
    <mergeCell ref="AQ31:AS31"/>
    <mergeCell ref="AT31:AV31"/>
    <mergeCell ref="BG31:BI31"/>
    <mergeCell ref="BJ31:BL31"/>
    <mergeCell ref="B35:B36"/>
    <mergeCell ref="D35:I36"/>
    <mergeCell ref="J35:O36"/>
    <mergeCell ref="P35:V36"/>
    <mergeCell ref="W35:AC35"/>
    <mergeCell ref="AD35:AJ35"/>
    <mergeCell ref="AK35:AQ35"/>
    <mergeCell ref="AR35:AX35"/>
    <mergeCell ref="AY35:BA36"/>
    <mergeCell ref="BB35:BD36"/>
    <mergeCell ref="BE35:BG36"/>
    <mergeCell ref="BH35:BJ36"/>
    <mergeCell ref="BK35:BN36"/>
    <mergeCell ref="AZ29:BD29"/>
    <mergeCell ref="BE29:BH29"/>
    <mergeCell ref="BI29:BL29"/>
    <mergeCell ref="D28:H28"/>
    <mergeCell ref="I28:L28"/>
    <mergeCell ref="M28:P28"/>
    <mergeCell ref="T28:X28"/>
    <mergeCell ref="Y28:AB28"/>
    <mergeCell ref="AC28:AF28"/>
    <mergeCell ref="AJ28:AN28"/>
    <mergeCell ref="AO28:AR28"/>
    <mergeCell ref="AS28:AV28"/>
    <mergeCell ref="AZ28:BD28"/>
    <mergeCell ref="BE28:BH28"/>
    <mergeCell ref="BI28:BL28"/>
    <mergeCell ref="D29:H29"/>
    <mergeCell ref="I29:L29"/>
    <mergeCell ref="M29:P29"/>
    <mergeCell ref="T29:X29"/>
    <mergeCell ref="Y29:AB29"/>
    <mergeCell ref="AC29:AF29"/>
    <mergeCell ref="AJ29:AN29"/>
    <mergeCell ref="AO29:AR29"/>
    <mergeCell ref="AS29:AV29"/>
    <mergeCell ref="AZ27:BD27"/>
    <mergeCell ref="BE27:BH27"/>
    <mergeCell ref="BI27:BL27"/>
    <mergeCell ref="D26:H26"/>
    <mergeCell ref="I26:L26"/>
    <mergeCell ref="M26:P26"/>
    <mergeCell ref="T26:X26"/>
    <mergeCell ref="Y26:AB26"/>
    <mergeCell ref="AC26:AF26"/>
    <mergeCell ref="AJ26:AN26"/>
    <mergeCell ref="AO26:AR26"/>
    <mergeCell ref="AS26:AV26"/>
    <mergeCell ref="AZ26:BD26"/>
    <mergeCell ref="BE26:BH26"/>
    <mergeCell ref="BI26:BL26"/>
    <mergeCell ref="D27:H27"/>
    <mergeCell ref="I27:L27"/>
    <mergeCell ref="M27:P27"/>
    <mergeCell ref="T27:X27"/>
    <mergeCell ref="Y27:AB27"/>
    <mergeCell ref="AC27:AF27"/>
    <mergeCell ref="AJ27:AN27"/>
    <mergeCell ref="AO27:AR27"/>
    <mergeCell ref="AS27:AV27"/>
    <mergeCell ref="D25:H25"/>
    <mergeCell ref="T25:X25"/>
    <mergeCell ref="AJ25:AN25"/>
    <mergeCell ref="AZ25:BD25"/>
    <mergeCell ref="Z17:AD17"/>
    <mergeCell ref="AE17:AH17"/>
    <mergeCell ref="AI17:AK17"/>
    <mergeCell ref="AL17:AN17"/>
    <mergeCell ref="AQ17:AU17"/>
    <mergeCell ref="AV17:AY17"/>
    <mergeCell ref="AZ17:BB17"/>
    <mergeCell ref="BC17:BE17"/>
    <mergeCell ref="Z20:BM22"/>
    <mergeCell ref="D24:AF24"/>
    <mergeCell ref="AJ24:BL24"/>
    <mergeCell ref="BM15:BP15"/>
    <mergeCell ref="BQ15:BS15"/>
    <mergeCell ref="Z16:AD16"/>
    <mergeCell ref="AE16:AH16"/>
    <mergeCell ref="AI16:AK16"/>
    <mergeCell ref="AL16:AN16"/>
    <mergeCell ref="AQ16:AU16"/>
    <mergeCell ref="AV16:AY16"/>
    <mergeCell ref="AZ16:BB16"/>
    <mergeCell ref="BC16:BE16"/>
    <mergeCell ref="Z15:AD15"/>
    <mergeCell ref="AE15:AH15"/>
    <mergeCell ref="AI15:AK15"/>
    <mergeCell ref="AL15:AN15"/>
    <mergeCell ref="AQ15:AU15"/>
    <mergeCell ref="AV15:AY15"/>
    <mergeCell ref="AZ15:BB15"/>
    <mergeCell ref="BC15:BE15"/>
    <mergeCell ref="BH15:BL15"/>
    <mergeCell ref="D14:E14"/>
    <mergeCell ref="F14:V14"/>
    <mergeCell ref="AQ14:AU14"/>
    <mergeCell ref="AV14:AY14"/>
    <mergeCell ref="AZ14:BB14"/>
    <mergeCell ref="Z14:AD14"/>
    <mergeCell ref="AE14:AH14"/>
    <mergeCell ref="AI14:AK14"/>
    <mergeCell ref="AL14:AN14"/>
    <mergeCell ref="BQ14:BS14"/>
    <mergeCell ref="CG13:CI13"/>
    <mergeCell ref="AZ13:BB13"/>
    <mergeCell ref="BH13:BL13"/>
    <mergeCell ref="BM13:BP13"/>
    <mergeCell ref="CG14:CI14"/>
    <mergeCell ref="BM12:BS12"/>
    <mergeCell ref="BW12:CA12"/>
    <mergeCell ref="CB12:CE12"/>
    <mergeCell ref="CF12:CH12"/>
    <mergeCell ref="CI12:CK12"/>
    <mergeCell ref="AV12:BB12"/>
    <mergeCell ref="BC12:BE13"/>
    <mergeCell ref="AV13:AY13"/>
    <mergeCell ref="BQ13:BS13"/>
    <mergeCell ref="BZ13:CC13"/>
    <mergeCell ref="CD13:CF13"/>
    <mergeCell ref="BZ14:CC14"/>
    <mergeCell ref="CD14:CF14"/>
    <mergeCell ref="BC14:BE14"/>
    <mergeCell ref="BH14:BL14"/>
    <mergeCell ref="BM14:BP14"/>
    <mergeCell ref="D13:E13"/>
    <mergeCell ref="F13:V13"/>
    <mergeCell ref="AE13:AH13"/>
    <mergeCell ref="AI13:AK13"/>
    <mergeCell ref="AQ13:AU13"/>
    <mergeCell ref="D12:E12"/>
    <mergeCell ref="F12:V12"/>
    <mergeCell ref="AE12:AK12"/>
    <mergeCell ref="AL12:AN13"/>
    <mergeCell ref="CB11:CE11"/>
    <mergeCell ref="CF11:CH11"/>
    <mergeCell ref="CI11:CK11"/>
    <mergeCell ref="BA9:BD9"/>
    <mergeCell ref="BE9:BG9"/>
    <mergeCell ref="BW9:CA9"/>
    <mergeCell ref="CB8:CE8"/>
    <mergeCell ref="CF8:CH8"/>
    <mergeCell ref="CL8:CO8"/>
    <mergeCell ref="BW10:CA10"/>
    <mergeCell ref="CB10:CE10"/>
    <mergeCell ref="CF10:CH10"/>
    <mergeCell ref="CI10:CK10"/>
    <mergeCell ref="Z9:AF9"/>
    <mergeCell ref="AG9:AJ9"/>
    <mergeCell ref="AK9:AN9"/>
    <mergeCell ref="AO9:AR9"/>
    <mergeCell ref="AS9:AV9"/>
    <mergeCell ref="CB9:CE9"/>
    <mergeCell ref="CF9:CH9"/>
    <mergeCell ref="CI9:CK9"/>
    <mergeCell ref="AO8:AR8"/>
    <mergeCell ref="AS8:AV8"/>
    <mergeCell ref="AW8:AZ8"/>
    <mergeCell ref="BA8:BD8"/>
    <mergeCell ref="BE8:BG8"/>
    <mergeCell ref="BW8:CA8"/>
    <mergeCell ref="AW9:AZ9"/>
    <mergeCell ref="Z8:AF8"/>
    <mergeCell ref="AG8:AJ8"/>
    <mergeCell ref="AK8:AN8"/>
    <mergeCell ref="AO7:AR7"/>
    <mergeCell ref="AS7:AV7"/>
    <mergeCell ref="AW7:AZ7"/>
    <mergeCell ref="BA7:BD7"/>
    <mergeCell ref="BE7:BG7"/>
    <mergeCell ref="CB7:CH7"/>
    <mergeCell ref="DF7:DH7"/>
    <mergeCell ref="CI7:CK8"/>
    <mergeCell ref="CL7:CO7"/>
    <mergeCell ref="CP7:CS7"/>
    <mergeCell ref="CT7:CW7"/>
    <mergeCell ref="CX7:DA7"/>
    <mergeCell ref="DB7:DE7"/>
    <mergeCell ref="CP8:CS8"/>
    <mergeCell ref="CT8:CW8"/>
    <mergeCell ref="CX8:DA8"/>
    <mergeCell ref="DF8:DH8"/>
    <mergeCell ref="DB8:DE8"/>
    <mergeCell ref="DB6:DE6"/>
    <mergeCell ref="DF6:DH6"/>
    <mergeCell ref="BE6:BG6"/>
    <mergeCell ref="CL6:CO6"/>
    <mergeCell ref="D5:F5"/>
    <mergeCell ref="D7:F7"/>
    <mergeCell ref="G7:T7"/>
    <mergeCell ref="AA7:AF7"/>
    <mergeCell ref="AG7:AJ7"/>
    <mergeCell ref="AK7:AN7"/>
    <mergeCell ref="BA5:BD5"/>
    <mergeCell ref="BE5:BG5"/>
    <mergeCell ref="CA5:CG5"/>
    <mergeCell ref="CP6:CS6"/>
    <mergeCell ref="CT6:CW6"/>
    <mergeCell ref="CX6:DA6"/>
    <mergeCell ref="BA6:BD6"/>
    <mergeCell ref="D6:F6"/>
    <mergeCell ref="G6:T6"/>
    <mergeCell ref="Z6:AF6"/>
    <mergeCell ref="AG6:AJ6"/>
    <mergeCell ref="AK6:AN6"/>
    <mergeCell ref="AW5:AZ5"/>
    <mergeCell ref="AO6:AR6"/>
    <mergeCell ref="AS6:AV6"/>
    <mergeCell ref="AW6:AZ6"/>
    <mergeCell ref="CP5:CS5"/>
    <mergeCell ref="CT5:CW5"/>
    <mergeCell ref="CX5:DA5"/>
    <mergeCell ref="CH5:CK5"/>
    <mergeCell ref="CL5:CO5"/>
    <mergeCell ref="CX4:DA4"/>
    <mergeCell ref="D4:J4"/>
    <mergeCell ref="CA4:CG4"/>
    <mergeCell ref="DB5:DE5"/>
    <mergeCell ref="DF5:DH5"/>
    <mergeCell ref="AO2:AV2"/>
    <mergeCell ref="AW2:BR2"/>
    <mergeCell ref="AO3:AV3"/>
    <mergeCell ref="AW3:BJ3"/>
    <mergeCell ref="BK3:BN3"/>
    <mergeCell ref="BO3:BR3"/>
    <mergeCell ref="G5:T5"/>
    <mergeCell ref="Z5:AF5"/>
    <mergeCell ref="AG5:AJ5"/>
    <mergeCell ref="AK5:AN5"/>
    <mergeCell ref="AO5:AR5"/>
    <mergeCell ref="AS5:AV5"/>
    <mergeCell ref="DB4:DE4"/>
    <mergeCell ref="DF4:DH4"/>
    <mergeCell ref="CH4:CK4"/>
    <mergeCell ref="CL4:CO4"/>
    <mergeCell ref="CP4:CS4"/>
    <mergeCell ref="CT4:CW4"/>
  </mergeCells>
  <phoneticPr fontId="11"/>
  <conditionalFormatting sqref="C31:N31 C25:H26 AC25:AF26 CA25:CD26 I25:L29 Y25:AB29 AG25:AG29 C27:D27 T27 M27:M28 Q27:S28 BV27:BV28 T28:X28 C28:H29 M29:X29 AC29:AF29 BV29:BY29 CA29:CD29 C30:AG30 AG31">
    <cfRule type="expression" dxfId="81" priority="25">
      <formula>COUNTA($D$7)&gt;=1</formula>
    </cfRule>
  </conditionalFormatting>
  <conditionalFormatting sqref="C24:AG24">
    <cfRule type="expression" dxfId="80" priority="31">
      <formula>COUNTA($D$7)&gt;=1</formula>
    </cfRule>
  </conditionalFormatting>
  <conditionalFormatting sqref="C32:AG33">
    <cfRule type="expression" dxfId="79" priority="27">
      <formula>COUNTA($D$7)&gt;=1</formula>
    </cfRule>
  </conditionalFormatting>
  <conditionalFormatting sqref="D5:D7 E16:E17">
    <cfRule type="expression" dxfId="78" priority="40">
      <formula>IF($E$9:$F$9="〇",TRUE,FALSE)</formula>
    </cfRule>
  </conditionalFormatting>
  <conditionalFormatting sqref="D5:D7">
    <cfRule type="expression" dxfId="77" priority="39">
      <formula>IF($E$10:$F$11="〇",TRUE,FALSE)</formula>
    </cfRule>
  </conditionalFormatting>
  <conditionalFormatting sqref="D10">
    <cfRule type="expression" dxfId="76" priority="38">
      <formula>IF($E$9:$F$9="〇",TRUE,FALSE)</formula>
    </cfRule>
  </conditionalFormatting>
  <conditionalFormatting sqref="D12:E12 D13:D14">
    <cfRule type="expression" dxfId="75" priority="36">
      <formula>IF($E$9:$F$9="〇",TRUE,FALSE)</formula>
    </cfRule>
    <cfRule type="expression" dxfId="74" priority="37">
      <formula>IF($E$10:$F$11="〇",TRUE,FALSE)</formula>
    </cfRule>
  </conditionalFormatting>
  <conditionalFormatting sqref="M25:X26">
    <cfRule type="expression" dxfId="73" priority="6">
      <formula>COUNTA($D$7)&gt;=1</formula>
    </cfRule>
  </conditionalFormatting>
  <conditionalFormatting sqref="N31:P31">
    <cfRule type="beginsWith" dxfId="72" priority="14" operator="beginsWith" text="可">
      <formula>LEFT(N31,LEN("可"))="可"</formula>
    </cfRule>
    <cfRule type="containsText" dxfId="71" priority="15" operator="containsText" text="不可">
      <formula>NOT(ISERROR(SEARCH("不可",N31)))</formula>
    </cfRule>
  </conditionalFormatting>
  <conditionalFormatting sqref="Q31:AD31">
    <cfRule type="expression" dxfId="70" priority="24">
      <formula>COUNTA($D$7)&gt;=1</formula>
    </cfRule>
  </conditionalFormatting>
  <conditionalFormatting sqref="AC27:AC28">
    <cfRule type="expression" dxfId="69" priority="4">
      <formula>COUNTA($D$7)&gt;=1</formula>
    </cfRule>
  </conditionalFormatting>
  <conditionalFormatting sqref="AD31:AF31">
    <cfRule type="beginsWith" dxfId="68" priority="12" operator="beginsWith" text="可">
      <formula>LEFT(AD31,LEN("可"))="可"</formula>
    </cfRule>
    <cfRule type="containsText" dxfId="67" priority="13" operator="containsText" text="不可">
      <formula>NOT(ISERROR(SEARCH("不可",AD31)))</formula>
    </cfRule>
  </conditionalFormatting>
  <conditionalFormatting sqref="AE15">
    <cfRule type="expression" dxfId="66" priority="35">
      <formula>COUNTA($D$5,$D$6)&gt;=1</formula>
    </cfRule>
  </conditionalFormatting>
  <conditionalFormatting sqref="AE14:AN14">
    <cfRule type="expression" dxfId="65" priority="30">
      <formula>COUNTA($D$7)&gt;=1</formula>
    </cfRule>
  </conditionalFormatting>
  <conditionalFormatting sqref="AE16:AN16">
    <cfRule type="expression" dxfId="64" priority="34">
      <formula>COUNTA($D$6)&gt;=1</formula>
    </cfRule>
  </conditionalFormatting>
  <conditionalFormatting sqref="AI15:AN15">
    <cfRule type="expression" dxfId="63" priority="41">
      <formula>COUNTA($D$5,$D$6)&gt;=1</formula>
    </cfRule>
  </conditionalFormatting>
  <conditionalFormatting sqref="AI31:AT31">
    <cfRule type="expression" dxfId="62" priority="23">
      <formula>COUNTA($D$5:$D$6)&gt;=1</formula>
    </cfRule>
  </conditionalFormatting>
  <conditionalFormatting sqref="AI24:BM30">
    <cfRule type="expression" dxfId="61" priority="1">
      <formula>COUNTA($D$5:$D$6)&gt;=1</formula>
    </cfRule>
  </conditionalFormatting>
  <conditionalFormatting sqref="AI32:BM32">
    <cfRule type="expression" dxfId="60" priority="26">
      <formula>COUNTA($D$5:$D$6)&gt;=1</formula>
    </cfRule>
  </conditionalFormatting>
  <conditionalFormatting sqref="AT31:AV31">
    <cfRule type="beginsWith" dxfId="59" priority="9" operator="beginsWith" text="可">
      <formula>LEFT(AT31,LEN("可"))="可"</formula>
    </cfRule>
    <cfRule type="containsText" dxfId="58" priority="11" operator="containsText" text="不可">
      <formula>NOT(ISERROR(SEARCH("不可",AT31)))</formula>
    </cfRule>
  </conditionalFormatting>
  <conditionalFormatting sqref="AV14:BE14">
    <cfRule type="expression" dxfId="57" priority="16">
      <formula>COUNTA($D$7)&gt;=1</formula>
    </cfRule>
  </conditionalFormatting>
  <conditionalFormatting sqref="AV15:BE15">
    <cfRule type="expression" dxfId="56" priority="17">
      <formula>COUNTA($D$5,$D$6)&gt;=1</formula>
    </cfRule>
  </conditionalFormatting>
  <conditionalFormatting sqref="AV16:BE16">
    <cfRule type="expression" dxfId="55" priority="18">
      <formula>COUNTA($D$6)&gt;=1</formula>
    </cfRule>
  </conditionalFormatting>
  <conditionalFormatting sqref="AW31:BJ31">
    <cfRule type="expression" dxfId="54" priority="22">
      <formula>COUNTA($D$5:$D$6)&gt;=1</formula>
    </cfRule>
  </conditionalFormatting>
  <conditionalFormatting sqref="BJ31:BL31">
    <cfRule type="beginsWith" dxfId="53" priority="8" operator="beginsWith" text="可">
      <formula>LEFT(BJ31,LEN("可"))="可"</formula>
    </cfRule>
    <cfRule type="containsText" dxfId="52" priority="10" operator="containsText" text="不可">
      <formula>NOT(ISERROR(SEARCH("不可",BJ31)))</formula>
    </cfRule>
  </conditionalFormatting>
  <conditionalFormatting sqref="BM31">
    <cfRule type="expression" dxfId="51" priority="28">
      <formula>COUNTA($D$5:$D$6)&gt;=1</formula>
    </cfRule>
  </conditionalFormatting>
  <conditionalFormatting sqref="BM14:BS14">
    <cfRule type="expression" dxfId="50" priority="29">
      <formula>COUNTA($D$7)&gt;=1</formula>
    </cfRule>
  </conditionalFormatting>
  <conditionalFormatting sqref="BV25:BY26">
    <cfRule type="expression" dxfId="49" priority="7">
      <formula>COUNTA($D$7)&gt;=1</formula>
    </cfRule>
  </conditionalFormatting>
  <conditionalFormatting sqref="CA27:CA28">
    <cfRule type="expression" dxfId="48" priority="5">
      <formula>COUNTA($D$7)&gt;=1</formula>
    </cfRule>
  </conditionalFormatting>
  <conditionalFormatting sqref="CB9:CK9">
    <cfRule type="expression" dxfId="47" priority="19">
      <formula>COUNTA($D$7)&gt;=1</formula>
    </cfRule>
  </conditionalFormatting>
  <conditionalFormatting sqref="CB10:CK10">
    <cfRule type="expression" dxfId="46" priority="20">
      <formula>COUNTA($D$5,$D$6)&gt;=1</formula>
    </cfRule>
  </conditionalFormatting>
  <conditionalFormatting sqref="CB11:CK11">
    <cfRule type="expression" dxfId="45" priority="21">
      <formula>COUNTA($D$6)&gt;=1</formula>
    </cfRule>
  </conditionalFormatting>
  <conditionalFormatting sqref="CF25:CI29">
    <cfRule type="expression" dxfId="44" priority="3">
      <formula>COUNTA($D$5:$D$6)&gt;=1</formula>
    </cfRule>
  </conditionalFormatting>
  <conditionalFormatting sqref="CK25:CN29">
    <cfRule type="expression" dxfId="43" priority="2">
      <formula>COUNTA($D$5:$D$6)&gt;=1</formula>
    </cfRule>
  </conditionalFormatting>
  <conditionalFormatting sqref="CP42:CR43">
    <cfRule type="expression" dxfId="42" priority="33">
      <formula>COUNTA($AN$8)&gt;=1</formula>
    </cfRule>
  </conditionalFormatting>
  <conditionalFormatting sqref="CP44:CR45">
    <cfRule type="expression" dxfId="41" priority="32">
      <formula>COUNTA($AN$6:$AP$7)&gt;=1</formula>
    </cfRule>
  </conditionalFormatting>
  <dataValidations count="2">
    <dataValidation type="list" allowBlank="1" showInputMessage="1" showErrorMessage="1" sqref="E12 D5:D7 D12:D14" xr:uid="{D7BDE0CE-D9DE-4E5E-9744-02757C5291E4}">
      <formula1>$W$1:$W$2</formula1>
    </dataValidation>
    <dataValidation type="list" allowBlank="1" showInputMessage="1" showErrorMessage="1" sqref="E16:E17 D10" xr:uid="{020D72DF-761E-47D0-B095-CE16539C1DF0}">
      <formula1>$X$1:$X$2</formula1>
    </dataValidation>
  </dataValidations>
  <hyperlinks>
    <hyperlink ref="BV1" location="'別紙１-１(R8.4.1～5.31)'!A1" display="一覧表に戻る" xr:uid="{CC075B50-71AE-4254-96BB-5F7D7263F821}"/>
    <hyperlink ref="BV2" location="'別紙１-１(R8.6.1～)'!A1" display="別紙1-1(R8.6.1～)へ戻る" xr:uid="{B89374DB-7705-4B88-B174-3EF2C589E04D}"/>
  </hyperlinks>
  <printOptions verticalCentered="1"/>
  <pageMargins left="0.39370078740157483" right="0.19685039370078741" top="0.39370078740157483" bottom="0.39370078740157483" header="0.51181102362204722" footer="0.51181102362204722"/>
  <pageSetup paperSize="9" scale="36"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4017B-563F-48D3-971C-2083BFBC925B}">
  <sheetPr>
    <tabColor rgb="FFFFFF00"/>
    <pageSetUpPr fitToPage="1"/>
  </sheetPr>
  <dimension ref="B1:DH77"/>
  <sheetViews>
    <sheetView view="pageBreakPreview" zoomScale="77" zoomScaleNormal="100" zoomScaleSheetLayoutView="77" workbookViewId="0">
      <selection activeCell="E1" sqref="E1:G1"/>
    </sheetView>
  </sheetViews>
  <sheetFormatPr defaultColWidth="9" defaultRowHeight="21" customHeight="1" x14ac:dyDescent="0.4"/>
  <cols>
    <col min="1" max="1" width="3.75" style="92" customWidth="1"/>
    <col min="2" max="2" width="3" style="92" customWidth="1"/>
    <col min="3" max="3" width="5.375" style="92" customWidth="1"/>
    <col min="4" max="7" width="3.5" style="850" customWidth="1"/>
    <col min="8" max="64" width="3.5" style="92" customWidth="1"/>
    <col min="65" max="65" width="3.375" style="92" customWidth="1"/>
    <col min="66" max="68" width="3.25" style="92" customWidth="1"/>
    <col min="69" max="76" width="3.375" style="92" customWidth="1"/>
    <col min="77" max="78" width="7.625" style="92" customWidth="1"/>
    <col min="79" max="80" width="2.625" style="92" customWidth="1"/>
    <col min="81" max="16384" width="9" style="92"/>
  </cols>
  <sheetData>
    <row r="1" spans="2:112" ht="21" customHeight="1" x14ac:dyDescent="0.4">
      <c r="B1" s="850"/>
      <c r="C1" s="850"/>
      <c r="G1" s="92"/>
      <c r="W1" s="92" t="s">
        <v>1569</v>
      </c>
      <c r="AK1" s="809"/>
      <c r="AO1" s="1007"/>
      <c r="AZ1" s="1007"/>
      <c r="BA1" s="1007"/>
      <c r="BB1" s="1007"/>
      <c r="BC1" s="1007"/>
      <c r="BD1" s="1007"/>
      <c r="BE1" s="1007"/>
      <c r="BF1" s="1007"/>
      <c r="BG1" s="1007"/>
      <c r="BH1" s="1007"/>
      <c r="BI1" s="1007"/>
      <c r="BJ1" s="1007"/>
      <c r="BK1" s="1007"/>
      <c r="BL1" s="1007"/>
      <c r="BM1" s="1007"/>
      <c r="BN1" s="1007"/>
      <c r="BO1" s="1007"/>
      <c r="BP1" s="1007"/>
      <c r="BQ1" s="1007"/>
      <c r="BR1" s="1007"/>
      <c r="BS1" s="809"/>
      <c r="BT1" s="809"/>
      <c r="BU1" s="809"/>
      <c r="BV1" s="809"/>
      <c r="BW1" s="809"/>
      <c r="BX1" s="809"/>
      <c r="BY1" s="809"/>
      <c r="BZ1" s="809"/>
      <c r="CA1" s="809"/>
      <c r="CB1" s="809"/>
      <c r="CC1" s="809"/>
      <c r="CD1" s="809"/>
      <c r="CE1" s="809"/>
    </row>
    <row r="2" spans="2:112" ht="21" customHeight="1" x14ac:dyDescent="0.4">
      <c r="B2" s="850"/>
      <c r="C2" s="850"/>
      <c r="G2" s="92"/>
      <c r="Y2" s="92">
        <v>-1</v>
      </c>
      <c r="AO2" s="2644" t="s">
        <v>1732</v>
      </c>
      <c r="AP2" s="2644"/>
      <c r="AQ2" s="2644"/>
      <c r="AR2" s="2644"/>
      <c r="AS2" s="2644"/>
      <c r="AT2" s="2644"/>
      <c r="AU2" s="2644"/>
      <c r="AV2" s="2644"/>
      <c r="AW2" s="2645"/>
      <c r="AX2" s="2646"/>
      <c r="AY2" s="2646"/>
      <c r="AZ2" s="2646"/>
      <c r="BA2" s="2646"/>
      <c r="BB2" s="2646"/>
      <c r="BC2" s="2646"/>
      <c r="BD2" s="2646"/>
      <c r="BE2" s="2646"/>
      <c r="BF2" s="2646"/>
      <c r="BG2" s="2646"/>
      <c r="BH2" s="2646"/>
      <c r="BI2" s="2646"/>
      <c r="BJ2" s="2646"/>
      <c r="BK2" s="2646"/>
      <c r="BL2" s="2646"/>
      <c r="BM2" s="2646"/>
      <c r="BN2" s="2646"/>
      <c r="BO2" s="2646"/>
      <c r="BP2" s="2646"/>
      <c r="BQ2" s="2646"/>
      <c r="BR2" s="2647"/>
      <c r="BS2" s="1006"/>
      <c r="BT2" s="1006"/>
      <c r="BU2" s="1006"/>
      <c r="BV2" s="1006"/>
      <c r="BW2" s="1006"/>
      <c r="BX2" s="1006"/>
      <c r="BY2" s="1006"/>
      <c r="CA2" s="1006"/>
      <c r="CB2" s="1006"/>
      <c r="CC2" s="1006"/>
      <c r="CD2" s="1006"/>
      <c r="CE2" s="1006"/>
    </row>
    <row r="3" spans="2:112" ht="21" customHeight="1" x14ac:dyDescent="0.4">
      <c r="B3" s="850"/>
      <c r="C3" s="850"/>
      <c r="G3" s="92"/>
      <c r="AO3" s="2644" t="s">
        <v>1591</v>
      </c>
      <c r="AP3" s="2644"/>
      <c r="AQ3" s="2644"/>
      <c r="AR3" s="2644"/>
      <c r="AS3" s="2644"/>
      <c r="AT3" s="2644"/>
      <c r="AU3" s="2644"/>
      <c r="AV3" s="2644"/>
      <c r="AW3" s="2648"/>
      <c r="AX3" s="2648"/>
      <c r="AY3" s="2648"/>
      <c r="AZ3" s="2648"/>
      <c r="BA3" s="2648"/>
      <c r="BB3" s="2648"/>
      <c r="BC3" s="2648"/>
      <c r="BD3" s="2648"/>
      <c r="BE3" s="2648"/>
      <c r="BF3" s="2648"/>
      <c r="BG3" s="2648"/>
      <c r="BH3" s="2648"/>
      <c r="BI3" s="2648"/>
      <c r="BJ3" s="2648"/>
      <c r="BK3" s="2649" t="s">
        <v>1592</v>
      </c>
      <c r="BL3" s="2650"/>
      <c r="BM3" s="2650"/>
      <c r="BN3" s="2651"/>
      <c r="BO3" s="2652">
        <v>15</v>
      </c>
      <c r="BP3" s="2653"/>
      <c r="BQ3" s="2653"/>
      <c r="BR3" s="2654"/>
      <c r="BS3" s="1006"/>
      <c r="BT3" s="1006"/>
      <c r="BU3" s="1006"/>
      <c r="BV3" s="1006"/>
      <c r="BW3" s="1006"/>
      <c r="BX3" s="1006"/>
      <c r="BY3" s="1006"/>
      <c r="CA3" s="1006"/>
      <c r="CB3" s="1006"/>
      <c r="CC3" s="1006"/>
      <c r="CD3" s="1006"/>
      <c r="CE3" s="1006"/>
    </row>
    <row r="4" spans="2:112" ht="21" customHeight="1" x14ac:dyDescent="0.4">
      <c r="B4" s="850"/>
      <c r="C4" s="1002"/>
      <c r="D4" s="2661" t="s">
        <v>1731</v>
      </c>
      <c r="E4" s="2661"/>
      <c r="F4" s="2661"/>
      <c r="G4" s="2661"/>
      <c r="H4" s="2661"/>
      <c r="I4" s="2661"/>
      <c r="J4" s="2661"/>
      <c r="K4" s="1005"/>
      <c r="L4" s="1005"/>
      <c r="M4" s="997"/>
      <c r="N4" s="997"/>
      <c r="O4" s="997"/>
      <c r="P4" s="997"/>
      <c r="Q4" s="997"/>
      <c r="R4" s="997"/>
      <c r="S4" s="997"/>
      <c r="T4" s="997"/>
      <c r="U4" s="990"/>
      <c r="V4" s="1004"/>
      <c r="W4" s="998"/>
      <c r="X4" s="950"/>
      <c r="Y4" s="950"/>
      <c r="Z4" s="1003" t="s">
        <v>1730</v>
      </c>
      <c r="AA4" s="587"/>
      <c r="CA4" s="2656"/>
      <c r="CB4" s="2656"/>
      <c r="CC4" s="2656"/>
      <c r="CD4" s="2656"/>
      <c r="CE4" s="2656"/>
      <c r="CF4" s="2656"/>
      <c r="CG4" s="2656"/>
      <c r="CH4" s="2657"/>
      <c r="CI4" s="2657"/>
      <c r="CJ4" s="2657"/>
      <c r="CK4" s="2657"/>
      <c r="CL4" s="2656"/>
      <c r="CM4" s="2656"/>
      <c r="CN4" s="2656"/>
      <c r="CO4" s="2656"/>
      <c r="CP4" s="2656"/>
      <c r="CQ4" s="2656"/>
      <c r="CR4" s="2656"/>
      <c r="CS4" s="2656"/>
      <c r="CT4" s="2656"/>
      <c r="CU4" s="2656"/>
      <c r="CV4" s="2656"/>
      <c r="CW4" s="2656"/>
      <c r="CX4" s="2656"/>
      <c r="CY4" s="2656"/>
      <c r="CZ4" s="2656"/>
      <c r="DA4" s="2656"/>
      <c r="DB4" s="2656"/>
      <c r="DC4" s="2656"/>
      <c r="DD4" s="2656"/>
      <c r="DE4" s="2656"/>
      <c r="DF4" s="2656"/>
      <c r="DG4" s="2656"/>
      <c r="DH4" s="2656"/>
    </row>
    <row r="5" spans="2:112" ht="27.75" customHeight="1" x14ac:dyDescent="0.4">
      <c r="B5" s="850"/>
      <c r="C5" s="1002"/>
      <c r="D5" s="2666" t="s">
        <v>1584</v>
      </c>
      <c r="E5" s="2666"/>
      <c r="F5" s="2666"/>
      <c r="G5" s="2529" t="s">
        <v>1729</v>
      </c>
      <c r="H5" s="2529"/>
      <c r="I5" s="2529"/>
      <c r="J5" s="2529"/>
      <c r="K5" s="2529"/>
      <c r="L5" s="2529"/>
      <c r="M5" s="2529"/>
      <c r="N5" s="2529"/>
      <c r="O5" s="2529"/>
      <c r="P5" s="2529"/>
      <c r="Q5" s="2529"/>
      <c r="R5" s="2529"/>
      <c r="S5" s="2529"/>
      <c r="T5" s="2547"/>
      <c r="U5" s="990"/>
      <c r="V5" s="990"/>
      <c r="W5" s="998"/>
      <c r="X5" s="950"/>
      <c r="Y5" s="950"/>
      <c r="Z5" s="2528"/>
      <c r="AA5" s="2529"/>
      <c r="AB5" s="2529"/>
      <c r="AC5" s="2529"/>
      <c r="AD5" s="2529"/>
      <c r="AE5" s="2529"/>
      <c r="AF5" s="2547"/>
      <c r="AG5" s="2565" t="s">
        <v>1728</v>
      </c>
      <c r="AH5" s="2566"/>
      <c r="AI5" s="2566"/>
      <c r="AJ5" s="2655"/>
      <c r="AK5" s="2528" t="s">
        <v>1727</v>
      </c>
      <c r="AL5" s="2529"/>
      <c r="AM5" s="2529"/>
      <c r="AN5" s="2547"/>
      <c r="AO5" s="2528" t="s">
        <v>1726</v>
      </c>
      <c r="AP5" s="2529"/>
      <c r="AQ5" s="2529"/>
      <c r="AR5" s="2547"/>
      <c r="AS5" s="2528" t="s">
        <v>1725</v>
      </c>
      <c r="AT5" s="2529"/>
      <c r="AU5" s="2529"/>
      <c r="AV5" s="2547"/>
      <c r="AW5" s="2528" t="s">
        <v>1724</v>
      </c>
      <c r="AX5" s="2529"/>
      <c r="AY5" s="2529"/>
      <c r="AZ5" s="2547"/>
      <c r="BA5" s="2528" t="s">
        <v>1723</v>
      </c>
      <c r="BB5" s="2529"/>
      <c r="BC5" s="2529"/>
      <c r="BD5" s="2547"/>
      <c r="BE5" s="2528" t="s">
        <v>1165</v>
      </c>
      <c r="BF5" s="2529"/>
      <c r="BG5" s="2547"/>
      <c r="BK5" s="922"/>
      <c r="BL5" s="922"/>
      <c r="BM5" s="922"/>
      <c r="BN5" s="922"/>
      <c r="BO5" s="995"/>
      <c r="BP5" s="994"/>
      <c r="BQ5" s="993"/>
      <c r="BR5" s="993"/>
      <c r="BS5" s="993"/>
      <c r="CA5" s="2657"/>
      <c r="CB5" s="2657"/>
      <c r="CC5" s="2657"/>
      <c r="CD5" s="2657"/>
      <c r="CE5" s="2657"/>
      <c r="CF5" s="2657"/>
      <c r="CG5" s="2657"/>
      <c r="CH5" s="2642"/>
      <c r="CI5" s="2642"/>
      <c r="CJ5" s="2642"/>
      <c r="CK5" s="2642"/>
      <c r="CL5" s="2642"/>
      <c r="CM5" s="2642"/>
      <c r="CN5" s="2642"/>
      <c r="CO5" s="2642"/>
      <c r="CP5" s="2642"/>
      <c r="CQ5" s="2642"/>
      <c r="CR5" s="2642"/>
      <c r="CS5" s="2642"/>
      <c r="CT5" s="2642"/>
      <c r="CU5" s="2642"/>
      <c r="CV5" s="2642"/>
      <c r="CW5" s="2642"/>
      <c r="CX5" s="2642"/>
      <c r="CY5" s="2642"/>
      <c r="CZ5" s="2642"/>
      <c r="DA5" s="2642"/>
      <c r="DB5" s="2642"/>
      <c r="DC5" s="2642"/>
      <c r="DD5" s="2642"/>
      <c r="DE5" s="2642"/>
      <c r="DF5" s="2643"/>
      <c r="DG5" s="2643"/>
      <c r="DH5" s="2643"/>
    </row>
    <row r="6" spans="2:112" ht="21" customHeight="1" x14ac:dyDescent="0.4">
      <c r="B6" s="850"/>
      <c r="C6" s="1002"/>
      <c r="D6" s="2666"/>
      <c r="E6" s="2666"/>
      <c r="F6" s="2666"/>
      <c r="G6" s="2529" t="s">
        <v>1722</v>
      </c>
      <c r="H6" s="2529"/>
      <c r="I6" s="2529"/>
      <c r="J6" s="2529"/>
      <c r="K6" s="2529"/>
      <c r="L6" s="2529"/>
      <c r="M6" s="2529"/>
      <c r="N6" s="2529"/>
      <c r="O6" s="2529"/>
      <c r="P6" s="2529"/>
      <c r="Q6" s="2529"/>
      <c r="R6" s="2529"/>
      <c r="S6" s="2529"/>
      <c r="T6" s="2547"/>
      <c r="U6" s="990"/>
      <c r="V6" s="990"/>
      <c r="W6" s="998"/>
      <c r="X6" s="950"/>
      <c r="Y6" s="950"/>
      <c r="Z6" s="2670" t="s">
        <v>1721</v>
      </c>
      <c r="AA6" s="2671"/>
      <c r="AB6" s="2671"/>
      <c r="AC6" s="2671"/>
      <c r="AD6" s="2671"/>
      <c r="AE6" s="2671"/>
      <c r="AF6" s="2672"/>
      <c r="AG6" s="2658"/>
      <c r="AH6" s="2659"/>
      <c r="AI6" s="2659"/>
      <c r="AJ6" s="2660"/>
      <c r="AK6" s="2658"/>
      <c r="AL6" s="2659"/>
      <c r="AM6" s="2659"/>
      <c r="AN6" s="2660"/>
      <c r="AO6" s="2658"/>
      <c r="AP6" s="2659"/>
      <c r="AQ6" s="2659"/>
      <c r="AR6" s="2660"/>
      <c r="AS6" s="2658">
        <v>6</v>
      </c>
      <c r="AT6" s="2659"/>
      <c r="AU6" s="2659"/>
      <c r="AV6" s="2660"/>
      <c r="AW6" s="2658">
        <v>4</v>
      </c>
      <c r="AX6" s="2659"/>
      <c r="AY6" s="2659"/>
      <c r="AZ6" s="2660"/>
      <c r="BA6" s="2658">
        <v>5</v>
      </c>
      <c r="BB6" s="2659"/>
      <c r="BC6" s="2659"/>
      <c r="BD6" s="2660"/>
      <c r="BE6" s="2662">
        <f>SUM(AG6:BD6)</f>
        <v>15</v>
      </c>
      <c r="BF6" s="2663"/>
      <c r="BG6" s="2664"/>
      <c r="BL6" s="978"/>
      <c r="BM6" s="978"/>
      <c r="BN6" s="978"/>
      <c r="BW6" s="887"/>
      <c r="CC6" s="978"/>
      <c r="CD6" s="978"/>
      <c r="CE6" s="978"/>
      <c r="CL6" s="2665"/>
      <c r="CM6" s="2665"/>
      <c r="CN6" s="2665"/>
      <c r="CO6" s="2665"/>
      <c r="CP6" s="2665"/>
      <c r="CQ6" s="2665"/>
      <c r="CR6" s="2665"/>
      <c r="CS6" s="2665"/>
      <c r="CT6" s="2642"/>
      <c r="CU6" s="2642"/>
      <c r="CV6" s="2642"/>
      <c r="CW6" s="2642"/>
      <c r="CX6" s="2642"/>
      <c r="CY6" s="2642"/>
      <c r="CZ6" s="2642"/>
      <c r="DA6" s="2642"/>
      <c r="DB6" s="2642"/>
      <c r="DC6" s="2642"/>
      <c r="DD6" s="2642"/>
      <c r="DE6" s="2642"/>
      <c r="DF6" s="2643"/>
      <c r="DG6" s="2643"/>
      <c r="DH6" s="2643"/>
    </row>
    <row r="7" spans="2:112" ht="21" customHeight="1" x14ac:dyDescent="0.4">
      <c r="B7" s="850"/>
      <c r="C7" s="1002"/>
      <c r="D7" s="2666"/>
      <c r="E7" s="2666"/>
      <c r="F7" s="2666"/>
      <c r="G7" s="2529" t="s">
        <v>1720</v>
      </c>
      <c r="H7" s="2529"/>
      <c r="I7" s="2529"/>
      <c r="J7" s="2529"/>
      <c r="K7" s="2529"/>
      <c r="L7" s="2529"/>
      <c r="M7" s="2529"/>
      <c r="N7" s="2529"/>
      <c r="O7" s="2529"/>
      <c r="P7" s="2529"/>
      <c r="Q7" s="2529"/>
      <c r="R7" s="2529"/>
      <c r="S7" s="2529"/>
      <c r="T7" s="2547"/>
      <c r="U7" s="1001"/>
      <c r="V7" s="990"/>
      <c r="W7" s="998"/>
      <c r="X7" s="950"/>
      <c r="Y7" s="950"/>
      <c r="Z7" s="1000" t="s">
        <v>29</v>
      </c>
      <c r="AA7" s="2565" t="s">
        <v>1719</v>
      </c>
      <c r="AB7" s="2566"/>
      <c r="AC7" s="2566"/>
      <c r="AD7" s="2566"/>
      <c r="AE7" s="2566"/>
      <c r="AF7" s="2655"/>
      <c r="AG7" s="2667"/>
      <c r="AH7" s="2668"/>
      <c r="AI7" s="2668"/>
      <c r="AJ7" s="2669"/>
      <c r="AK7" s="2667"/>
      <c r="AL7" s="2668"/>
      <c r="AM7" s="2668"/>
      <c r="AN7" s="2669"/>
      <c r="AO7" s="2667"/>
      <c r="AP7" s="2668"/>
      <c r="AQ7" s="2668"/>
      <c r="AR7" s="2669"/>
      <c r="AS7" s="2658"/>
      <c r="AT7" s="2659"/>
      <c r="AU7" s="2659"/>
      <c r="AV7" s="2660"/>
      <c r="AW7" s="2658"/>
      <c r="AX7" s="2659"/>
      <c r="AY7" s="2659"/>
      <c r="AZ7" s="2660"/>
      <c r="BA7" s="2658"/>
      <c r="BB7" s="2659"/>
      <c r="BC7" s="2659"/>
      <c r="BD7" s="2660"/>
      <c r="BE7" s="2662">
        <f>SUM(AG7:BD7)</f>
        <v>0</v>
      </c>
      <c r="BF7" s="2663"/>
      <c r="BG7" s="2664"/>
      <c r="CB7" s="2656"/>
      <c r="CC7" s="2656"/>
      <c r="CD7" s="2656"/>
      <c r="CE7" s="2656"/>
      <c r="CF7" s="2656"/>
      <c r="CG7" s="2656"/>
      <c r="CH7" s="2656"/>
      <c r="CI7" s="2673"/>
      <c r="CJ7" s="2673"/>
      <c r="CK7" s="2673"/>
      <c r="CL7" s="2642"/>
      <c r="CM7" s="2642"/>
      <c r="CN7" s="2642"/>
      <c r="CO7" s="2642"/>
      <c r="CP7" s="2642"/>
      <c r="CQ7" s="2642"/>
      <c r="CR7" s="2642"/>
      <c r="CS7" s="2642"/>
      <c r="CT7" s="2642"/>
      <c r="CU7" s="2642"/>
      <c r="CV7" s="2642"/>
      <c r="CW7" s="2642"/>
      <c r="CX7" s="2642"/>
      <c r="CY7" s="2642"/>
      <c r="CZ7" s="2642"/>
      <c r="DA7" s="2642"/>
      <c r="DB7" s="2642"/>
      <c r="DC7" s="2642"/>
      <c r="DD7" s="2642"/>
      <c r="DE7" s="2642"/>
      <c r="DF7" s="2643"/>
      <c r="DG7" s="2643"/>
      <c r="DH7" s="2643"/>
    </row>
    <row r="8" spans="2:112" ht="21" customHeight="1" x14ac:dyDescent="0.4">
      <c r="B8" s="950"/>
      <c r="C8" s="985"/>
      <c r="D8" s="997"/>
      <c r="E8" s="997"/>
      <c r="F8" s="997"/>
      <c r="G8" s="997"/>
      <c r="H8" s="997"/>
      <c r="I8" s="997"/>
      <c r="J8" s="997"/>
      <c r="K8" s="997"/>
      <c r="L8" s="999" t="str">
        <f>IF(COUNTIF(D5:F7,"○")&gt;1,"いずれか１つを選択してください。","")</f>
        <v/>
      </c>
      <c r="M8" s="997"/>
      <c r="N8" s="997"/>
      <c r="O8" s="997"/>
      <c r="P8" s="997"/>
      <c r="Q8" s="997"/>
      <c r="R8" s="997"/>
      <c r="S8" s="997"/>
      <c r="T8" s="997"/>
      <c r="U8" s="989"/>
      <c r="V8" s="989"/>
      <c r="W8" s="998"/>
      <c r="X8" s="950"/>
      <c r="Y8" s="950"/>
      <c r="Z8" s="2565" t="s">
        <v>1718</v>
      </c>
      <c r="AA8" s="2566"/>
      <c r="AB8" s="2566"/>
      <c r="AC8" s="2566"/>
      <c r="AD8" s="2566"/>
      <c r="AE8" s="2566"/>
      <c r="AF8" s="2655"/>
      <c r="AG8" s="2658"/>
      <c r="AH8" s="2659"/>
      <c r="AI8" s="2659"/>
      <c r="AJ8" s="2660"/>
      <c r="AK8" s="2658"/>
      <c r="AL8" s="2659"/>
      <c r="AM8" s="2659"/>
      <c r="AN8" s="2660"/>
      <c r="AO8" s="2658"/>
      <c r="AP8" s="2659"/>
      <c r="AQ8" s="2659"/>
      <c r="AR8" s="2660"/>
      <c r="AS8" s="2658"/>
      <c r="AT8" s="2659"/>
      <c r="AU8" s="2659"/>
      <c r="AV8" s="2660"/>
      <c r="AW8" s="2658"/>
      <c r="AX8" s="2659"/>
      <c r="AY8" s="2659"/>
      <c r="AZ8" s="2660"/>
      <c r="BA8" s="2658"/>
      <c r="BB8" s="2659"/>
      <c r="BC8" s="2659"/>
      <c r="BD8" s="2660"/>
      <c r="BE8" s="2662">
        <f>SUM(AG8:BD8)</f>
        <v>0</v>
      </c>
      <c r="BF8" s="2663"/>
      <c r="BG8" s="2664"/>
      <c r="BU8" s="887"/>
      <c r="BW8" s="2676"/>
      <c r="BX8" s="2676"/>
      <c r="BY8" s="2676"/>
      <c r="BZ8" s="2676"/>
      <c r="CA8" s="2676"/>
      <c r="CB8" s="2677"/>
      <c r="CC8" s="2677"/>
      <c r="CD8" s="2677"/>
      <c r="CE8" s="2677"/>
      <c r="CF8" s="2677"/>
      <c r="CG8" s="2677"/>
      <c r="CH8" s="2677"/>
      <c r="CI8" s="2673"/>
      <c r="CJ8" s="2673"/>
      <c r="CK8" s="2673"/>
      <c r="CL8" s="2643"/>
      <c r="CM8" s="2643"/>
      <c r="CN8" s="2643"/>
      <c r="CO8" s="2643"/>
      <c r="CP8" s="2643"/>
      <c r="CQ8" s="2643"/>
      <c r="CR8" s="2643"/>
      <c r="CS8" s="2643"/>
      <c r="CT8" s="2643"/>
      <c r="CU8" s="2643"/>
      <c r="CV8" s="2643"/>
      <c r="CW8" s="2643"/>
      <c r="CX8" s="2643"/>
      <c r="CY8" s="2643"/>
      <c r="CZ8" s="2643"/>
      <c r="DA8" s="2643"/>
      <c r="DB8" s="2643"/>
      <c r="DC8" s="2643"/>
      <c r="DD8" s="2643"/>
      <c r="DE8" s="2643"/>
      <c r="DF8" s="2643"/>
      <c r="DG8" s="2643"/>
      <c r="DH8" s="2643"/>
    </row>
    <row r="9" spans="2:112" ht="21" customHeight="1" x14ac:dyDescent="0.4">
      <c r="B9" s="950"/>
      <c r="C9" s="985"/>
      <c r="D9" s="997"/>
      <c r="E9" s="989"/>
      <c r="F9" s="990"/>
      <c r="G9" s="990"/>
      <c r="H9" s="990"/>
      <c r="I9" s="990"/>
      <c r="J9" s="990"/>
      <c r="K9" s="990"/>
      <c r="L9" s="990"/>
      <c r="M9" s="990"/>
      <c r="N9" s="990"/>
      <c r="O9" s="990"/>
      <c r="P9" s="990"/>
      <c r="Q9" s="990"/>
      <c r="R9" s="990"/>
      <c r="S9" s="990"/>
      <c r="T9" s="990"/>
      <c r="U9" s="990"/>
      <c r="V9" s="989"/>
      <c r="W9" s="998"/>
      <c r="X9" s="950"/>
      <c r="Y9" s="950"/>
      <c r="Z9" s="2565" t="s">
        <v>1165</v>
      </c>
      <c r="AA9" s="2566"/>
      <c r="AB9" s="2566"/>
      <c r="AC9" s="2566"/>
      <c r="AD9" s="2566"/>
      <c r="AE9" s="2566"/>
      <c r="AF9" s="2655"/>
      <c r="AG9" s="2662">
        <f>AG6+AG8</f>
        <v>0</v>
      </c>
      <c r="AH9" s="2663"/>
      <c r="AI9" s="2663"/>
      <c r="AJ9" s="2664"/>
      <c r="AK9" s="2662">
        <f>AK6+AK8</f>
        <v>0</v>
      </c>
      <c r="AL9" s="2663"/>
      <c r="AM9" s="2663"/>
      <c r="AN9" s="2664"/>
      <c r="AO9" s="2662">
        <f>AO6+AO8</f>
        <v>0</v>
      </c>
      <c r="AP9" s="2663"/>
      <c r="AQ9" s="2663"/>
      <c r="AR9" s="2664"/>
      <c r="AS9" s="2662">
        <f>AS6+AS8</f>
        <v>6</v>
      </c>
      <c r="AT9" s="2663"/>
      <c r="AU9" s="2663"/>
      <c r="AV9" s="2664"/>
      <c r="AW9" s="2662">
        <f>AW6+AW8</f>
        <v>4</v>
      </c>
      <c r="AX9" s="2663"/>
      <c r="AY9" s="2663"/>
      <c r="AZ9" s="2664"/>
      <c r="BA9" s="2662">
        <f>BA6+BA8</f>
        <v>5</v>
      </c>
      <c r="BB9" s="2663"/>
      <c r="BC9" s="2663"/>
      <c r="BD9" s="2664"/>
      <c r="BE9" s="2662">
        <f>BE6+BE8</f>
        <v>15</v>
      </c>
      <c r="BF9" s="2663"/>
      <c r="BG9" s="2664"/>
      <c r="BW9" s="2656"/>
      <c r="BX9" s="2656"/>
      <c r="BY9" s="2656"/>
      <c r="BZ9" s="2656"/>
      <c r="CA9" s="2656"/>
      <c r="CB9" s="2674"/>
      <c r="CC9" s="2674"/>
      <c r="CD9" s="2674"/>
      <c r="CE9" s="2674"/>
      <c r="CF9" s="2675"/>
      <c r="CG9" s="2675"/>
      <c r="CH9" s="2675"/>
      <c r="CI9" s="2675"/>
      <c r="CJ9" s="2675"/>
      <c r="CK9" s="2675"/>
    </row>
    <row r="10" spans="2:112" ht="21" customHeight="1" x14ac:dyDescent="0.4">
      <c r="B10" s="950"/>
      <c r="C10" s="985"/>
      <c r="D10" s="997"/>
      <c r="E10" s="989"/>
      <c r="F10" s="990"/>
      <c r="G10" s="990"/>
      <c r="H10" s="990"/>
      <c r="I10" s="990"/>
      <c r="J10" s="990"/>
      <c r="K10" s="990"/>
      <c r="L10" s="990"/>
      <c r="M10" s="990"/>
      <c r="N10" s="990"/>
      <c r="O10" s="990"/>
      <c r="P10" s="990"/>
      <c r="Q10" s="990"/>
      <c r="R10" s="990"/>
      <c r="S10" s="990"/>
      <c r="T10" s="990"/>
      <c r="U10" s="990"/>
      <c r="V10" s="989"/>
      <c r="W10" s="987"/>
      <c r="X10" s="950"/>
      <c r="Y10" s="950"/>
      <c r="Z10" s="950"/>
      <c r="AA10" s="950"/>
      <c r="BG10" s="996" t="str">
        <f>IF(AND(BE9&lt;&gt;BO3,D12="○"),"「事業者名簿」の定員数と想定される利用者数が一致しません。","")</f>
        <v/>
      </c>
      <c r="BK10" s="922"/>
      <c r="BL10" s="922"/>
      <c r="BM10" s="922"/>
      <c r="BN10" s="922"/>
      <c r="BO10" s="995"/>
      <c r="BP10" s="994"/>
      <c r="BQ10" s="993"/>
      <c r="BR10" s="993"/>
      <c r="BS10" s="993"/>
      <c r="BW10" s="2656"/>
      <c r="BX10" s="2656"/>
      <c r="BY10" s="2656"/>
      <c r="BZ10" s="2656"/>
      <c r="CA10" s="2656"/>
      <c r="CB10" s="2674"/>
      <c r="CC10" s="2674"/>
      <c r="CD10" s="2674"/>
      <c r="CE10" s="2674"/>
      <c r="CF10" s="2675"/>
      <c r="CG10" s="2675"/>
      <c r="CH10" s="2675"/>
      <c r="CI10" s="2675"/>
      <c r="CJ10" s="2675"/>
      <c r="CK10" s="2675"/>
    </row>
    <row r="11" spans="2:112" ht="21" customHeight="1" x14ac:dyDescent="0.4">
      <c r="B11" s="950"/>
      <c r="C11" s="985"/>
      <c r="D11" s="992" t="s">
        <v>1717</v>
      </c>
      <c r="E11" s="991"/>
      <c r="F11" s="991"/>
      <c r="G11" s="991"/>
      <c r="H11" s="991"/>
      <c r="I11" s="991"/>
      <c r="J11" s="990"/>
      <c r="K11" s="990"/>
      <c r="L11" s="990"/>
      <c r="M11" s="990"/>
      <c r="N11" s="990"/>
      <c r="O11" s="990"/>
      <c r="P11" s="990"/>
      <c r="Q11" s="990"/>
      <c r="R11" s="990"/>
      <c r="S11" s="990"/>
      <c r="T11" s="990"/>
      <c r="U11" s="990"/>
      <c r="V11" s="989"/>
      <c r="W11" s="988"/>
      <c r="Z11" s="887" t="s">
        <v>1716</v>
      </c>
      <c r="AP11" s="887" t="s">
        <v>1715</v>
      </c>
      <c r="AQ11" s="887"/>
      <c r="AW11" s="978"/>
      <c r="AX11" s="978"/>
      <c r="AY11" s="978"/>
      <c r="BG11" s="929"/>
      <c r="BH11" s="887" t="s">
        <v>1714</v>
      </c>
      <c r="BN11" s="978"/>
      <c r="BO11" s="978"/>
      <c r="BP11" s="978"/>
      <c r="BW11" s="950"/>
      <c r="BX11" s="950"/>
      <c r="BY11" s="950"/>
      <c r="BZ11" s="950"/>
      <c r="CA11" s="950"/>
      <c r="CB11" s="2674"/>
      <c r="CC11" s="2674"/>
      <c r="CD11" s="2674"/>
      <c r="CE11" s="2674"/>
      <c r="CF11" s="2675"/>
      <c r="CG11" s="2675"/>
      <c r="CH11" s="2675"/>
      <c r="CI11" s="2675"/>
      <c r="CJ11" s="2675"/>
      <c r="CK11" s="2675"/>
    </row>
    <row r="12" spans="2:112" ht="21" customHeight="1" x14ac:dyDescent="0.4">
      <c r="B12" s="950"/>
      <c r="C12" s="985"/>
      <c r="D12" s="2678" t="s">
        <v>1584</v>
      </c>
      <c r="E12" s="2686"/>
      <c r="F12" s="2680" t="s">
        <v>1713</v>
      </c>
      <c r="G12" s="2681"/>
      <c r="H12" s="2681"/>
      <c r="I12" s="2681"/>
      <c r="J12" s="2681"/>
      <c r="K12" s="2681"/>
      <c r="L12" s="2681"/>
      <c r="M12" s="2681"/>
      <c r="N12" s="2681"/>
      <c r="O12" s="2681"/>
      <c r="P12" s="2681"/>
      <c r="Q12" s="2681"/>
      <c r="R12" s="2681"/>
      <c r="S12" s="2681"/>
      <c r="T12" s="2681"/>
      <c r="U12" s="2681"/>
      <c r="V12" s="2682"/>
      <c r="W12" s="987"/>
      <c r="AE12" s="2528" t="s">
        <v>1712</v>
      </c>
      <c r="AF12" s="2529"/>
      <c r="AG12" s="2529"/>
      <c r="AH12" s="2529"/>
      <c r="AI12" s="2529"/>
      <c r="AJ12" s="2529"/>
      <c r="AK12" s="2547"/>
      <c r="AL12" s="2687" t="s">
        <v>1711</v>
      </c>
      <c r="AM12" s="2688"/>
      <c r="AN12" s="2689"/>
      <c r="AV12" s="2528" t="s">
        <v>1712</v>
      </c>
      <c r="AW12" s="2529"/>
      <c r="AX12" s="2529"/>
      <c r="AY12" s="2529"/>
      <c r="AZ12" s="2529"/>
      <c r="BA12" s="2529"/>
      <c r="BB12" s="2547"/>
      <c r="BC12" s="2687" t="s">
        <v>1711</v>
      </c>
      <c r="BD12" s="2688"/>
      <c r="BE12" s="2689"/>
      <c r="BF12" s="95"/>
      <c r="BG12" s="929"/>
      <c r="BM12" s="2528" t="s">
        <v>1710</v>
      </c>
      <c r="BN12" s="2529"/>
      <c r="BO12" s="2529"/>
      <c r="BP12" s="2529"/>
      <c r="BQ12" s="2529"/>
      <c r="BR12" s="2529"/>
      <c r="BS12" s="2547"/>
      <c r="BW12" s="2694"/>
      <c r="BX12" s="2694"/>
      <c r="BY12" s="2694"/>
      <c r="BZ12" s="2694"/>
      <c r="CA12" s="2694"/>
      <c r="CB12" s="2695"/>
      <c r="CC12" s="2695"/>
      <c r="CD12" s="2695"/>
      <c r="CE12" s="2695"/>
      <c r="CF12" s="2696"/>
      <c r="CG12" s="2696"/>
      <c r="CH12" s="2696"/>
      <c r="CI12" s="2694"/>
      <c r="CJ12" s="2694"/>
      <c r="CK12" s="2694"/>
    </row>
    <row r="13" spans="2:112" ht="26.25" customHeight="1" x14ac:dyDescent="0.4">
      <c r="B13" s="950"/>
      <c r="C13" s="985"/>
      <c r="D13" s="2678"/>
      <c r="E13" s="2679"/>
      <c r="F13" s="2680" t="s">
        <v>1709</v>
      </c>
      <c r="G13" s="2681"/>
      <c r="H13" s="2681"/>
      <c r="I13" s="2681"/>
      <c r="J13" s="2681"/>
      <c r="K13" s="2681"/>
      <c r="L13" s="2681"/>
      <c r="M13" s="2681"/>
      <c r="N13" s="2681"/>
      <c r="O13" s="2681"/>
      <c r="P13" s="2681"/>
      <c r="Q13" s="2681"/>
      <c r="R13" s="2681"/>
      <c r="S13" s="2681"/>
      <c r="T13" s="2681"/>
      <c r="U13" s="2681"/>
      <c r="V13" s="2682"/>
      <c r="W13" s="984"/>
      <c r="AE13" s="2683" t="s">
        <v>1708</v>
      </c>
      <c r="AF13" s="2684"/>
      <c r="AG13" s="2684"/>
      <c r="AH13" s="2685"/>
      <c r="AI13" s="2683" t="s">
        <v>1705</v>
      </c>
      <c r="AJ13" s="2684"/>
      <c r="AK13" s="2685"/>
      <c r="AL13" s="2690"/>
      <c r="AM13" s="2691"/>
      <c r="AN13" s="2692"/>
      <c r="AQ13" s="2680"/>
      <c r="AR13" s="2681"/>
      <c r="AS13" s="2681"/>
      <c r="AT13" s="2681"/>
      <c r="AU13" s="2682"/>
      <c r="AV13" s="2683" t="s">
        <v>1708</v>
      </c>
      <c r="AW13" s="2684"/>
      <c r="AX13" s="2684"/>
      <c r="AY13" s="2685"/>
      <c r="AZ13" s="2683" t="s">
        <v>1705</v>
      </c>
      <c r="BA13" s="2684"/>
      <c r="BB13" s="2685"/>
      <c r="BC13" s="2690"/>
      <c r="BD13" s="2691"/>
      <c r="BE13" s="2692"/>
      <c r="BF13" s="95"/>
      <c r="BG13" s="986"/>
      <c r="BH13" s="2680"/>
      <c r="BI13" s="2681"/>
      <c r="BJ13" s="2681"/>
      <c r="BK13" s="2681"/>
      <c r="BL13" s="2682"/>
      <c r="BM13" s="2683" t="s">
        <v>1706</v>
      </c>
      <c r="BN13" s="2684"/>
      <c r="BO13" s="2684"/>
      <c r="BP13" s="2685"/>
      <c r="BQ13" s="2683" t="s">
        <v>1705</v>
      </c>
      <c r="BR13" s="2684"/>
      <c r="BS13" s="2685"/>
      <c r="BW13" s="950"/>
      <c r="BX13" s="950"/>
      <c r="BY13" s="950"/>
      <c r="BZ13" s="2674"/>
      <c r="CA13" s="2674"/>
      <c r="CB13" s="2674"/>
      <c r="CC13" s="2674"/>
      <c r="CD13" s="2675"/>
      <c r="CE13" s="2675"/>
      <c r="CF13" s="2675"/>
      <c r="CG13" s="2675"/>
      <c r="CH13" s="2675"/>
      <c r="CI13" s="2675"/>
    </row>
    <row r="14" spans="2:112" ht="21" customHeight="1" x14ac:dyDescent="0.4">
      <c r="B14" s="950"/>
      <c r="C14" s="985"/>
      <c r="D14" s="2678"/>
      <c r="E14" s="2679"/>
      <c r="F14" s="2680" t="s">
        <v>1704</v>
      </c>
      <c r="G14" s="2681"/>
      <c r="H14" s="2681"/>
      <c r="I14" s="2681"/>
      <c r="J14" s="2681"/>
      <c r="K14" s="2681"/>
      <c r="L14" s="2681"/>
      <c r="M14" s="2681"/>
      <c r="N14" s="2681"/>
      <c r="O14" s="2681"/>
      <c r="P14" s="2681"/>
      <c r="Q14" s="2681"/>
      <c r="R14" s="2681"/>
      <c r="S14" s="2681"/>
      <c r="T14" s="2681"/>
      <c r="U14" s="2681"/>
      <c r="V14" s="2682"/>
      <c r="W14" s="984"/>
      <c r="Z14" s="2528" t="s">
        <v>1703</v>
      </c>
      <c r="AA14" s="2529"/>
      <c r="AB14" s="2529"/>
      <c r="AC14" s="2529"/>
      <c r="AD14" s="2547"/>
      <c r="AE14" s="2700">
        <f>IF((OR($D$5="○",$D$6="○")),ROUNDDOWN(((BE$6+BE$8*0.9))/6,1))</f>
        <v>2.5</v>
      </c>
      <c r="AF14" s="2701"/>
      <c r="AG14" s="2701"/>
      <c r="AH14" s="2702"/>
      <c r="AI14" s="2703">
        <f>AE14*$AY$60</f>
        <v>80</v>
      </c>
      <c r="AJ14" s="2704"/>
      <c r="AK14" s="2705"/>
      <c r="AL14" s="2703">
        <f>AE14*40</f>
        <v>100</v>
      </c>
      <c r="AM14" s="2704"/>
      <c r="AN14" s="2705"/>
      <c r="AQ14" s="2528" t="s">
        <v>1703</v>
      </c>
      <c r="AR14" s="2529"/>
      <c r="AS14" s="2529"/>
      <c r="AT14" s="2529"/>
      <c r="AU14" s="2547"/>
      <c r="AV14" s="2697">
        <f>IF((OR($D$5="○",$D$6="○")),$BE$43)</f>
        <v>2.5</v>
      </c>
      <c r="AW14" s="2698"/>
      <c r="AX14" s="2698"/>
      <c r="AY14" s="2699"/>
      <c r="AZ14" s="2693">
        <f>AV14*$AY$60</f>
        <v>80</v>
      </c>
      <c r="BA14" s="2693"/>
      <c r="BB14" s="2693"/>
      <c r="BC14" s="2703">
        <f>AV14*40</f>
        <v>100</v>
      </c>
      <c r="BD14" s="2704"/>
      <c r="BE14" s="2705"/>
      <c r="BF14" s="977"/>
      <c r="BG14" s="929"/>
      <c r="BH14" s="2528" t="s">
        <v>1702</v>
      </c>
      <c r="BI14" s="2529"/>
      <c r="BJ14" s="2529"/>
      <c r="BK14" s="2529"/>
      <c r="BL14" s="2547"/>
      <c r="BM14" s="2697">
        <f>(ROUNDDOWN(BQ14/40,1))</f>
        <v>2.5</v>
      </c>
      <c r="BN14" s="2698"/>
      <c r="BO14" s="2698"/>
      <c r="BP14" s="2699"/>
      <c r="BQ14" s="2693">
        <f>$BB$73</f>
        <v>100.25</v>
      </c>
      <c r="BR14" s="2693"/>
      <c r="BS14" s="2693"/>
      <c r="BU14" s="887"/>
      <c r="BW14" s="887"/>
      <c r="BX14" s="887"/>
      <c r="BY14" s="887"/>
      <c r="BZ14" s="2695"/>
      <c r="CA14" s="2695"/>
      <c r="CB14" s="2695"/>
      <c r="CC14" s="2695"/>
      <c r="CD14" s="2706"/>
      <c r="CE14" s="2706"/>
      <c r="CF14" s="2706"/>
      <c r="CG14" s="2656"/>
      <c r="CH14" s="2656"/>
      <c r="CI14" s="2656"/>
    </row>
    <row r="15" spans="2:112" ht="21" customHeight="1" x14ac:dyDescent="0.4">
      <c r="B15" s="950"/>
      <c r="C15" s="983"/>
      <c r="D15" s="981"/>
      <c r="E15" s="981"/>
      <c r="F15" s="981"/>
      <c r="G15" s="981"/>
      <c r="H15" s="981"/>
      <c r="I15" s="981"/>
      <c r="J15" s="981"/>
      <c r="K15" s="981"/>
      <c r="L15" s="982" t="str">
        <f>IF(COUNTIF(D12:E14,"○")&gt;1,"いずれか１つを選択してください。","")</f>
        <v/>
      </c>
      <c r="M15" s="981"/>
      <c r="N15" s="981"/>
      <c r="O15" s="981"/>
      <c r="P15" s="981"/>
      <c r="Q15" s="981"/>
      <c r="R15" s="981"/>
      <c r="S15" s="981"/>
      <c r="T15" s="981"/>
      <c r="U15" s="981"/>
      <c r="V15" s="980"/>
      <c r="W15" s="979"/>
      <c r="Z15" s="2528" t="s">
        <v>1701</v>
      </c>
      <c r="AA15" s="2529"/>
      <c r="AB15" s="2529"/>
      <c r="AC15" s="2529"/>
      <c r="AD15" s="2547"/>
      <c r="AE15" s="2700" t="b">
        <f>IF((OR($D$7="○")),ROUNDDOWN((BE$6+BE$8*0.9)/5,1))</f>
        <v>0</v>
      </c>
      <c r="AF15" s="2701"/>
      <c r="AG15" s="2701"/>
      <c r="AH15" s="2702"/>
      <c r="AI15" s="2703">
        <f>AE15*$AY$60</f>
        <v>0</v>
      </c>
      <c r="AJ15" s="2704"/>
      <c r="AK15" s="2705"/>
      <c r="AL15" s="2703">
        <f>AE15*40</f>
        <v>0</v>
      </c>
      <c r="AM15" s="2704"/>
      <c r="AN15" s="2705"/>
      <c r="AQ15" s="2528" t="s">
        <v>1701</v>
      </c>
      <c r="AR15" s="2529"/>
      <c r="AS15" s="2529"/>
      <c r="AT15" s="2529"/>
      <c r="AU15" s="2547"/>
      <c r="AV15" s="2697" t="b">
        <f>IF(($D$7="○"),$BE$43)</f>
        <v>0</v>
      </c>
      <c r="AW15" s="2698"/>
      <c r="AX15" s="2698"/>
      <c r="AY15" s="2699"/>
      <c r="AZ15" s="2693">
        <f>AV15*$AY$60</f>
        <v>0</v>
      </c>
      <c r="BA15" s="2693"/>
      <c r="BB15" s="2693"/>
      <c r="BC15" s="2703">
        <f>AV15*40</f>
        <v>0</v>
      </c>
      <c r="BD15" s="2704"/>
      <c r="BE15" s="2705"/>
      <c r="BF15" s="977"/>
      <c r="BG15" s="929"/>
      <c r="BH15" s="2711" t="s">
        <v>449</v>
      </c>
      <c r="BI15" s="2712"/>
      <c r="BJ15" s="2712"/>
      <c r="BK15" s="2712"/>
      <c r="BL15" s="2713"/>
      <c r="BM15" s="2707">
        <f>SUM(BM12:BP14)</f>
        <v>2.5</v>
      </c>
      <c r="BN15" s="2708"/>
      <c r="BO15" s="2708"/>
      <c r="BP15" s="2709"/>
      <c r="BQ15" s="2710">
        <f>SUMIF(BQ12:BS14,"&lt;&gt;#VALUE!")</f>
        <v>100.25</v>
      </c>
      <c r="BR15" s="2710"/>
      <c r="BS15" s="2710"/>
      <c r="BW15" s="956"/>
    </row>
    <row r="16" spans="2:112" ht="21" customHeight="1" x14ac:dyDescent="0.4">
      <c r="B16" s="950"/>
      <c r="C16" s="950"/>
      <c r="D16" s="950"/>
      <c r="E16" s="922"/>
      <c r="F16" s="922"/>
      <c r="G16" s="922"/>
      <c r="H16" s="922"/>
      <c r="I16" s="922"/>
      <c r="J16" s="922"/>
      <c r="K16" s="922"/>
      <c r="L16" s="922"/>
      <c r="M16" s="922"/>
      <c r="N16" s="922"/>
      <c r="O16" s="922"/>
      <c r="P16" s="922"/>
      <c r="Q16" s="922"/>
      <c r="R16" s="922"/>
      <c r="S16" s="922"/>
      <c r="T16" s="922"/>
      <c r="U16" s="922"/>
      <c r="V16" s="950"/>
      <c r="W16" s="950"/>
      <c r="X16" s="950"/>
      <c r="Y16" s="950"/>
      <c r="Z16" s="2565" t="s">
        <v>1700</v>
      </c>
      <c r="AA16" s="2566"/>
      <c r="AB16" s="2566"/>
      <c r="AC16" s="2566"/>
      <c r="AD16" s="2655"/>
      <c r="AE16" s="2697">
        <f>IF($D$6="○","",ROUNDDOWN(($AO$6+$AO$8*0.9)/9,1)+ROUNDDOWN(($AS$6-$AS$7+$AS$8*0.9)/6,1)+ROUNDDOWN($AS$7/12,1)+ROUNDDOWN(($AW$6-$AW$7+$AW$8*0.9)/4,1)+ROUNDDOWN($AW$7/8,1)+ROUNDDOWN(($BA$6-$BA$7+$BA$8*0.9)/2.5,1)+ROUNDDOWN($BA$7/5,1))</f>
        <v>4</v>
      </c>
      <c r="AF16" s="2698"/>
      <c r="AG16" s="2698"/>
      <c r="AH16" s="2699"/>
      <c r="AI16" s="2703">
        <f>AE16*$AY$60</f>
        <v>128</v>
      </c>
      <c r="AJ16" s="2704"/>
      <c r="AK16" s="2705"/>
      <c r="AL16" s="2703">
        <f>AE16*40</f>
        <v>160</v>
      </c>
      <c r="AM16" s="2704"/>
      <c r="AN16" s="2705"/>
      <c r="AO16" s="950"/>
      <c r="AP16" s="950"/>
      <c r="AQ16" s="2565" t="s">
        <v>1700</v>
      </c>
      <c r="AR16" s="2566"/>
      <c r="AS16" s="2566"/>
      <c r="AT16" s="2566"/>
      <c r="AU16" s="2655"/>
      <c r="AV16" s="2697">
        <f>IF(($D$6="○"),"",$BE$51)</f>
        <v>4.2</v>
      </c>
      <c r="AW16" s="2698"/>
      <c r="AX16" s="2698"/>
      <c r="AY16" s="2699"/>
      <c r="AZ16" s="2693">
        <f>AV16*$AY$60</f>
        <v>134.4</v>
      </c>
      <c r="BA16" s="2693"/>
      <c r="BB16" s="2693"/>
      <c r="BC16" s="2703">
        <f>AV16*40</f>
        <v>168</v>
      </c>
      <c r="BD16" s="2704"/>
      <c r="BE16" s="2705"/>
      <c r="BF16" s="977"/>
      <c r="BG16" s="929"/>
      <c r="BH16" s="950"/>
      <c r="BI16" s="950"/>
      <c r="BJ16" s="950"/>
      <c r="BK16" s="950"/>
      <c r="BL16" s="950"/>
      <c r="BM16" s="978"/>
      <c r="BN16" s="978"/>
      <c r="BO16" s="978"/>
      <c r="BP16" s="978"/>
      <c r="BQ16" s="977"/>
      <c r="BR16" s="977"/>
      <c r="BS16" s="977"/>
    </row>
    <row r="17" spans="2:92" ht="21" customHeight="1" x14ac:dyDescent="0.4">
      <c r="B17" s="950"/>
      <c r="C17" s="950"/>
      <c r="D17" s="950"/>
      <c r="E17" s="922"/>
      <c r="F17" s="922"/>
      <c r="G17" s="922"/>
      <c r="H17" s="922"/>
      <c r="I17" s="922"/>
      <c r="J17" s="922"/>
      <c r="K17" s="922"/>
      <c r="L17" s="922"/>
      <c r="M17" s="922"/>
      <c r="N17" s="922"/>
      <c r="O17" s="922"/>
      <c r="P17" s="922"/>
      <c r="Q17" s="922"/>
      <c r="R17" s="922"/>
      <c r="S17" s="922"/>
      <c r="T17" s="922"/>
      <c r="U17" s="922"/>
      <c r="V17" s="950"/>
      <c r="W17" s="887"/>
      <c r="X17" s="887"/>
      <c r="Y17" s="887"/>
      <c r="Z17" s="2711" t="s">
        <v>449</v>
      </c>
      <c r="AA17" s="2712"/>
      <c r="AB17" s="2712"/>
      <c r="AC17" s="2712"/>
      <c r="AD17" s="2713"/>
      <c r="AE17" s="2707">
        <f>SUM(AE14:AH16)</f>
        <v>6.5</v>
      </c>
      <c r="AF17" s="2708"/>
      <c r="AG17" s="2708"/>
      <c r="AH17" s="2709"/>
      <c r="AI17" s="2715">
        <f>SUMIF(AI14:AK16,"&lt;&gt;#VALUE!")</f>
        <v>208</v>
      </c>
      <c r="AJ17" s="2715"/>
      <c r="AK17" s="2715"/>
      <c r="AL17" s="2715">
        <f>SUMIF(AL14:AN16,"&lt;&gt;#VALUE!")</f>
        <v>260</v>
      </c>
      <c r="AM17" s="2715"/>
      <c r="AN17" s="2715"/>
      <c r="AO17" s="887"/>
      <c r="AP17" s="887"/>
      <c r="AQ17" s="2711" t="s">
        <v>449</v>
      </c>
      <c r="AR17" s="2712"/>
      <c r="AS17" s="2712"/>
      <c r="AT17" s="2712"/>
      <c r="AU17" s="2713"/>
      <c r="AV17" s="2707">
        <f>SUM(AV14:AY16)</f>
        <v>6.7</v>
      </c>
      <c r="AW17" s="2708"/>
      <c r="AX17" s="2708"/>
      <c r="AY17" s="2709"/>
      <c r="AZ17" s="2710">
        <f>SUMIF(AZ14:BB16,"&lt;&gt;#VALUE!")</f>
        <v>214.4</v>
      </c>
      <c r="BA17" s="2710"/>
      <c r="BB17" s="2710"/>
      <c r="BC17" s="2711">
        <f>SUMIF(BC14:BE16,"&lt;&gt;#VALUE!")</f>
        <v>268</v>
      </c>
      <c r="BD17" s="2712"/>
      <c r="BE17" s="2713"/>
      <c r="BF17" s="887"/>
      <c r="BG17" s="971"/>
      <c r="BH17" s="887"/>
      <c r="BI17" s="887"/>
      <c r="BJ17" s="887"/>
      <c r="BK17" s="887"/>
      <c r="BL17" s="887"/>
      <c r="BM17" s="976"/>
      <c r="BN17" s="976"/>
      <c r="BO17" s="976"/>
      <c r="BP17" s="976"/>
      <c r="BQ17" s="975"/>
      <c r="BR17" s="975"/>
      <c r="BS17" s="975"/>
      <c r="BT17" s="887"/>
      <c r="BU17" s="887"/>
      <c r="BV17" s="887"/>
      <c r="BW17" s="904"/>
      <c r="BX17" s="959"/>
    </row>
    <row r="18" spans="2:92" ht="21" customHeight="1" thickBot="1" x14ac:dyDescent="0.45">
      <c r="B18" s="950"/>
      <c r="C18" s="950"/>
      <c r="D18" s="950"/>
      <c r="E18" s="922"/>
      <c r="F18" s="922"/>
      <c r="G18" s="922"/>
      <c r="H18" s="922"/>
      <c r="I18" s="922"/>
      <c r="J18" s="922"/>
      <c r="K18" s="922"/>
      <c r="L18" s="922"/>
      <c r="M18" s="922"/>
      <c r="N18" s="922"/>
      <c r="O18" s="922"/>
      <c r="P18" s="922"/>
      <c r="Q18" s="922"/>
      <c r="R18" s="922"/>
      <c r="S18" s="922"/>
      <c r="T18" s="922"/>
      <c r="U18" s="922"/>
      <c r="V18" s="950"/>
      <c r="W18" s="974"/>
      <c r="X18" s="974"/>
      <c r="Y18" s="974"/>
      <c r="Z18" s="974"/>
      <c r="AA18" s="974"/>
      <c r="AB18" s="973"/>
      <c r="AC18" s="973"/>
      <c r="AD18" s="973"/>
      <c r="AE18" s="973"/>
      <c r="AF18" s="922"/>
      <c r="AG18" s="922"/>
      <c r="AH18" s="922"/>
      <c r="AI18" s="922"/>
      <c r="AJ18" s="922"/>
      <c r="AK18" s="922"/>
      <c r="AM18" s="974"/>
      <c r="AN18" s="974"/>
      <c r="AO18" s="974"/>
      <c r="AP18" s="974"/>
      <c r="AQ18" s="974"/>
      <c r="AR18" s="973"/>
      <c r="AS18" s="973"/>
      <c r="AT18" s="973"/>
      <c r="AU18" s="973"/>
      <c r="AV18" s="972"/>
      <c r="AW18" s="972"/>
      <c r="AX18" s="972"/>
      <c r="AY18" s="922"/>
      <c r="AZ18" s="922"/>
      <c r="BA18" s="922"/>
      <c r="BD18" s="971"/>
      <c r="BE18" s="971"/>
      <c r="BF18" s="971"/>
      <c r="BG18" s="971"/>
      <c r="BH18" s="971"/>
      <c r="BI18" s="930"/>
      <c r="BJ18" s="930"/>
      <c r="BK18" s="930"/>
      <c r="BL18" s="930"/>
      <c r="BM18" s="905"/>
      <c r="BN18" s="905"/>
      <c r="BO18" s="905"/>
      <c r="BP18" s="905"/>
      <c r="BQ18" s="587"/>
      <c r="BR18" s="904"/>
      <c r="BS18" s="904"/>
      <c r="BT18" s="904"/>
      <c r="BU18" s="956"/>
      <c r="BV18" s="956"/>
      <c r="BW18" s="956"/>
      <c r="BX18" s="959"/>
    </row>
    <row r="19" spans="2:92" ht="8.25" customHeight="1" x14ac:dyDescent="0.4">
      <c r="B19" s="970"/>
      <c r="C19" s="969"/>
      <c r="D19" s="969"/>
      <c r="E19" s="965"/>
      <c r="F19" s="965"/>
      <c r="G19" s="965"/>
      <c r="H19" s="965"/>
      <c r="I19" s="965"/>
      <c r="J19" s="965"/>
      <c r="K19" s="965"/>
      <c r="L19" s="965"/>
      <c r="M19" s="965"/>
      <c r="N19" s="965"/>
      <c r="O19" s="965"/>
      <c r="P19" s="965"/>
      <c r="Q19" s="965"/>
      <c r="R19" s="965"/>
      <c r="S19" s="965"/>
      <c r="T19" s="965"/>
      <c r="U19" s="965"/>
      <c r="V19" s="969"/>
      <c r="W19" s="968"/>
      <c r="X19" s="968"/>
      <c r="Y19" s="968"/>
      <c r="Z19" s="968"/>
      <c r="AA19" s="968"/>
      <c r="AB19" s="967"/>
      <c r="AC19" s="967"/>
      <c r="AD19" s="967"/>
      <c r="AE19" s="967"/>
      <c r="AF19" s="965"/>
      <c r="AG19" s="965"/>
      <c r="AH19" s="965"/>
      <c r="AI19" s="965"/>
      <c r="AJ19" s="965"/>
      <c r="AK19" s="965"/>
      <c r="AL19" s="964"/>
      <c r="AM19" s="968"/>
      <c r="AN19" s="968"/>
      <c r="AO19" s="968"/>
      <c r="AP19" s="968"/>
      <c r="AQ19" s="968"/>
      <c r="AR19" s="967"/>
      <c r="AS19" s="967"/>
      <c r="AT19" s="967"/>
      <c r="AU19" s="967"/>
      <c r="AV19" s="966"/>
      <c r="AW19" s="966"/>
      <c r="AX19" s="966"/>
      <c r="AY19" s="965"/>
      <c r="AZ19" s="965"/>
      <c r="BA19" s="965"/>
      <c r="BB19" s="964"/>
      <c r="BC19" s="964"/>
      <c r="BD19" s="963"/>
      <c r="BE19" s="963"/>
      <c r="BF19" s="963"/>
      <c r="BG19" s="963"/>
      <c r="BH19" s="963"/>
      <c r="BI19" s="962"/>
      <c r="BJ19" s="962"/>
      <c r="BK19" s="962"/>
      <c r="BL19" s="962"/>
      <c r="BM19" s="961"/>
      <c r="BN19" s="960"/>
      <c r="BO19" s="905"/>
      <c r="BP19" s="905"/>
      <c r="BQ19" s="587"/>
      <c r="BR19" s="904"/>
      <c r="BS19" s="904"/>
      <c r="BT19" s="904"/>
      <c r="BU19" s="956"/>
      <c r="BV19" s="956"/>
      <c r="BW19" s="956"/>
      <c r="BX19" s="959"/>
    </row>
    <row r="20" spans="2:92" ht="21" customHeight="1" x14ac:dyDescent="0.4">
      <c r="B20" s="925"/>
      <c r="D20" s="887" t="s">
        <v>1699</v>
      </c>
      <c r="E20" s="898"/>
      <c r="F20" s="898"/>
      <c r="G20" s="898"/>
      <c r="H20" s="898"/>
      <c r="I20" s="93"/>
      <c r="J20" s="930"/>
      <c r="K20" s="930"/>
      <c r="L20" s="930"/>
      <c r="M20" s="905"/>
      <c r="N20" s="905"/>
      <c r="O20" s="93"/>
      <c r="P20" s="905"/>
      <c r="Q20" s="922"/>
      <c r="R20" s="922"/>
      <c r="S20" s="922"/>
      <c r="T20" s="922"/>
      <c r="U20" s="922"/>
      <c r="V20" s="950"/>
      <c r="W20" s="958"/>
      <c r="X20" s="957"/>
      <c r="Y20" s="957"/>
      <c r="Z20" s="2716" t="s">
        <v>1698</v>
      </c>
      <c r="AA20" s="2716"/>
      <c r="AB20" s="2716"/>
      <c r="AC20" s="2716"/>
      <c r="AD20" s="2716"/>
      <c r="AE20" s="2716"/>
      <c r="AF20" s="2716"/>
      <c r="AG20" s="2716"/>
      <c r="AH20" s="2716"/>
      <c r="AI20" s="2716"/>
      <c r="AJ20" s="2716"/>
      <c r="AK20" s="2716"/>
      <c r="AL20" s="2716"/>
      <c r="AM20" s="2716"/>
      <c r="AN20" s="2716"/>
      <c r="AO20" s="2716"/>
      <c r="AP20" s="2716"/>
      <c r="AQ20" s="2716"/>
      <c r="AR20" s="2716"/>
      <c r="AS20" s="2716"/>
      <c r="AT20" s="2716"/>
      <c r="AU20" s="2716"/>
      <c r="AV20" s="2716"/>
      <c r="AW20" s="2716"/>
      <c r="AX20" s="2716"/>
      <c r="AY20" s="2716"/>
      <c r="AZ20" s="2716"/>
      <c r="BA20" s="2716"/>
      <c r="BB20" s="2716"/>
      <c r="BC20" s="2716"/>
      <c r="BD20" s="2716"/>
      <c r="BE20" s="2716"/>
      <c r="BF20" s="2716"/>
      <c r="BG20" s="2716"/>
      <c r="BH20" s="2716"/>
      <c r="BI20" s="2716"/>
      <c r="BJ20" s="2716"/>
      <c r="BK20" s="2716"/>
      <c r="BL20" s="2716"/>
      <c r="BM20" s="2717"/>
      <c r="BN20" s="943"/>
      <c r="BO20" s="905"/>
      <c r="BP20" s="905"/>
      <c r="BQ20" s="587"/>
      <c r="BR20" s="904"/>
      <c r="BS20" s="904"/>
      <c r="BT20" s="904"/>
      <c r="BU20" s="956"/>
      <c r="BV20" s="956"/>
      <c r="BW20" s="956"/>
      <c r="BX20" s="905"/>
    </row>
    <row r="21" spans="2:92" ht="16.5" customHeight="1" x14ac:dyDescent="0.4">
      <c r="B21" s="925"/>
      <c r="C21" s="950"/>
      <c r="D21" s="950"/>
      <c r="E21" s="92"/>
      <c r="F21" s="930"/>
      <c r="G21" s="930"/>
      <c r="H21" s="930"/>
      <c r="I21" s="905"/>
      <c r="J21" s="905"/>
      <c r="L21" s="905"/>
      <c r="M21" s="922"/>
      <c r="N21" s="922"/>
      <c r="Q21" s="922"/>
      <c r="S21" s="930"/>
      <c r="T21" s="930"/>
      <c r="U21" s="930"/>
      <c r="V21" s="905"/>
      <c r="W21" s="955" t="s">
        <v>1697</v>
      </c>
      <c r="X21" s="954"/>
      <c r="Y21" s="953"/>
      <c r="Z21" s="2718"/>
      <c r="AA21" s="2718"/>
      <c r="AB21" s="2718"/>
      <c r="AC21" s="2718"/>
      <c r="AD21" s="2718"/>
      <c r="AE21" s="2718"/>
      <c r="AF21" s="2718"/>
      <c r="AG21" s="2718"/>
      <c r="AH21" s="2718"/>
      <c r="AI21" s="2718"/>
      <c r="AJ21" s="2718"/>
      <c r="AK21" s="2718"/>
      <c r="AL21" s="2718"/>
      <c r="AM21" s="2718"/>
      <c r="AN21" s="2718"/>
      <c r="AO21" s="2718"/>
      <c r="AP21" s="2718"/>
      <c r="AQ21" s="2718"/>
      <c r="AR21" s="2718"/>
      <c r="AS21" s="2718"/>
      <c r="AT21" s="2718"/>
      <c r="AU21" s="2718"/>
      <c r="AV21" s="2718"/>
      <c r="AW21" s="2718"/>
      <c r="AX21" s="2718"/>
      <c r="AY21" s="2718"/>
      <c r="AZ21" s="2718"/>
      <c r="BA21" s="2718"/>
      <c r="BB21" s="2718"/>
      <c r="BC21" s="2718"/>
      <c r="BD21" s="2718"/>
      <c r="BE21" s="2718"/>
      <c r="BF21" s="2718"/>
      <c r="BG21" s="2718"/>
      <c r="BH21" s="2718"/>
      <c r="BI21" s="2718"/>
      <c r="BJ21" s="2718"/>
      <c r="BK21" s="2718"/>
      <c r="BL21" s="2718"/>
      <c r="BM21" s="2719"/>
      <c r="BN21" s="943"/>
      <c r="BO21" s="905"/>
      <c r="BQ21" s="898"/>
      <c r="BR21" s="897"/>
      <c r="BS21" s="897"/>
      <c r="BT21" s="892"/>
      <c r="BU21" s="892"/>
      <c r="BX21" s="905"/>
    </row>
    <row r="22" spans="2:92" ht="16.5" customHeight="1" x14ac:dyDescent="0.4">
      <c r="B22" s="925"/>
      <c r="C22" s="950"/>
      <c r="D22" s="950"/>
      <c r="E22" s="92"/>
      <c r="F22" s="930"/>
      <c r="G22" s="930"/>
      <c r="H22" s="930"/>
      <c r="I22" s="905"/>
      <c r="J22" s="905"/>
      <c r="L22" s="905"/>
      <c r="M22" s="922"/>
      <c r="N22" s="922"/>
      <c r="Q22" s="922"/>
      <c r="S22" s="930"/>
      <c r="T22" s="930"/>
      <c r="U22" s="930"/>
      <c r="V22" s="905"/>
      <c r="W22" s="952"/>
      <c r="X22" s="951"/>
      <c r="Y22" s="951"/>
      <c r="Z22" s="2720"/>
      <c r="AA22" s="2720"/>
      <c r="AB22" s="2720"/>
      <c r="AC22" s="2720"/>
      <c r="AD22" s="2720"/>
      <c r="AE22" s="2720"/>
      <c r="AF22" s="2720"/>
      <c r="AG22" s="2720"/>
      <c r="AH22" s="2720"/>
      <c r="AI22" s="2720"/>
      <c r="AJ22" s="2720"/>
      <c r="AK22" s="2720"/>
      <c r="AL22" s="2720"/>
      <c r="AM22" s="2720"/>
      <c r="AN22" s="2720"/>
      <c r="AO22" s="2720"/>
      <c r="AP22" s="2720"/>
      <c r="AQ22" s="2720"/>
      <c r="AR22" s="2720"/>
      <c r="AS22" s="2720"/>
      <c r="AT22" s="2720"/>
      <c r="AU22" s="2720"/>
      <c r="AV22" s="2720"/>
      <c r="AW22" s="2720"/>
      <c r="AX22" s="2720"/>
      <c r="AY22" s="2720"/>
      <c r="AZ22" s="2720"/>
      <c r="BA22" s="2720"/>
      <c r="BB22" s="2720"/>
      <c r="BC22" s="2720"/>
      <c r="BD22" s="2720"/>
      <c r="BE22" s="2720"/>
      <c r="BF22" s="2720"/>
      <c r="BG22" s="2720"/>
      <c r="BH22" s="2720"/>
      <c r="BI22" s="2720"/>
      <c r="BJ22" s="2720"/>
      <c r="BK22" s="2720"/>
      <c r="BL22" s="2720"/>
      <c r="BM22" s="2721"/>
      <c r="BN22" s="943"/>
      <c r="BO22" s="904"/>
      <c r="BQ22" s="898"/>
      <c r="BR22" s="897"/>
      <c r="BS22" s="897"/>
      <c r="BT22" s="892"/>
      <c r="BU22" s="892"/>
      <c r="BX22" s="905"/>
    </row>
    <row r="23" spans="2:92" ht="12" customHeight="1" x14ac:dyDescent="0.4">
      <c r="B23" s="925"/>
      <c r="C23" s="950"/>
      <c r="D23" s="950"/>
      <c r="E23" s="92"/>
      <c r="F23" s="930"/>
      <c r="G23" s="930"/>
      <c r="H23" s="930"/>
      <c r="I23" s="905"/>
      <c r="J23" s="905"/>
      <c r="L23" s="905"/>
      <c r="M23" s="922"/>
      <c r="N23" s="922"/>
      <c r="Q23" s="922"/>
      <c r="S23" s="930"/>
      <c r="T23" s="930"/>
      <c r="U23" s="930"/>
      <c r="V23" s="905"/>
      <c r="W23" s="886"/>
      <c r="X23" s="949"/>
      <c r="Y23" s="949"/>
      <c r="Z23" s="838"/>
      <c r="AA23" s="948"/>
      <c r="AB23" s="948"/>
      <c r="AC23" s="948"/>
      <c r="AD23" s="948"/>
      <c r="AE23" s="948"/>
      <c r="AF23" s="948"/>
      <c r="AG23" s="948"/>
      <c r="AH23" s="948"/>
      <c r="AI23" s="948"/>
      <c r="AJ23" s="948"/>
      <c r="AK23" s="948"/>
      <c r="AL23" s="948"/>
      <c r="AM23" s="948"/>
      <c r="AN23" s="948"/>
      <c r="AO23" s="948"/>
      <c r="AP23" s="948"/>
      <c r="AQ23" s="948"/>
      <c r="AR23" s="948"/>
      <c r="AS23" s="948"/>
      <c r="AT23" s="948"/>
      <c r="AU23" s="948"/>
      <c r="AV23" s="948"/>
      <c r="AW23" s="948"/>
      <c r="AX23" s="948"/>
      <c r="AY23" s="948"/>
      <c r="AZ23" s="948"/>
      <c r="BA23" s="948"/>
      <c r="BB23" s="948"/>
      <c r="BC23" s="948"/>
      <c r="BD23" s="948"/>
      <c r="BE23" s="948"/>
      <c r="BF23" s="948"/>
      <c r="BG23" s="948"/>
      <c r="BH23" s="948"/>
      <c r="BI23" s="948"/>
      <c r="BJ23" s="948"/>
      <c r="BK23" s="948"/>
      <c r="BL23" s="948"/>
      <c r="BM23" s="948"/>
      <c r="BN23" s="943"/>
      <c r="BO23" s="904"/>
      <c r="BQ23" s="898"/>
      <c r="BR23" s="897"/>
      <c r="BS23" s="897"/>
      <c r="BT23" s="892"/>
      <c r="BU23" s="892"/>
      <c r="BX23" s="905"/>
    </row>
    <row r="24" spans="2:92" ht="21" customHeight="1" x14ac:dyDescent="0.4">
      <c r="B24" s="925"/>
      <c r="C24" s="947"/>
      <c r="D24" s="2722" t="s">
        <v>1696</v>
      </c>
      <c r="E24" s="2722"/>
      <c r="F24" s="2722"/>
      <c r="G24" s="2722"/>
      <c r="H24" s="2722"/>
      <c r="I24" s="2722"/>
      <c r="J24" s="2722"/>
      <c r="K24" s="2722"/>
      <c r="L24" s="2722"/>
      <c r="M24" s="2722"/>
      <c r="N24" s="2722"/>
      <c r="O24" s="2722"/>
      <c r="P24" s="2722"/>
      <c r="Q24" s="2722"/>
      <c r="R24" s="2722"/>
      <c r="S24" s="2722"/>
      <c r="T24" s="2722"/>
      <c r="U24" s="2722"/>
      <c r="V24" s="2722"/>
      <c r="W24" s="2722"/>
      <c r="X24" s="2722"/>
      <c r="Y24" s="2722"/>
      <c r="Z24" s="2722"/>
      <c r="AA24" s="2722"/>
      <c r="AB24" s="2722"/>
      <c r="AC24" s="2722"/>
      <c r="AD24" s="2722"/>
      <c r="AE24" s="2722"/>
      <c r="AF24" s="2722"/>
      <c r="AG24" s="946"/>
      <c r="AH24" s="905"/>
      <c r="AI24" s="945"/>
      <c r="AJ24" s="2723" t="s">
        <v>1695</v>
      </c>
      <c r="AK24" s="2723"/>
      <c r="AL24" s="2723"/>
      <c r="AM24" s="2723"/>
      <c r="AN24" s="2723"/>
      <c r="AO24" s="2723"/>
      <c r="AP24" s="2723"/>
      <c r="AQ24" s="2723"/>
      <c r="AR24" s="2723"/>
      <c r="AS24" s="2723"/>
      <c r="AT24" s="2723"/>
      <c r="AU24" s="2723"/>
      <c r="AV24" s="2723"/>
      <c r="AW24" s="2723"/>
      <c r="AX24" s="2723"/>
      <c r="AY24" s="2723"/>
      <c r="AZ24" s="2723"/>
      <c r="BA24" s="2723"/>
      <c r="BB24" s="2723"/>
      <c r="BC24" s="2723"/>
      <c r="BD24" s="2723"/>
      <c r="BE24" s="2723"/>
      <c r="BF24" s="2723"/>
      <c r="BG24" s="2723"/>
      <c r="BH24" s="2723"/>
      <c r="BI24" s="2723"/>
      <c r="BJ24" s="2723"/>
      <c r="BK24" s="2723"/>
      <c r="BL24" s="2723"/>
      <c r="BM24" s="944"/>
      <c r="BN24" s="943"/>
      <c r="BO24" s="904"/>
      <c r="BQ24" s="898"/>
      <c r="BR24" s="897"/>
      <c r="BS24" s="897"/>
      <c r="BT24" s="892"/>
      <c r="BU24" s="892"/>
    </row>
    <row r="25" spans="2:92" ht="21" customHeight="1" x14ac:dyDescent="0.4">
      <c r="B25" s="925"/>
      <c r="C25" s="933"/>
      <c r="D25" s="2714" t="s">
        <v>1694</v>
      </c>
      <c r="E25" s="2714"/>
      <c r="F25" s="2714"/>
      <c r="G25" s="2714"/>
      <c r="H25" s="2714"/>
      <c r="I25" s="942" t="s">
        <v>1690</v>
      </c>
      <c r="J25" s="942"/>
      <c r="K25" s="942"/>
      <c r="L25" s="942"/>
      <c r="M25" s="942" t="s">
        <v>1689</v>
      </c>
      <c r="N25" s="942"/>
      <c r="O25" s="942"/>
      <c r="P25" s="942"/>
      <c r="Q25" s="158"/>
      <c r="R25" s="936"/>
      <c r="S25" s="936"/>
      <c r="T25" s="2714" t="s">
        <v>1693</v>
      </c>
      <c r="U25" s="2714"/>
      <c r="V25" s="2714"/>
      <c r="W25" s="2714"/>
      <c r="X25" s="2714"/>
      <c r="Y25" s="942" t="s">
        <v>1690</v>
      </c>
      <c r="Z25" s="942"/>
      <c r="AA25" s="942"/>
      <c r="AB25" s="942"/>
      <c r="AC25" s="942" t="s">
        <v>1689</v>
      </c>
      <c r="AD25" s="942"/>
      <c r="AE25" s="942"/>
      <c r="AF25" s="942"/>
      <c r="AG25" s="939"/>
      <c r="AH25" s="936"/>
      <c r="AI25" s="938"/>
      <c r="AJ25" s="2714" t="s">
        <v>1692</v>
      </c>
      <c r="AK25" s="2714"/>
      <c r="AL25" s="2714"/>
      <c r="AM25" s="2714"/>
      <c r="AN25" s="2714"/>
      <c r="AO25" s="942" t="s">
        <v>1690</v>
      </c>
      <c r="AP25" s="942"/>
      <c r="AQ25" s="942"/>
      <c r="AR25" s="942"/>
      <c r="AS25" s="942" t="s">
        <v>1689</v>
      </c>
      <c r="AT25" s="942"/>
      <c r="AU25" s="942"/>
      <c r="AV25" s="942"/>
      <c r="AW25" s="941"/>
      <c r="AX25" s="936"/>
      <c r="AY25" s="935"/>
      <c r="AZ25" s="2714" t="s">
        <v>1691</v>
      </c>
      <c r="BA25" s="2714"/>
      <c r="BB25" s="2714"/>
      <c r="BC25" s="2714"/>
      <c r="BD25" s="2714"/>
      <c r="BE25" s="942" t="s">
        <v>1690</v>
      </c>
      <c r="BF25" s="942"/>
      <c r="BG25" s="942"/>
      <c r="BH25" s="942"/>
      <c r="BI25" s="942" t="s">
        <v>1689</v>
      </c>
      <c r="BJ25" s="942"/>
      <c r="BK25" s="942"/>
      <c r="BL25" s="942"/>
      <c r="BM25" s="926"/>
      <c r="BN25" s="914"/>
      <c r="BO25" s="905"/>
      <c r="BQ25" s="898"/>
      <c r="BR25" s="897"/>
      <c r="BS25" s="897"/>
      <c r="BT25" s="892"/>
      <c r="BU25" s="892"/>
      <c r="BV25" s="941"/>
      <c r="BW25" s="941"/>
      <c r="BX25" s="941"/>
      <c r="BY25" s="941"/>
      <c r="CA25" s="941"/>
      <c r="CB25" s="941"/>
      <c r="CC25" s="941"/>
      <c r="CD25" s="941"/>
      <c r="CF25" s="941"/>
      <c r="CG25" s="941"/>
      <c r="CH25" s="941"/>
      <c r="CI25" s="941"/>
      <c r="CK25" s="941"/>
      <c r="CL25" s="941"/>
      <c r="CM25" s="941"/>
      <c r="CN25" s="941"/>
    </row>
    <row r="26" spans="2:92" ht="21" customHeight="1" x14ac:dyDescent="0.4">
      <c r="B26" s="925"/>
      <c r="C26" s="933"/>
      <c r="D26" s="2714" t="s">
        <v>1688</v>
      </c>
      <c r="E26" s="2714"/>
      <c r="F26" s="2714"/>
      <c r="G26" s="2714"/>
      <c r="H26" s="2714"/>
      <c r="I26" s="2727">
        <f>(ROUNDDOWN(M26/40,1))</f>
        <v>-1.2</v>
      </c>
      <c r="J26" s="2727"/>
      <c r="K26" s="2727"/>
      <c r="L26" s="2727"/>
      <c r="M26" s="2727">
        <f>((((ROUNDDOWN($BE$9/12,1))*40)))*-1</f>
        <v>-48</v>
      </c>
      <c r="N26" s="2727"/>
      <c r="O26" s="2727"/>
      <c r="P26" s="2727"/>
      <c r="Q26" s="158"/>
      <c r="R26" s="936"/>
      <c r="S26" s="936"/>
      <c r="T26" s="2714" t="s">
        <v>1688</v>
      </c>
      <c r="U26" s="2714"/>
      <c r="V26" s="2714"/>
      <c r="W26" s="2714"/>
      <c r="X26" s="2714"/>
      <c r="Y26" s="2727">
        <f>(ROUNDDOWN(AC26/40,1))</f>
        <v>-0.5</v>
      </c>
      <c r="Z26" s="2727"/>
      <c r="AA26" s="2727"/>
      <c r="AB26" s="2727"/>
      <c r="AC26" s="2727">
        <f>((((ROUNDDOWN($BE$9/30,1))*40)))*-1</f>
        <v>-20</v>
      </c>
      <c r="AD26" s="2727"/>
      <c r="AE26" s="2727"/>
      <c r="AF26" s="2727"/>
      <c r="AG26" s="939"/>
      <c r="AH26" s="936"/>
      <c r="AI26" s="938"/>
      <c r="AJ26" s="2714" t="s">
        <v>1688</v>
      </c>
      <c r="AK26" s="2714"/>
      <c r="AL26" s="2714"/>
      <c r="AM26" s="2714"/>
      <c r="AN26" s="2714"/>
      <c r="AO26" s="2727">
        <f>(ROUNDDOWN(AS26/40,1))</f>
        <v>-2</v>
      </c>
      <c r="AP26" s="2727"/>
      <c r="AQ26" s="2727"/>
      <c r="AR26" s="2727"/>
      <c r="AS26" s="2727">
        <f>((((ROUNDDOWN($BE$9/7.5,1))*40)))*-1</f>
        <v>-80</v>
      </c>
      <c r="AT26" s="2727"/>
      <c r="AU26" s="2727"/>
      <c r="AV26" s="2727"/>
      <c r="AW26" s="937"/>
      <c r="AX26" s="936"/>
      <c r="AY26" s="935"/>
      <c r="AZ26" s="2714" t="s">
        <v>1688</v>
      </c>
      <c r="BA26" s="2714"/>
      <c r="BB26" s="2714"/>
      <c r="BC26" s="2714"/>
      <c r="BD26" s="2714"/>
      <c r="BE26" s="2727">
        <f>(ROUNDDOWN(BI26/40,1))</f>
        <v>-0.7</v>
      </c>
      <c r="BF26" s="2727"/>
      <c r="BG26" s="2727"/>
      <c r="BH26" s="2727"/>
      <c r="BI26" s="2728">
        <f>((((ROUNDDOWN($BE$9/20,1))*40)))*-1</f>
        <v>-28</v>
      </c>
      <c r="BJ26" s="2729"/>
      <c r="BK26" s="2729"/>
      <c r="BL26" s="2730"/>
      <c r="BM26" s="926"/>
      <c r="BN26" s="914"/>
      <c r="BO26" s="905"/>
      <c r="BQ26" s="898"/>
      <c r="BR26" s="897"/>
      <c r="BS26" s="897"/>
      <c r="BT26" s="892"/>
      <c r="BU26" s="892"/>
      <c r="BV26" s="940"/>
      <c r="BW26" s="940"/>
      <c r="BX26" s="940"/>
      <c r="BY26" s="940"/>
      <c r="CA26" s="940"/>
      <c r="CB26" s="940"/>
      <c r="CC26" s="940"/>
      <c r="CD26" s="940"/>
      <c r="CF26" s="940"/>
      <c r="CG26" s="940"/>
      <c r="CH26" s="940"/>
      <c r="CI26" s="940"/>
      <c r="CK26" s="940"/>
      <c r="CL26" s="940"/>
      <c r="CM26" s="940"/>
      <c r="CN26" s="940"/>
    </row>
    <row r="27" spans="2:92" ht="21" customHeight="1" x14ac:dyDescent="0.4">
      <c r="B27" s="925"/>
      <c r="C27" s="933"/>
      <c r="D27" s="2724" t="s">
        <v>1687</v>
      </c>
      <c r="E27" s="2725"/>
      <c r="F27" s="2725"/>
      <c r="G27" s="2725"/>
      <c r="H27" s="2726"/>
      <c r="I27" s="2727">
        <f>(ROUNDDOWN(M27/40,1))</f>
        <v>-1.3</v>
      </c>
      <c r="J27" s="2727"/>
      <c r="K27" s="2727"/>
      <c r="L27" s="2727"/>
      <c r="M27" s="2728">
        <f>($AL$17-$AI$17)*-1</f>
        <v>-52</v>
      </c>
      <c r="N27" s="2729"/>
      <c r="O27" s="2729"/>
      <c r="P27" s="2730"/>
      <c r="Q27" s="158"/>
      <c r="R27" s="936"/>
      <c r="S27" s="936"/>
      <c r="T27" s="2724" t="s">
        <v>1687</v>
      </c>
      <c r="U27" s="2725"/>
      <c r="V27" s="2725"/>
      <c r="W27" s="2725"/>
      <c r="X27" s="2726"/>
      <c r="Y27" s="2727">
        <f>(ROUNDDOWN(AC27/40,1))</f>
        <v>-1.3</v>
      </c>
      <c r="Z27" s="2727"/>
      <c r="AA27" s="2727"/>
      <c r="AB27" s="2727"/>
      <c r="AC27" s="2728">
        <f>($AL$17-$AI$17)*-1</f>
        <v>-52</v>
      </c>
      <c r="AD27" s="2729"/>
      <c r="AE27" s="2729"/>
      <c r="AF27" s="2730"/>
      <c r="AG27" s="939"/>
      <c r="AH27" s="936"/>
      <c r="AI27" s="938"/>
      <c r="AJ27" s="2724" t="s">
        <v>1687</v>
      </c>
      <c r="AK27" s="2725"/>
      <c r="AL27" s="2725"/>
      <c r="AM27" s="2725"/>
      <c r="AN27" s="2726"/>
      <c r="AO27" s="2727">
        <f>(ROUNDDOWN(AS27/40,1))</f>
        <v>-1.3</v>
      </c>
      <c r="AP27" s="2727"/>
      <c r="AQ27" s="2727"/>
      <c r="AR27" s="2727"/>
      <c r="AS27" s="2728">
        <f>($AL$17-$AI$17)*-1</f>
        <v>-52</v>
      </c>
      <c r="AT27" s="2729"/>
      <c r="AU27" s="2729"/>
      <c r="AV27" s="2730"/>
      <c r="AW27" s="937"/>
      <c r="AX27" s="936"/>
      <c r="AY27" s="935"/>
      <c r="AZ27" s="2724" t="s">
        <v>1687</v>
      </c>
      <c r="BA27" s="2725"/>
      <c r="BB27" s="2725"/>
      <c r="BC27" s="2725"/>
      <c r="BD27" s="2726"/>
      <c r="BE27" s="2727">
        <f>(ROUNDDOWN(BI27/40,1))</f>
        <v>-1.3</v>
      </c>
      <c r="BF27" s="2727"/>
      <c r="BG27" s="2727"/>
      <c r="BH27" s="2727"/>
      <c r="BI27" s="2728">
        <f>($AL$17-$AI$17)*-1</f>
        <v>-52</v>
      </c>
      <c r="BJ27" s="2729"/>
      <c r="BK27" s="2729"/>
      <c r="BL27" s="2730"/>
      <c r="BM27" s="926"/>
      <c r="BN27" s="914"/>
      <c r="BO27" s="905"/>
      <c r="BQ27" s="898"/>
      <c r="BR27" s="897"/>
      <c r="BS27" s="897"/>
      <c r="BT27" s="892"/>
      <c r="BU27" s="892"/>
      <c r="BV27" s="940"/>
      <c r="BW27" s="940"/>
      <c r="BX27" s="940"/>
      <c r="BY27" s="940"/>
      <c r="CA27" s="940"/>
      <c r="CB27" s="940"/>
      <c r="CC27" s="940"/>
      <c r="CD27" s="940"/>
      <c r="CF27" s="940"/>
      <c r="CG27" s="940"/>
      <c r="CH27" s="940"/>
      <c r="CI27" s="940"/>
      <c r="CK27" s="940"/>
      <c r="CL27" s="940"/>
      <c r="CM27" s="940"/>
      <c r="CN27" s="940"/>
    </row>
    <row r="28" spans="2:92" ht="21" customHeight="1" thickBot="1" x14ac:dyDescent="0.45">
      <c r="B28" s="925"/>
      <c r="C28" s="933"/>
      <c r="D28" s="2735" t="s">
        <v>1686</v>
      </c>
      <c r="E28" s="2735"/>
      <c r="F28" s="2735"/>
      <c r="G28" s="2735"/>
      <c r="H28" s="2735"/>
      <c r="I28" s="2736">
        <f>(ROUNDDOWN(M28/40,1))</f>
        <v>2.6</v>
      </c>
      <c r="J28" s="2736"/>
      <c r="K28" s="2736"/>
      <c r="L28" s="2736"/>
      <c r="M28" s="2737">
        <f>$BB$73+(AZ17-AI17)</f>
        <v>106.65</v>
      </c>
      <c r="N28" s="2738"/>
      <c r="O28" s="2738"/>
      <c r="P28" s="2739"/>
      <c r="Q28" s="158"/>
      <c r="R28" s="936"/>
      <c r="S28" s="936"/>
      <c r="T28" s="2735" t="s">
        <v>1686</v>
      </c>
      <c r="U28" s="2735"/>
      <c r="V28" s="2735"/>
      <c r="W28" s="2735"/>
      <c r="X28" s="2735"/>
      <c r="Y28" s="2736">
        <f>(ROUNDDOWN(AC28/40,1))</f>
        <v>2.6</v>
      </c>
      <c r="Z28" s="2736"/>
      <c r="AA28" s="2736"/>
      <c r="AB28" s="2736"/>
      <c r="AC28" s="2737">
        <f>$BB$73+(AZ17-AI17)</f>
        <v>106.65</v>
      </c>
      <c r="AD28" s="2738"/>
      <c r="AE28" s="2738"/>
      <c r="AF28" s="2739"/>
      <c r="AG28" s="939"/>
      <c r="AH28" s="936"/>
      <c r="AI28" s="938"/>
      <c r="AJ28" s="2735" t="s">
        <v>1686</v>
      </c>
      <c r="AK28" s="2735"/>
      <c r="AL28" s="2735"/>
      <c r="AM28" s="2735"/>
      <c r="AN28" s="2735"/>
      <c r="AO28" s="2736">
        <f>(ROUNDDOWN(AS28/40,1))</f>
        <v>2.6</v>
      </c>
      <c r="AP28" s="2736"/>
      <c r="AQ28" s="2736"/>
      <c r="AR28" s="2736"/>
      <c r="AS28" s="2737">
        <f>$BB$73+(AZ17-AI17)</f>
        <v>106.65</v>
      </c>
      <c r="AT28" s="2738"/>
      <c r="AU28" s="2738"/>
      <c r="AV28" s="2739"/>
      <c r="AW28" s="937"/>
      <c r="AX28" s="936"/>
      <c r="AY28" s="935"/>
      <c r="AZ28" s="2735" t="s">
        <v>1686</v>
      </c>
      <c r="BA28" s="2735"/>
      <c r="BB28" s="2735"/>
      <c r="BC28" s="2735"/>
      <c r="BD28" s="2735"/>
      <c r="BE28" s="2740">
        <f>(ROUNDDOWN(BI28/40,1))</f>
        <v>2.6</v>
      </c>
      <c r="BF28" s="2740"/>
      <c r="BG28" s="2740"/>
      <c r="BH28" s="2740"/>
      <c r="BI28" s="2737">
        <f>$BB$73+(AZ17-AI17)</f>
        <v>106.65</v>
      </c>
      <c r="BJ28" s="2738"/>
      <c r="BK28" s="2738"/>
      <c r="BL28" s="2739"/>
      <c r="BM28" s="926"/>
      <c r="BN28" s="914"/>
      <c r="BO28" s="905"/>
      <c r="BV28" s="937"/>
      <c r="BW28" s="937"/>
      <c r="BX28" s="937"/>
      <c r="BY28" s="937"/>
      <c r="CA28" s="937"/>
      <c r="CB28" s="937"/>
      <c r="CC28" s="937"/>
      <c r="CD28" s="937"/>
      <c r="CF28" s="937"/>
      <c r="CG28" s="937"/>
      <c r="CH28" s="937"/>
      <c r="CI28" s="937"/>
      <c r="CK28" s="937"/>
      <c r="CL28" s="937"/>
      <c r="CM28" s="937"/>
      <c r="CN28" s="937"/>
    </row>
    <row r="29" spans="2:92" ht="30.75" customHeight="1" thickTop="1" x14ac:dyDescent="0.4">
      <c r="B29" s="925"/>
      <c r="C29" s="933"/>
      <c r="D29" s="2731" t="s">
        <v>1685</v>
      </c>
      <c r="E29" s="2732"/>
      <c r="F29" s="2732"/>
      <c r="G29" s="2732"/>
      <c r="H29" s="2732"/>
      <c r="I29" s="2734">
        <f>SUM(I26:L28)</f>
        <v>0.10000000000000009</v>
      </c>
      <c r="J29" s="2734"/>
      <c r="K29" s="2734"/>
      <c r="L29" s="2734"/>
      <c r="M29" s="2734">
        <f>SUM(M26:P28)</f>
        <v>6.6500000000000057</v>
      </c>
      <c r="N29" s="2734"/>
      <c r="O29" s="2734"/>
      <c r="P29" s="2734"/>
      <c r="Q29" s="936"/>
      <c r="R29" s="936"/>
      <c r="S29" s="936"/>
      <c r="T29" s="2731" t="s">
        <v>1685</v>
      </c>
      <c r="U29" s="2732"/>
      <c r="V29" s="2732"/>
      <c r="W29" s="2732"/>
      <c r="X29" s="2732"/>
      <c r="Y29" s="2734">
        <f>SUM(Y26:AB28)</f>
        <v>0.8</v>
      </c>
      <c r="Z29" s="2734"/>
      <c r="AA29" s="2734"/>
      <c r="AB29" s="2734"/>
      <c r="AC29" s="2734">
        <f>SUM(AC26:AF28)</f>
        <v>34.650000000000006</v>
      </c>
      <c r="AD29" s="2734"/>
      <c r="AE29" s="2734"/>
      <c r="AF29" s="2734"/>
      <c r="AG29" s="939"/>
      <c r="AH29" s="936"/>
      <c r="AI29" s="938"/>
      <c r="AJ29" s="2731" t="s">
        <v>1684</v>
      </c>
      <c r="AK29" s="2732"/>
      <c r="AL29" s="2732"/>
      <c r="AM29" s="2732"/>
      <c r="AN29" s="2732"/>
      <c r="AO29" s="2733">
        <f>SUM(AO26:AR28)</f>
        <v>-0.69999999999999973</v>
      </c>
      <c r="AP29" s="2733"/>
      <c r="AQ29" s="2733"/>
      <c r="AR29" s="2733"/>
      <c r="AS29" s="2734">
        <f>SUM(AS26:AV28)</f>
        <v>-25.349999999999994</v>
      </c>
      <c r="AT29" s="2734"/>
      <c r="AU29" s="2734"/>
      <c r="AV29" s="2734"/>
      <c r="AW29" s="937"/>
      <c r="AX29" s="936"/>
      <c r="AY29" s="935"/>
      <c r="AZ29" s="2731" t="s">
        <v>1684</v>
      </c>
      <c r="BA29" s="2732"/>
      <c r="BB29" s="2732"/>
      <c r="BC29" s="2732"/>
      <c r="BD29" s="2732"/>
      <c r="BE29" s="2733">
        <f>SUM(BE26:BH28)</f>
        <v>0.60000000000000009</v>
      </c>
      <c r="BF29" s="2733"/>
      <c r="BG29" s="2733"/>
      <c r="BH29" s="2733"/>
      <c r="BI29" s="2734">
        <f>SUM(BI26:BL28)</f>
        <v>26.650000000000006</v>
      </c>
      <c r="BJ29" s="2734"/>
      <c r="BK29" s="2734"/>
      <c r="BL29" s="2734"/>
      <c r="BM29" s="926"/>
      <c r="BN29" s="914"/>
      <c r="BO29" s="905"/>
      <c r="BQ29" s="898"/>
      <c r="BR29" s="897"/>
      <c r="BS29" s="897"/>
      <c r="BT29" s="892"/>
      <c r="BU29" s="892"/>
      <c r="BV29" s="934"/>
      <c r="BW29" s="934"/>
      <c r="BX29" s="934"/>
      <c r="BY29" s="934"/>
      <c r="CA29" s="934"/>
      <c r="CB29" s="934"/>
      <c r="CC29" s="934"/>
      <c r="CD29" s="934"/>
      <c r="CF29" s="934"/>
      <c r="CG29" s="934"/>
      <c r="CH29" s="934"/>
      <c r="CI29" s="934"/>
      <c r="CK29" s="934"/>
      <c r="CL29" s="934"/>
      <c r="CM29" s="934"/>
      <c r="CN29" s="934"/>
    </row>
    <row r="30" spans="2:92" ht="20.25" customHeight="1" x14ac:dyDescent="0.4">
      <c r="B30" s="925"/>
      <c r="C30" s="933"/>
      <c r="D30" s="928"/>
      <c r="E30" s="928"/>
      <c r="F30" s="928"/>
      <c r="G30" s="928"/>
      <c r="H30" s="928"/>
      <c r="I30" s="927"/>
      <c r="J30" s="927"/>
      <c r="K30" s="927"/>
      <c r="L30" s="927"/>
      <c r="M30" s="927"/>
      <c r="N30" s="927"/>
      <c r="O30" s="927"/>
      <c r="P30" s="927"/>
      <c r="Q30" s="922"/>
      <c r="R30" s="922"/>
      <c r="S30" s="922"/>
      <c r="T30" s="928"/>
      <c r="U30" s="928"/>
      <c r="V30" s="928"/>
      <c r="W30" s="928"/>
      <c r="X30" s="928"/>
      <c r="Y30" s="927"/>
      <c r="Z30" s="927"/>
      <c r="AA30" s="927"/>
      <c r="AB30" s="927"/>
      <c r="AC30" s="927"/>
      <c r="AD30" s="927"/>
      <c r="AE30" s="927"/>
      <c r="AF30" s="927"/>
      <c r="AG30" s="932"/>
      <c r="AH30" s="922"/>
      <c r="AI30" s="931"/>
      <c r="AJ30" s="928"/>
      <c r="AK30" s="928"/>
      <c r="AL30" s="928"/>
      <c r="AM30" s="928"/>
      <c r="AN30" s="928"/>
      <c r="AO30" s="927"/>
      <c r="AP30" s="927"/>
      <c r="AQ30" s="927"/>
      <c r="AR30" s="927"/>
      <c r="AS30" s="927"/>
      <c r="AT30" s="927"/>
      <c r="AU30" s="927"/>
      <c r="AV30" s="927"/>
      <c r="AW30" s="930"/>
      <c r="AX30" s="922"/>
      <c r="AY30" s="929"/>
      <c r="AZ30" s="928"/>
      <c r="BA30" s="928"/>
      <c r="BB30" s="928"/>
      <c r="BC30" s="928"/>
      <c r="BD30" s="928"/>
      <c r="BE30" s="927"/>
      <c r="BF30" s="927"/>
      <c r="BG30" s="927"/>
      <c r="BH30" s="927"/>
      <c r="BI30" s="927"/>
      <c r="BJ30" s="927"/>
      <c r="BK30" s="927"/>
      <c r="BL30" s="927"/>
      <c r="BM30" s="926"/>
      <c r="BN30" s="914"/>
      <c r="BO30" s="905"/>
      <c r="BQ30" s="898"/>
      <c r="BR30" s="897"/>
      <c r="BS30" s="897"/>
      <c r="BT30" s="892"/>
      <c r="BU30" s="892"/>
      <c r="BX30" s="905"/>
    </row>
    <row r="31" spans="2:92" ht="20.25" customHeight="1" x14ac:dyDescent="0.4">
      <c r="B31" s="925"/>
      <c r="C31" s="933"/>
      <c r="D31" s="928"/>
      <c r="E31" s="928"/>
      <c r="F31" s="928"/>
      <c r="G31" s="928"/>
      <c r="H31" s="928"/>
      <c r="I31" s="927"/>
      <c r="J31" s="927"/>
      <c r="K31" s="2741" t="s">
        <v>1683</v>
      </c>
      <c r="L31" s="2742"/>
      <c r="M31" s="2742"/>
      <c r="N31" s="2743" t="str">
        <f>IF(OR($BE$9&gt;0,),IF(AND(OR($D$5="○",$D$6="○"),$I$29&gt;=0),"可",IF(AND(OR($D$5="○",$D$6="○"),$I$29&lt;0),"不可","")),"")</f>
        <v>可</v>
      </c>
      <c r="O31" s="2744"/>
      <c r="P31" s="2745"/>
      <c r="Q31" s="922"/>
      <c r="R31" s="922"/>
      <c r="S31" s="922"/>
      <c r="T31" s="928"/>
      <c r="U31" s="928"/>
      <c r="V31" s="928"/>
      <c r="W31" s="928"/>
      <c r="X31" s="928"/>
      <c r="Y31" s="927"/>
      <c r="Z31" s="927"/>
      <c r="AA31" s="2741" t="s">
        <v>1682</v>
      </c>
      <c r="AB31" s="2742"/>
      <c r="AC31" s="2746"/>
      <c r="AD31" s="2743" t="str">
        <f>IF(OR($BE$9&gt;0,),IF(AND(OR($D$5="○",$D$6="○"),$Y$29&gt;=0),"可",IF(AND(OR($D$5="○",$D$6="○"),$Y$29&lt;0),"不可","")),"")</f>
        <v>可</v>
      </c>
      <c r="AE31" s="2744"/>
      <c r="AF31" s="2745"/>
      <c r="AG31" s="932"/>
      <c r="AH31" s="922"/>
      <c r="AI31" s="931"/>
      <c r="AJ31" s="928"/>
      <c r="AK31" s="928"/>
      <c r="AL31" s="928"/>
      <c r="AM31" s="928"/>
      <c r="AN31" s="928"/>
      <c r="AO31" s="927"/>
      <c r="AP31" s="927"/>
      <c r="AQ31" s="2741" t="s">
        <v>1681</v>
      </c>
      <c r="AR31" s="2742"/>
      <c r="AS31" s="2746"/>
      <c r="AT31" s="2743" t="str">
        <f>IF(OR($BE$9&gt;0,),IF(AND(OR($D$7="○"),$AO$29&gt;=0),"可",IF(AND(OR($D$7="○"),$AO$29&lt;0),"不可","")),"")</f>
        <v/>
      </c>
      <c r="AU31" s="2744"/>
      <c r="AV31" s="2745"/>
      <c r="AW31" s="930"/>
      <c r="AX31" s="922"/>
      <c r="AY31" s="929"/>
      <c r="AZ31" s="928"/>
      <c r="BA31" s="928"/>
      <c r="BB31" s="928"/>
      <c r="BC31" s="928"/>
      <c r="BD31" s="928"/>
      <c r="BE31" s="927"/>
      <c r="BF31" s="927"/>
      <c r="BG31" s="2741" t="s">
        <v>1680</v>
      </c>
      <c r="BH31" s="2742"/>
      <c r="BI31" s="2746"/>
      <c r="BJ31" s="2743" t="str">
        <f>IF(OR($BE$9&gt;0,),IF(AND(OR($D$7="○"),$BE$29&gt;=0),"可",IF(AND(OR($D$7="○"),$BE$29&lt;0),"不可","")),"")</f>
        <v/>
      </c>
      <c r="BK31" s="2744"/>
      <c r="BL31" s="2745"/>
      <c r="BM31" s="926"/>
      <c r="BN31" s="914"/>
      <c r="BO31" s="905"/>
      <c r="BQ31" s="898"/>
      <c r="BR31" s="897"/>
      <c r="BS31" s="897"/>
      <c r="BT31" s="892"/>
      <c r="BU31" s="892"/>
      <c r="BX31" s="905"/>
    </row>
    <row r="32" spans="2:92" ht="20.25" customHeight="1" x14ac:dyDescent="0.4">
      <c r="B32" s="925"/>
      <c r="C32" s="924"/>
      <c r="D32" s="917"/>
      <c r="E32" s="917"/>
      <c r="F32" s="917"/>
      <c r="G32" s="917"/>
      <c r="H32" s="917"/>
      <c r="I32" s="916"/>
      <c r="J32" s="916"/>
      <c r="K32" s="916"/>
      <c r="L32" s="916"/>
      <c r="M32" s="916"/>
      <c r="N32" s="916"/>
      <c r="O32" s="916"/>
      <c r="P32" s="916"/>
      <c r="Q32" s="919"/>
      <c r="R32" s="919"/>
      <c r="S32" s="919"/>
      <c r="T32" s="917"/>
      <c r="U32" s="917"/>
      <c r="V32" s="917"/>
      <c r="W32" s="917"/>
      <c r="X32" s="917"/>
      <c r="Y32" s="916"/>
      <c r="Z32" s="916"/>
      <c r="AA32" s="916"/>
      <c r="AB32" s="916"/>
      <c r="AC32" s="916"/>
      <c r="AD32" s="916"/>
      <c r="AE32" s="916"/>
      <c r="AF32" s="916"/>
      <c r="AG32" s="923"/>
      <c r="AH32" s="922"/>
      <c r="AI32" s="921"/>
      <c r="AJ32" s="917"/>
      <c r="AK32" s="917"/>
      <c r="AL32" s="917"/>
      <c r="AM32" s="917"/>
      <c r="AN32" s="917"/>
      <c r="AO32" s="916"/>
      <c r="AP32" s="916"/>
      <c r="AQ32" s="916"/>
      <c r="AR32" s="916"/>
      <c r="AS32" s="916"/>
      <c r="AT32" s="916"/>
      <c r="AU32" s="916"/>
      <c r="AV32" s="916"/>
      <c r="AW32" s="920"/>
      <c r="AX32" s="919"/>
      <c r="AY32" s="918"/>
      <c r="AZ32" s="917"/>
      <c r="BA32" s="917"/>
      <c r="BB32" s="917"/>
      <c r="BC32" s="917"/>
      <c r="BD32" s="917"/>
      <c r="BE32" s="916"/>
      <c r="BF32" s="916"/>
      <c r="BG32" s="916"/>
      <c r="BH32" s="916"/>
      <c r="BI32" s="916"/>
      <c r="BJ32" s="916"/>
      <c r="BK32" s="916"/>
      <c r="BL32" s="916"/>
      <c r="BM32" s="915"/>
      <c r="BN32" s="914"/>
      <c r="BO32" s="905"/>
      <c r="BQ32" s="898"/>
      <c r="BR32" s="897"/>
      <c r="BS32" s="897"/>
      <c r="BT32" s="892"/>
      <c r="BU32" s="892"/>
      <c r="BX32" s="905"/>
    </row>
    <row r="33" spans="2:96" ht="20.25" customHeight="1" thickBot="1" x14ac:dyDescent="0.45">
      <c r="B33" s="913"/>
      <c r="C33" s="912"/>
      <c r="D33" s="909"/>
      <c r="E33" s="909"/>
      <c r="F33" s="909"/>
      <c r="G33" s="909"/>
      <c r="H33" s="909"/>
      <c r="I33" s="908"/>
      <c r="J33" s="908"/>
      <c r="K33" s="908"/>
      <c r="L33" s="908"/>
      <c r="M33" s="908"/>
      <c r="N33" s="908"/>
      <c r="O33" s="908"/>
      <c r="P33" s="908"/>
      <c r="Q33" s="853"/>
      <c r="R33" s="853"/>
      <c r="S33" s="853"/>
      <c r="T33" s="909"/>
      <c r="U33" s="909"/>
      <c r="V33" s="909"/>
      <c r="W33" s="909"/>
      <c r="X33" s="909"/>
      <c r="Y33" s="908"/>
      <c r="Z33" s="908"/>
      <c r="AA33" s="908"/>
      <c r="AB33" s="908"/>
      <c r="AC33" s="908"/>
      <c r="AD33" s="908"/>
      <c r="AE33" s="908"/>
      <c r="AF33" s="908"/>
      <c r="AG33" s="853"/>
      <c r="AH33" s="853"/>
      <c r="AI33" s="853"/>
      <c r="AJ33" s="909"/>
      <c r="AK33" s="909"/>
      <c r="AL33" s="909"/>
      <c r="AM33" s="909"/>
      <c r="AN33" s="909"/>
      <c r="AO33" s="908"/>
      <c r="AP33" s="908"/>
      <c r="AQ33" s="908"/>
      <c r="AR33" s="908"/>
      <c r="AS33" s="908"/>
      <c r="AT33" s="908"/>
      <c r="AU33" s="908"/>
      <c r="AV33" s="908"/>
      <c r="AW33" s="911"/>
      <c r="AX33" s="853"/>
      <c r="AY33" s="910"/>
      <c r="AZ33" s="909"/>
      <c r="BA33" s="909"/>
      <c r="BB33" s="909"/>
      <c r="BC33" s="909"/>
      <c r="BD33" s="909"/>
      <c r="BE33" s="908"/>
      <c r="BF33" s="908"/>
      <c r="BG33" s="908"/>
      <c r="BH33" s="908"/>
      <c r="BI33" s="908"/>
      <c r="BJ33" s="908"/>
      <c r="BK33" s="908"/>
      <c r="BL33" s="908"/>
      <c r="BM33" s="907"/>
      <c r="BN33" s="906"/>
      <c r="BO33" s="904"/>
      <c r="BQ33" s="898"/>
      <c r="BR33" s="897"/>
      <c r="BS33" s="897"/>
      <c r="BT33" s="892"/>
      <c r="BU33" s="892"/>
      <c r="BX33" s="905"/>
    </row>
    <row r="34" spans="2:96" ht="21" customHeight="1" thickBot="1" x14ac:dyDescent="0.45">
      <c r="B34" s="887" t="s">
        <v>1679</v>
      </c>
      <c r="D34" s="886"/>
      <c r="E34" s="886"/>
      <c r="F34" s="886"/>
      <c r="G34" s="886"/>
      <c r="H34" s="886"/>
      <c r="I34" s="886"/>
      <c r="J34" s="886"/>
      <c r="K34" s="886"/>
      <c r="L34" s="886"/>
      <c r="M34" s="886"/>
      <c r="N34" s="886"/>
      <c r="O34" s="886"/>
      <c r="P34" s="886"/>
      <c r="Q34" s="886"/>
      <c r="R34" s="886"/>
      <c r="S34" s="886"/>
      <c r="T34" s="886"/>
      <c r="U34" s="886"/>
      <c r="V34" s="886"/>
      <c r="W34" s="886"/>
      <c r="X34" s="886"/>
      <c r="Y34" s="886"/>
      <c r="Z34" s="886"/>
      <c r="AA34" s="886"/>
      <c r="AB34" s="886"/>
      <c r="AC34" s="886"/>
      <c r="AD34" s="886"/>
      <c r="AE34" s="886"/>
      <c r="AF34" s="886"/>
      <c r="AG34" s="886"/>
      <c r="AH34" s="886"/>
      <c r="AI34" s="886"/>
      <c r="AJ34" s="886"/>
      <c r="AK34" s="886"/>
      <c r="AL34" s="886"/>
      <c r="AM34" s="886"/>
      <c r="AN34" s="886"/>
      <c r="AO34" s="886"/>
      <c r="AP34" s="886"/>
      <c r="AQ34" s="886"/>
      <c r="AR34" s="886"/>
      <c r="AS34" s="886"/>
      <c r="AT34" s="886"/>
      <c r="AU34" s="886"/>
      <c r="AV34" s="886"/>
      <c r="AW34" s="886"/>
      <c r="AX34" s="886"/>
      <c r="AY34" s="886"/>
      <c r="AZ34" s="886"/>
      <c r="BA34" s="93"/>
      <c r="BB34" s="886"/>
      <c r="BC34" s="93"/>
      <c r="BD34" s="93"/>
      <c r="BE34" s="886"/>
      <c r="BF34" s="93"/>
      <c r="BG34" s="886"/>
      <c r="BH34" s="886"/>
      <c r="BI34" s="886"/>
      <c r="BJ34" s="886"/>
      <c r="BK34" s="886"/>
      <c r="BL34" s="886"/>
      <c r="BM34" s="886"/>
      <c r="BN34" s="886"/>
      <c r="BO34" s="904"/>
      <c r="BQ34" s="898"/>
      <c r="BR34" s="897"/>
      <c r="BS34" s="897"/>
      <c r="BT34" s="892"/>
      <c r="BU34" s="892"/>
    </row>
    <row r="35" spans="2:96" ht="32.25" customHeight="1" thickBot="1" x14ac:dyDescent="0.45">
      <c r="B35" s="2747"/>
      <c r="C35" s="885"/>
      <c r="D35" s="2749" t="s">
        <v>573</v>
      </c>
      <c r="E35" s="2749"/>
      <c r="F35" s="2749"/>
      <c r="G35" s="2749"/>
      <c r="H35" s="2749"/>
      <c r="I35" s="2750"/>
      <c r="J35" s="2752" t="s">
        <v>792</v>
      </c>
      <c r="K35" s="2753"/>
      <c r="L35" s="2753"/>
      <c r="M35" s="2753"/>
      <c r="N35" s="2753"/>
      <c r="O35" s="2754"/>
      <c r="P35" s="2758" t="s">
        <v>574</v>
      </c>
      <c r="Q35" s="2749"/>
      <c r="R35" s="2749"/>
      <c r="S35" s="2749"/>
      <c r="T35" s="2749"/>
      <c r="U35" s="2749"/>
      <c r="V35" s="2759"/>
      <c r="W35" s="2763" t="s">
        <v>1673</v>
      </c>
      <c r="X35" s="2764"/>
      <c r="Y35" s="2764"/>
      <c r="Z35" s="2764"/>
      <c r="AA35" s="2764"/>
      <c r="AB35" s="2764"/>
      <c r="AC35" s="2765"/>
      <c r="AD35" s="2763" t="s">
        <v>1672</v>
      </c>
      <c r="AE35" s="2764"/>
      <c r="AF35" s="2764"/>
      <c r="AG35" s="2764"/>
      <c r="AH35" s="2764"/>
      <c r="AI35" s="2764"/>
      <c r="AJ35" s="2765"/>
      <c r="AK35" s="2763" t="s">
        <v>1671</v>
      </c>
      <c r="AL35" s="2764"/>
      <c r="AM35" s="2764"/>
      <c r="AN35" s="2764"/>
      <c r="AO35" s="2764"/>
      <c r="AP35" s="2764"/>
      <c r="AQ35" s="2765"/>
      <c r="AR35" s="2747" t="s">
        <v>1670</v>
      </c>
      <c r="AS35" s="2749"/>
      <c r="AT35" s="2749"/>
      <c r="AU35" s="2749"/>
      <c r="AV35" s="2749"/>
      <c r="AW35" s="2749"/>
      <c r="AX35" s="2759"/>
      <c r="AY35" s="2753" t="s">
        <v>1669</v>
      </c>
      <c r="AZ35" s="2753"/>
      <c r="BA35" s="2754"/>
      <c r="BB35" s="2752" t="s">
        <v>1668</v>
      </c>
      <c r="BC35" s="2753"/>
      <c r="BD35" s="2754"/>
      <c r="BE35" s="2752" t="s">
        <v>1678</v>
      </c>
      <c r="BF35" s="2753"/>
      <c r="BG35" s="2753"/>
      <c r="BH35" s="2752" t="s">
        <v>1667</v>
      </c>
      <c r="BI35" s="2753"/>
      <c r="BJ35" s="2753"/>
      <c r="BK35" s="2758" t="s">
        <v>1666</v>
      </c>
      <c r="BL35" s="2749"/>
      <c r="BM35" s="2749"/>
      <c r="BN35" s="2759"/>
      <c r="BQ35" s="898"/>
      <c r="BR35" s="897"/>
      <c r="BS35" s="897"/>
      <c r="BT35" s="892"/>
      <c r="BU35" s="892"/>
    </row>
    <row r="36" spans="2:96" ht="32.25" customHeight="1" thickBot="1" x14ac:dyDescent="0.45">
      <c r="B36" s="2748"/>
      <c r="C36" s="884"/>
      <c r="D36" s="2656"/>
      <c r="E36" s="2656"/>
      <c r="F36" s="2656"/>
      <c r="G36" s="2656"/>
      <c r="H36" s="2656"/>
      <c r="I36" s="2751"/>
      <c r="J36" s="2755"/>
      <c r="K36" s="2756"/>
      <c r="L36" s="2756"/>
      <c r="M36" s="2756"/>
      <c r="N36" s="2756"/>
      <c r="O36" s="2757"/>
      <c r="P36" s="2760"/>
      <c r="Q36" s="2761"/>
      <c r="R36" s="2761"/>
      <c r="S36" s="2761"/>
      <c r="T36" s="2761"/>
      <c r="U36" s="2761"/>
      <c r="V36" s="2762"/>
      <c r="W36" s="883" t="s">
        <v>710</v>
      </c>
      <c r="X36" s="882" t="s">
        <v>1665</v>
      </c>
      <c r="Y36" s="882" t="s">
        <v>1664</v>
      </c>
      <c r="Z36" s="882" t="s">
        <v>1663</v>
      </c>
      <c r="AA36" s="882" t="s">
        <v>1662</v>
      </c>
      <c r="AB36" s="882" t="s">
        <v>1661</v>
      </c>
      <c r="AC36" s="881" t="s">
        <v>711</v>
      </c>
      <c r="AD36" s="883" t="s">
        <v>710</v>
      </c>
      <c r="AE36" s="882" t="s">
        <v>1665</v>
      </c>
      <c r="AF36" s="882" t="s">
        <v>1664</v>
      </c>
      <c r="AG36" s="882" t="s">
        <v>1663</v>
      </c>
      <c r="AH36" s="882" t="s">
        <v>1662</v>
      </c>
      <c r="AI36" s="882" t="s">
        <v>1661</v>
      </c>
      <c r="AJ36" s="881" t="s">
        <v>711</v>
      </c>
      <c r="AK36" s="883" t="s">
        <v>710</v>
      </c>
      <c r="AL36" s="882" t="s">
        <v>1665</v>
      </c>
      <c r="AM36" s="882" t="s">
        <v>1664</v>
      </c>
      <c r="AN36" s="882" t="s">
        <v>1663</v>
      </c>
      <c r="AO36" s="882" t="s">
        <v>1662</v>
      </c>
      <c r="AP36" s="882" t="s">
        <v>1661</v>
      </c>
      <c r="AQ36" s="881" t="s">
        <v>711</v>
      </c>
      <c r="AR36" s="880" t="s">
        <v>710</v>
      </c>
      <c r="AS36" s="879" t="s">
        <v>1665</v>
      </c>
      <c r="AT36" s="879" t="s">
        <v>1664</v>
      </c>
      <c r="AU36" s="879" t="s">
        <v>1663</v>
      </c>
      <c r="AV36" s="879" t="s">
        <v>1662</v>
      </c>
      <c r="AW36" s="879" t="s">
        <v>1661</v>
      </c>
      <c r="AX36" s="903" t="s">
        <v>711</v>
      </c>
      <c r="AY36" s="2756"/>
      <c r="AZ36" s="2756"/>
      <c r="BA36" s="2757"/>
      <c r="BB36" s="2755"/>
      <c r="BC36" s="2756"/>
      <c r="BD36" s="2757"/>
      <c r="BE36" s="2755"/>
      <c r="BF36" s="2756"/>
      <c r="BG36" s="2756"/>
      <c r="BH36" s="2755"/>
      <c r="BI36" s="2756"/>
      <c r="BJ36" s="2756"/>
      <c r="BK36" s="2766"/>
      <c r="BL36" s="2656"/>
      <c r="BM36" s="2656"/>
      <c r="BN36" s="2767"/>
      <c r="BQ36" s="898"/>
      <c r="BR36" s="897"/>
      <c r="BS36" s="897"/>
      <c r="BT36" s="892"/>
      <c r="BU36" s="892"/>
    </row>
    <row r="37" spans="2:96" ht="21" customHeight="1" thickBot="1" x14ac:dyDescent="0.45">
      <c r="B37" s="2768" t="s">
        <v>1677</v>
      </c>
      <c r="C37" s="902"/>
      <c r="D37" s="2771" t="s">
        <v>1745</v>
      </c>
      <c r="E37" s="2771"/>
      <c r="F37" s="2771"/>
      <c r="G37" s="2771"/>
      <c r="H37" s="2771"/>
      <c r="I37" s="2772"/>
      <c r="J37" s="2773"/>
      <c r="K37" s="2771"/>
      <c r="L37" s="2772"/>
      <c r="M37" s="2773"/>
      <c r="N37" s="2771"/>
      <c r="O37" s="2772"/>
      <c r="P37" s="2774"/>
      <c r="Q37" s="2775"/>
      <c r="R37" s="2775"/>
      <c r="S37" s="2775"/>
      <c r="T37" s="2775"/>
      <c r="U37" s="2775"/>
      <c r="V37" s="2776"/>
      <c r="W37" s="901">
        <v>4</v>
      </c>
      <c r="X37" s="900">
        <v>4</v>
      </c>
      <c r="Y37" s="900">
        <v>4</v>
      </c>
      <c r="Z37" s="900">
        <v>4</v>
      </c>
      <c r="AA37" s="900">
        <v>4</v>
      </c>
      <c r="AB37" s="900"/>
      <c r="AC37" s="899"/>
      <c r="AD37" s="901">
        <v>4</v>
      </c>
      <c r="AE37" s="900">
        <v>4</v>
      </c>
      <c r="AF37" s="900">
        <v>4</v>
      </c>
      <c r="AG37" s="900">
        <v>4</v>
      </c>
      <c r="AH37" s="900">
        <v>4</v>
      </c>
      <c r="AI37" s="900"/>
      <c r="AJ37" s="899"/>
      <c r="AK37" s="901">
        <v>4</v>
      </c>
      <c r="AL37" s="900">
        <v>4</v>
      </c>
      <c r="AM37" s="900">
        <v>4</v>
      </c>
      <c r="AN37" s="900">
        <v>4</v>
      </c>
      <c r="AO37" s="900">
        <v>4</v>
      </c>
      <c r="AP37" s="900"/>
      <c r="AQ37" s="899"/>
      <c r="AR37" s="901">
        <v>4</v>
      </c>
      <c r="AS37" s="900">
        <v>4</v>
      </c>
      <c r="AT37" s="900">
        <v>4</v>
      </c>
      <c r="AU37" s="900">
        <v>4</v>
      </c>
      <c r="AV37" s="900">
        <v>4</v>
      </c>
      <c r="AW37" s="900"/>
      <c r="AX37" s="899"/>
      <c r="AY37" s="2800">
        <f t="shared" ref="AY37:AY57" si="0">SUM(W37:AX37)</f>
        <v>80</v>
      </c>
      <c r="AZ37" s="2800"/>
      <c r="BA37" s="2801"/>
      <c r="BB37" s="2802">
        <f t="shared" ref="BB37:BB57" si="1">AY37/4</f>
        <v>20</v>
      </c>
      <c r="BC37" s="2803"/>
      <c r="BD37" s="2804"/>
      <c r="BE37" s="2805"/>
      <c r="BF37" s="2806"/>
      <c r="BG37" s="2806"/>
      <c r="BH37" s="2805"/>
      <c r="BI37" s="2806"/>
      <c r="BJ37" s="2806"/>
      <c r="BK37" s="2777"/>
      <c r="BL37" s="2778"/>
      <c r="BM37" s="2778"/>
      <c r="BN37" s="2779"/>
      <c r="BQ37" s="898"/>
      <c r="BR37" s="897"/>
      <c r="BS37" s="897"/>
      <c r="BT37" s="892"/>
      <c r="BU37" s="892"/>
    </row>
    <row r="38" spans="2:96" ht="21" customHeight="1" x14ac:dyDescent="0.4">
      <c r="B38" s="2769"/>
      <c r="C38" s="2815" t="s">
        <v>1676</v>
      </c>
      <c r="D38" s="2817" t="s">
        <v>1744</v>
      </c>
      <c r="E38" s="2817"/>
      <c r="F38" s="2817"/>
      <c r="G38" s="2817"/>
      <c r="H38" s="2817"/>
      <c r="I38" s="2818"/>
      <c r="J38" s="2819"/>
      <c r="K38" s="2817"/>
      <c r="L38" s="2818"/>
      <c r="M38" s="2819"/>
      <c r="N38" s="2817"/>
      <c r="O38" s="2818"/>
      <c r="P38" s="2820"/>
      <c r="Q38" s="2821"/>
      <c r="R38" s="2821"/>
      <c r="S38" s="2821"/>
      <c r="T38" s="2821"/>
      <c r="U38" s="2821"/>
      <c r="V38" s="2822"/>
      <c r="W38" s="876">
        <v>8</v>
      </c>
      <c r="X38" s="875">
        <v>8</v>
      </c>
      <c r="Y38" s="875">
        <v>8</v>
      </c>
      <c r="Z38" s="875">
        <v>8</v>
      </c>
      <c r="AA38" s="875">
        <v>8</v>
      </c>
      <c r="AB38" s="875"/>
      <c r="AC38" s="874"/>
      <c r="AD38" s="876">
        <v>8</v>
      </c>
      <c r="AE38" s="875">
        <v>8</v>
      </c>
      <c r="AF38" s="875">
        <v>8</v>
      </c>
      <c r="AG38" s="875">
        <v>8</v>
      </c>
      <c r="AH38" s="875">
        <v>8</v>
      </c>
      <c r="AI38" s="875"/>
      <c r="AJ38" s="874"/>
      <c r="AK38" s="876">
        <v>8</v>
      </c>
      <c r="AL38" s="875">
        <v>8</v>
      </c>
      <c r="AM38" s="875">
        <v>8</v>
      </c>
      <c r="AN38" s="875">
        <v>8</v>
      </c>
      <c r="AO38" s="875">
        <v>8</v>
      </c>
      <c r="AP38" s="875"/>
      <c r="AQ38" s="874"/>
      <c r="AR38" s="876">
        <v>8</v>
      </c>
      <c r="AS38" s="875">
        <v>8</v>
      </c>
      <c r="AT38" s="875">
        <v>8</v>
      </c>
      <c r="AU38" s="875">
        <v>8</v>
      </c>
      <c r="AV38" s="875">
        <v>8</v>
      </c>
      <c r="AW38" s="875"/>
      <c r="AX38" s="874"/>
      <c r="AY38" s="2823">
        <f t="shared" si="0"/>
        <v>160</v>
      </c>
      <c r="AZ38" s="2823"/>
      <c r="BA38" s="2824"/>
      <c r="BB38" s="2780">
        <f t="shared" si="1"/>
        <v>40</v>
      </c>
      <c r="BC38" s="2781"/>
      <c r="BD38" s="2782"/>
      <c r="BE38" s="2783"/>
      <c r="BF38" s="2784"/>
      <c r="BG38" s="2785"/>
      <c r="BH38" s="2783"/>
      <c r="BI38" s="2784"/>
      <c r="BJ38" s="2785"/>
      <c r="BK38" s="2786"/>
      <c r="BL38" s="2787"/>
      <c r="BM38" s="2787"/>
      <c r="BN38" s="2788"/>
      <c r="BO38" s="891"/>
    </row>
    <row r="39" spans="2:96" ht="21" customHeight="1" x14ac:dyDescent="0.4">
      <c r="B39" s="2769"/>
      <c r="C39" s="2816"/>
      <c r="D39" s="2825" t="s">
        <v>1744</v>
      </c>
      <c r="E39" s="2825"/>
      <c r="F39" s="2825"/>
      <c r="G39" s="2825"/>
      <c r="H39" s="2825"/>
      <c r="I39" s="2826"/>
      <c r="J39" s="2827"/>
      <c r="K39" s="2825"/>
      <c r="L39" s="2826"/>
      <c r="M39" s="2827"/>
      <c r="N39" s="2825"/>
      <c r="O39" s="2826"/>
      <c r="P39" s="2792"/>
      <c r="Q39" s="2793"/>
      <c r="R39" s="2793"/>
      <c r="S39" s="2793"/>
      <c r="T39" s="2793"/>
      <c r="U39" s="2793"/>
      <c r="V39" s="2794"/>
      <c r="W39" s="868"/>
      <c r="X39" s="866"/>
      <c r="Y39" s="866"/>
      <c r="Z39" s="866"/>
      <c r="AA39" s="866"/>
      <c r="AB39" s="866"/>
      <c r="AC39" s="865"/>
      <c r="AD39" s="868"/>
      <c r="AE39" s="866"/>
      <c r="AF39" s="866"/>
      <c r="AG39" s="866"/>
      <c r="AH39" s="866"/>
      <c r="AI39" s="866"/>
      <c r="AJ39" s="865"/>
      <c r="AK39" s="868"/>
      <c r="AL39" s="866"/>
      <c r="AM39" s="866"/>
      <c r="AN39" s="866"/>
      <c r="AO39" s="866"/>
      <c r="AP39" s="866"/>
      <c r="AQ39" s="865"/>
      <c r="AR39" s="868"/>
      <c r="AS39" s="866"/>
      <c r="AT39" s="866"/>
      <c r="AU39" s="866"/>
      <c r="AV39" s="866"/>
      <c r="AW39" s="866"/>
      <c r="AX39" s="865"/>
      <c r="AY39" s="2807">
        <f t="shared" si="0"/>
        <v>0</v>
      </c>
      <c r="AZ39" s="2807"/>
      <c r="BA39" s="2808"/>
      <c r="BB39" s="2809">
        <f t="shared" si="1"/>
        <v>0</v>
      </c>
      <c r="BC39" s="2810"/>
      <c r="BD39" s="2811"/>
      <c r="BE39" s="2812"/>
      <c r="BF39" s="2813"/>
      <c r="BG39" s="2814"/>
      <c r="BH39" s="2812"/>
      <c r="BI39" s="2813"/>
      <c r="BJ39" s="2814"/>
      <c r="BK39" s="2565"/>
      <c r="BL39" s="2566"/>
      <c r="BM39" s="2566"/>
      <c r="BN39" s="2567"/>
      <c r="BO39" s="891"/>
    </row>
    <row r="40" spans="2:96" ht="21" customHeight="1" x14ac:dyDescent="0.4">
      <c r="B40" s="2769"/>
      <c r="C40" s="2816"/>
      <c r="D40" s="2825"/>
      <c r="E40" s="2825"/>
      <c r="F40" s="2825"/>
      <c r="G40" s="2825"/>
      <c r="H40" s="2825"/>
      <c r="I40" s="2826"/>
      <c r="J40" s="2827"/>
      <c r="K40" s="2825"/>
      <c r="L40" s="2826"/>
      <c r="M40" s="2827"/>
      <c r="N40" s="2825"/>
      <c r="O40" s="2826"/>
      <c r="P40" s="2792"/>
      <c r="Q40" s="2793"/>
      <c r="R40" s="2793"/>
      <c r="S40" s="2793"/>
      <c r="T40" s="2793"/>
      <c r="U40" s="2793"/>
      <c r="V40" s="2794"/>
      <c r="W40" s="868"/>
      <c r="X40" s="866"/>
      <c r="Y40" s="866"/>
      <c r="Z40" s="866"/>
      <c r="AA40" s="866"/>
      <c r="AB40" s="866"/>
      <c r="AC40" s="865"/>
      <c r="AD40" s="868"/>
      <c r="AE40" s="866"/>
      <c r="AF40" s="866"/>
      <c r="AG40" s="866"/>
      <c r="AH40" s="866"/>
      <c r="AI40" s="866"/>
      <c r="AJ40" s="865"/>
      <c r="AK40" s="868"/>
      <c r="AL40" s="866"/>
      <c r="AM40" s="866"/>
      <c r="AN40" s="866"/>
      <c r="AO40" s="866"/>
      <c r="AP40" s="866"/>
      <c r="AQ40" s="865"/>
      <c r="AR40" s="868"/>
      <c r="AS40" s="866"/>
      <c r="AT40" s="866"/>
      <c r="AU40" s="866"/>
      <c r="AV40" s="866"/>
      <c r="AW40" s="866"/>
      <c r="AX40" s="865"/>
      <c r="AY40" s="2807">
        <f t="shared" si="0"/>
        <v>0</v>
      </c>
      <c r="AZ40" s="2807"/>
      <c r="BA40" s="2808"/>
      <c r="BB40" s="2809">
        <f t="shared" si="1"/>
        <v>0</v>
      </c>
      <c r="BC40" s="2810"/>
      <c r="BD40" s="2811"/>
      <c r="BE40" s="2812"/>
      <c r="BF40" s="2813"/>
      <c r="BG40" s="2814"/>
      <c r="BH40" s="2812"/>
      <c r="BI40" s="2813"/>
      <c r="BJ40" s="2814"/>
      <c r="BK40" s="2565"/>
      <c r="BL40" s="2566"/>
      <c r="BM40" s="2566"/>
      <c r="BN40" s="2567"/>
      <c r="BO40" s="891"/>
    </row>
    <row r="41" spans="2:96" ht="21" customHeight="1" x14ac:dyDescent="0.4">
      <c r="B41" s="2769"/>
      <c r="C41" s="2816"/>
      <c r="D41" s="2825"/>
      <c r="E41" s="2825"/>
      <c r="F41" s="2825"/>
      <c r="G41" s="2825"/>
      <c r="H41" s="2825"/>
      <c r="I41" s="2826"/>
      <c r="J41" s="2827"/>
      <c r="K41" s="2825"/>
      <c r="L41" s="2826"/>
      <c r="M41" s="2827"/>
      <c r="N41" s="2825"/>
      <c r="O41" s="2826"/>
      <c r="P41" s="2792"/>
      <c r="Q41" s="2793"/>
      <c r="R41" s="2793"/>
      <c r="S41" s="2793"/>
      <c r="T41" s="2793"/>
      <c r="U41" s="2793"/>
      <c r="V41" s="2794"/>
      <c r="W41" s="868"/>
      <c r="X41" s="866"/>
      <c r="Y41" s="866"/>
      <c r="Z41" s="866"/>
      <c r="AA41" s="866"/>
      <c r="AB41" s="866"/>
      <c r="AC41" s="865"/>
      <c r="AD41" s="868"/>
      <c r="AE41" s="866"/>
      <c r="AF41" s="866"/>
      <c r="AG41" s="866"/>
      <c r="AH41" s="866"/>
      <c r="AI41" s="866"/>
      <c r="AJ41" s="865"/>
      <c r="AK41" s="868"/>
      <c r="AL41" s="866"/>
      <c r="AM41" s="866"/>
      <c r="AN41" s="866"/>
      <c r="AO41" s="866"/>
      <c r="AP41" s="866"/>
      <c r="AQ41" s="865"/>
      <c r="AR41" s="868"/>
      <c r="AS41" s="866"/>
      <c r="AT41" s="866"/>
      <c r="AU41" s="866"/>
      <c r="AV41" s="866"/>
      <c r="AW41" s="866"/>
      <c r="AX41" s="865"/>
      <c r="AY41" s="2807">
        <f t="shared" si="0"/>
        <v>0</v>
      </c>
      <c r="AZ41" s="2807"/>
      <c r="BA41" s="2808"/>
      <c r="BB41" s="2809">
        <f t="shared" si="1"/>
        <v>0</v>
      </c>
      <c r="BC41" s="2810"/>
      <c r="BD41" s="2811"/>
      <c r="BE41" s="2812"/>
      <c r="BF41" s="2813"/>
      <c r="BG41" s="2814"/>
      <c r="BH41" s="2812"/>
      <c r="BI41" s="2813"/>
      <c r="BJ41" s="2814"/>
      <c r="BK41" s="2565"/>
      <c r="BL41" s="2566"/>
      <c r="BM41" s="2566"/>
      <c r="BN41" s="2567"/>
      <c r="BO41" s="891"/>
      <c r="CC41" s="818"/>
      <c r="CD41" s="809"/>
      <c r="CE41" s="809"/>
      <c r="CF41" s="809"/>
      <c r="CG41" s="809"/>
      <c r="CH41" s="809"/>
      <c r="CI41" s="809"/>
      <c r="CJ41" s="809"/>
      <c r="CK41" s="809"/>
      <c r="CL41" s="809"/>
      <c r="CM41" s="809"/>
      <c r="CN41" s="809"/>
      <c r="CO41" s="809"/>
      <c r="CP41" s="809"/>
      <c r="CQ41" s="809"/>
      <c r="CR41" s="809"/>
    </row>
    <row r="42" spans="2:96" ht="21" customHeight="1" thickBot="1" x14ac:dyDescent="0.45">
      <c r="B42" s="2769"/>
      <c r="C42" s="2816"/>
      <c r="D42" s="2789"/>
      <c r="E42" s="2789"/>
      <c r="F42" s="2789"/>
      <c r="G42" s="2789"/>
      <c r="H42" s="2789"/>
      <c r="I42" s="2790"/>
      <c r="J42" s="2791"/>
      <c r="K42" s="2789"/>
      <c r="L42" s="2790"/>
      <c r="M42" s="2791"/>
      <c r="N42" s="2789"/>
      <c r="O42" s="2790"/>
      <c r="P42" s="2792"/>
      <c r="Q42" s="2793"/>
      <c r="R42" s="2793"/>
      <c r="S42" s="2793"/>
      <c r="T42" s="2793"/>
      <c r="U42" s="2793"/>
      <c r="V42" s="2794"/>
      <c r="W42" s="896"/>
      <c r="X42" s="895"/>
      <c r="Y42" s="895"/>
      <c r="Z42" s="895"/>
      <c r="AA42" s="895"/>
      <c r="AB42" s="895"/>
      <c r="AC42" s="894"/>
      <c r="AD42" s="896"/>
      <c r="AE42" s="895"/>
      <c r="AF42" s="895"/>
      <c r="AG42" s="895"/>
      <c r="AH42" s="895"/>
      <c r="AI42" s="895"/>
      <c r="AJ42" s="894"/>
      <c r="AK42" s="896"/>
      <c r="AL42" s="895"/>
      <c r="AM42" s="895"/>
      <c r="AN42" s="895"/>
      <c r="AO42" s="895"/>
      <c r="AP42" s="895"/>
      <c r="AQ42" s="894"/>
      <c r="AR42" s="896"/>
      <c r="AS42" s="895"/>
      <c r="AT42" s="895"/>
      <c r="AU42" s="895"/>
      <c r="AV42" s="895"/>
      <c r="AW42" s="895"/>
      <c r="AX42" s="894"/>
      <c r="AY42" s="2795">
        <f t="shared" si="0"/>
        <v>0</v>
      </c>
      <c r="AZ42" s="2795"/>
      <c r="BA42" s="2796"/>
      <c r="BB42" s="2797">
        <f t="shared" si="1"/>
        <v>0</v>
      </c>
      <c r="BC42" s="2798"/>
      <c r="BD42" s="2799"/>
      <c r="BE42" s="2848"/>
      <c r="BF42" s="2849"/>
      <c r="BG42" s="2850"/>
      <c r="BH42" s="2848"/>
      <c r="BI42" s="2849"/>
      <c r="BJ42" s="2850"/>
      <c r="BK42" s="2670"/>
      <c r="BL42" s="2671"/>
      <c r="BM42" s="2671"/>
      <c r="BN42" s="2828"/>
      <c r="BO42" s="891"/>
      <c r="CC42" s="809"/>
      <c r="CD42" s="809"/>
      <c r="CE42" s="2641"/>
      <c r="CF42" s="2641"/>
      <c r="CG42" s="2641"/>
      <c r="CH42" s="2641"/>
      <c r="CI42" s="2641"/>
      <c r="CJ42" s="2641"/>
      <c r="CK42" s="2829"/>
      <c r="CL42" s="2829"/>
      <c r="CM42" s="2829"/>
      <c r="CN42" s="2829"/>
      <c r="CO42" s="2829"/>
      <c r="CP42" s="892"/>
      <c r="CQ42" s="892"/>
      <c r="CR42" s="892"/>
    </row>
    <row r="43" spans="2:96" ht="21" customHeight="1" x14ac:dyDescent="0.4">
      <c r="B43" s="2769"/>
      <c r="C43" s="2851" t="s">
        <v>889</v>
      </c>
      <c r="D43" s="2852" t="s">
        <v>1743</v>
      </c>
      <c r="E43" s="2853"/>
      <c r="F43" s="2853"/>
      <c r="G43" s="2853"/>
      <c r="H43" s="2853"/>
      <c r="I43" s="2853"/>
      <c r="J43" s="2853"/>
      <c r="K43" s="2853"/>
      <c r="L43" s="2853"/>
      <c r="M43" s="2853"/>
      <c r="N43" s="2853"/>
      <c r="O43" s="2853"/>
      <c r="P43" s="2820"/>
      <c r="Q43" s="2821"/>
      <c r="R43" s="2821"/>
      <c r="S43" s="2821"/>
      <c r="T43" s="2821"/>
      <c r="U43" s="2821"/>
      <c r="V43" s="2822"/>
      <c r="W43" s="876"/>
      <c r="X43" s="875">
        <v>8</v>
      </c>
      <c r="Y43" s="875"/>
      <c r="Z43" s="875">
        <v>8</v>
      </c>
      <c r="AA43" s="875">
        <v>8</v>
      </c>
      <c r="AB43" s="875"/>
      <c r="AC43" s="874"/>
      <c r="AD43" s="876"/>
      <c r="AE43" s="875">
        <v>8</v>
      </c>
      <c r="AF43" s="875"/>
      <c r="AG43" s="875">
        <v>8</v>
      </c>
      <c r="AH43" s="875">
        <v>8</v>
      </c>
      <c r="AI43" s="875"/>
      <c r="AJ43" s="874"/>
      <c r="AK43" s="876"/>
      <c r="AL43" s="875">
        <v>8</v>
      </c>
      <c r="AM43" s="875"/>
      <c r="AN43" s="875">
        <v>8</v>
      </c>
      <c r="AO43" s="875">
        <v>8</v>
      </c>
      <c r="AP43" s="875"/>
      <c r="AQ43" s="874"/>
      <c r="AR43" s="877"/>
      <c r="AS43" s="875">
        <v>8</v>
      </c>
      <c r="AT43" s="875"/>
      <c r="AU43" s="875">
        <v>8</v>
      </c>
      <c r="AV43" s="875">
        <v>8</v>
      </c>
      <c r="AW43" s="875"/>
      <c r="AX43" s="874"/>
      <c r="AY43" s="2824">
        <f t="shared" si="0"/>
        <v>96</v>
      </c>
      <c r="AZ43" s="2854"/>
      <c r="BA43" s="2854"/>
      <c r="BB43" s="2859">
        <f t="shared" si="1"/>
        <v>24</v>
      </c>
      <c r="BC43" s="2859"/>
      <c r="BD43" s="2859"/>
      <c r="BE43" s="2830">
        <f>ROUNDDOWN(SUM(BB43:BD50)/AY60,1)</f>
        <v>2.5</v>
      </c>
      <c r="BF43" s="2831"/>
      <c r="BG43" s="2832"/>
      <c r="BH43" s="2839">
        <f>ROUNDDOWN(SUM(BB43:BD50)/40,1)</f>
        <v>2</v>
      </c>
      <c r="BI43" s="2840"/>
      <c r="BJ43" s="2841"/>
      <c r="BK43" s="2786"/>
      <c r="BL43" s="2787"/>
      <c r="BM43" s="2787"/>
      <c r="BN43" s="2788"/>
      <c r="BO43" s="891"/>
      <c r="BP43" s="893"/>
      <c r="CC43" s="809"/>
      <c r="CD43" s="809"/>
      <c r="CE43" s="2641"/>
      <c r="CF43" s="2641"/>
      <c r="CG43" s="2641"/>
      <c r="CH43" s="2641"/>
      <c r="CI43" s="2641"/>
      <c r="CJ43" s="2641"/>
      <c r="CK43" s="2829"/>
      <c r="CL43" s="2829"/>
      <c r="CM43" s="2829"/>
      <c r="CN43" s="2829"/>
      <c r="CO43" s="2829"/>
      <c r="CP43" s="892"/>
      <c r="CQ43" s="892"/>
      <c r="CR43" s="892"/>
    </row>
    <row r="44" spans="2:96" ht="21" customHeight="1" x14ac:dyDescent="0.4">
      <c r="B44" s="2769"/>
      <c r="C44" s="2769"/>
      <c r="D44" s="2857" t="s">
        <v>1736</v>
      </c>
      <c r="E44" s="2855"/>
      <c r="F44" s="2855"/>
      <c r="G44" s="2855"/>
      <c r="H44" s="2855"/>
      <c r="I44" s="2855"/>
      <c r="J44" s="2855"/>
      <c r="K44" s="2855"/>
      <c r="L44" s="2855"/>
      <c r="M44" s="2855"/>
      <c r="N44" s="2855"/>
      <c r="O44" s="2855"/>
      <c r="P44" s="2792"/>
      <c r="Q44" s="2793"/>
      <c r="R44" s="2793"/>
      <c r="S44" s="2793"/>
      <c r="T44" s="2793"/>
      <c r="U44" s="2793"/>
      <c r="V44" s="2794"/>
      <c r="W44" s="868">
        <v>4</v>
      </c>
      <c r="X44" s="866"/>
      <c r="Y44" s="866">
        <v>7</v>
      </c>
      <c r="Z44" s="866"/>
      <c r="AA44" s="866"/>
      <c r="AB44" s="866">
        <v>1</v>
      </c>
      <c r="AC44" s="865">
        <v>4</v>
      </c>
      <c r="AD44" s="868">
        <v>4</v>
      </c>
      <c r="AE44" s="866"/>
      <c r="AF44" s="866">
        <v>7</v>
      </c>
      <c r="AG44" s="866"/>
      <c r="AH44" s="866"/>
      <c r="AI44" s="866">
        <v>1</v>
      </c>
      <c r="AJ44" s="865">
        <v>4</v>
      </c>
      <c r="AK44" s="868">
        <v>4</v>
      </c>
      <c r="AL44" s="866"/>
      <c r="AM44" s="866">
        <v>7</v>
      </c>
      <c r="AN44" s="866">
        <v>2</v>
      </c>
      <c r="AO44" s="866"/>
      <c r="AP44" s="866">
        <v>1</v>
      </c>
      <c r="AQ44" s="865">
        <v>4</v>
      </c>
      <c r="AR44" s="867">
        <v>4</v>
      </c>
      <c r="AS44" s="866"/>
      <c r="AT44" s="866"/>
      <c r="AU44" s="866"/>
      <c r="AV44" s="866"/>
      <c r="AW44" s="866"/>
      <c r="AX44" s="865">
        <v>7</v>
      </c>
      <c r="AY44" s="2808">
        <f t="shared" si="0"/>
        <v>61</v>
      </c>
      <c r="AZ44" s="2856"/>
      <c r="BA44" s="2856"/>
      <c r="BB44" s="2858">
        <f t="shared" si="1"/>
        <v>15.25</v>
      </c>
      <c r="BC44" s="2858"/>
      <c r="BD44" s="2858"/>
      <c r="BE44" s="2833"/>
      <c r="BF44" s="2834"/>
      <c r="BG44" s="2835"/>
      <c r="BH44" s="2842"/>
      <c r="BI44" s="2843"/>
      <c r="BJ44" s="2844"/>
      <c r="BK44" s="2565"/>
      <c r="BL44" s="2566"/>
      <c r="BM44" s="2566"/>
      <c r="BN44" s="2567"/>
      <c r="BO44" s="891"/>
      <c r="CC44" s="809"/>
      <c r="CD44" s="809"/>
      <c r="CE44" s="2641"/>
      <c r="CF44" s="2641"/>
      <c r="CG44" s="2641"/>
      <c r="CH44" s="2641"/>
      <c r="CI44" s="2641"/>
      <c r="CJ44" s="2641"/>
      <c r="CK44" s="2829"/>
      <c r="CL44" s="2829"/>
      <c r="CM44" s="2829"/>
      <c r="CN44" s="2829"/>
      <c r="CO44" s="2829"/>
      <c r="CP44" s="892"/>
      <c r="CQ44" s="892"/>
      <c r="CR44" s="892"/>
    </row>
    <row r="45" spans="2:96" ht="21" customHeight="1" x14ac:dyDescent="0.4">
      <c r="B45" s="2769"/>
      <c r="C45" s="2769"/>
      <c r="D45" s="2857" t="s">
        <v>1742</v>
      </c>
      <c r="E45" s="2855"/>
      <c r="F45" s="2855"/>
      <c r="G45" s="2855"/>
      <c r="H45" s="2855"/>
      <c r="I45" s="2855"/>
      <c r="J45" s="2855"/>
      <c r="K45" s="2855"/>
      <c r="L45" s="2855"/>
      <c r="M45" s="2855"/>
      <c r="N45" s="2855"/>
      <c r="O45" s="2855"/>
      <c r="P45" s="2792"/>
      <c r="Q45" s="2793"/>
      <c r="R45" s="2793"/>
      <c r="S45" s="2793"/>
      <c r="T45" s="2793"/>
      <c r="U45" s="2793"/>
      <c r="V45" s="2794"/>
      <c r="W45" s="868">
        <v>4</v>
      </c>
      <c r="X45" s="866"/>
      <c r="Y45" s="866">
        <v>7</v>
      </c>
      <c r="Z45" s="866"/>
      <c r="AA45" s="866"/>
      <c r="AB45" s="866">
        <v>1</v>
      </c>
      <c r="AC45" s="865">
        <v>4</v>
      </c>
      <c r="AD45" s="868">
        <v>4</v>
      </c>
      <c r="AE45" s="866"/>
      <c r="AF45" s="866">
        <v>7</v>
      </c>
      <c r="AG45" s="866"/>
      <c r="AH45" s="866"/>
      <c r="AI45" s="866">
        <v>1</v>
      </c>
      <c r="AJ45" s="865">
        <v>4</v>
      </c>
      <c r="AK45" s="868">
        <v>4</v>
      </c>
      <c r="AL45" s="866"/>
      <c r="AM45" s="866">
        <v>7</v>
      </c>
      <c r="AN45" s="866">
        <v>2</v>
      </c>
      <c r="AO45" s="866"/>
      <c r="AP45" s="866">
        <v>1</v>
      </c>
      <c r="AQ45" s="865">
        <v>4</v>
      </c>
      <c r="AR45" s="867">
        <v>4</v>
      </c>
      <c r="AS45" s="866"/>
      <c r="AT45" s="866"/>
      <c r="AU45" s="866"/>
      <c r="AV45" s="866"/>
      <c r="AW45" s="866"/>
      <c r="AX45" s="865">
        <v>7</v>
      </c>
      <c r="AY45" s="2808">
        <f t="shared" si="0"/>
        <v>61</v>
      </c>
      <c r="AZ45" s="2856"/>
      <c r="BA45" s="2856"/>
      <c r="BB45" s="2858">
        <f t="shared" si="1"/>
        <v>15.25</v>
      </c>
      <c r="BC45" s="2858"/>
      <c r="BD45" s="2858"/>
      <c r="BE45" s="2833"/>
      <c r="BF45" s="2834"/>
      <c r="BG45" s="2835"/>
      <c r="BH45" s="2842"/>
      <c r="BI45" s="2843"/>
      <c r="BJ45" s="2844"/>
      <c r="BK45" s="2565"/>
      <c r="BL45" s="2566"/>
      <c r="BM45" s="2566"/>
      <c r="BN45" s="2567"/>
      <c r="BO45" s="891"/>
      <c r="CC45" s="822"/>
      <c r="CD45" s="809"/>
      <c r="CE45" s="2641"/>
      <c r="CF45" s="2641"/>
      <c r="CG45" s="2641"/>
      <c r="CH45" s="2641"/>
      <c r="CI45" s="2641"/>
      <c r="CJ45" s="2641"/>
      <c r="CK45" s="2829"/>
      <c r="CL45" s="2829"/>
      <c r="CM45" s="2829"/>
      <c r="CN45" s="2829"/>
      <c r="CO45" s="2829"/>
      <c r="CP45" s="892"/>
      <c r="CQ45" s="892"/>
      <c r="CR45" s="892"/>
    </row>
    <row r="46" spans="2:96" ht="21" customHeight="1" x14ac:dyDescent="0.4">
      <c r="B46" s="2769"/>
      <c r="C46" s="2769"/>
      <c r="D46" s="2857" t="s">
        <v>1741</v>
      </c>
      <c r="E46" s="2855"/>
      <c r="F46" s="2855"/>
      <c r="G46" s="2855"/>
      <c r="H46" s="2855"/>
      <c r="I46" s="2855"/>
      <c r="J46" s="2855"/>
      <c r="K46" s="2855"/>
      <c r="L46" s="2855"/>
      <c r="M46" s="2855"/>
      <c r="N46" s="2855"/>
      <c r="O46" s="2855"/>
      <c r="P46" s="2792"/>
      <c r="Q46" s="2793"/>
      <c r="R46" s="2793"/>
      <c r="S46" s="2793"/>
      <c r="T46" s="2793"/>
      <c r="U46" s="2793"/>
      <c r="V46" s="2794"/>
      <c r="W46" s="868"/>
      <c r="X46" s="866"/>
      <c r="Y46" s="866"/>
      <c r="Z46" s="866"/>
      <c r="AA46" s="866">
        <v>7</v>
      </c>
      <c r="AB46" s="866"/>
      <c r="AC46" s="865"/>
      <c r="AD46" s="868">
        <v>1</v>
      </c>
      <c r="AE46" s="866">
        <v>4</v>
      </c>
      <c r="AF46" s="866">
        <v>4</v>
      </c>
      <c r="AG46" s="866"/>
      <c r="AH46" s="866">
        <v>7</v>
      </c>
      <c r="AI46" s="866"/>
      <c r="AJ46" s="865"/>
      <c r="AK46" s="868">
        <v>1</v>
      </c>
      <c r="AL46" s="866">
        <v>4</v>
      </c>
      <c r="AM46" s="866">
        <v>4</v>
      </c>
      <c r="AN46" s="866"/>
      <c r="AO46" s="866">
        <v>7</v>
      </c>
      <c r="AP46" s="866">
        <v>2</v>
      </c>
      <c r="AQ46" s="865"/>
      <c r="AR46" s="867">
        <v>1</v>
      </c>
      <c r="AS46" s="866">
        <v>4</v>
      </c>
      <c r="AT46" s="866"/>
      <c r="AU46" s="866"/>
      <c r="AV46" s="866">
        <v>7</v>
      </c>
      <c r="AW46" s="866"/>
      <c r="AX46" s="865">
        <v>4</v>
      </c>
      <c r="AY46" s="2808">
        <f t="shared" si="0"/>
        <v>57</v>
      </c>
      <c r="AZ46" s="2856"/>
      <c r="BA46" s="2856"/>
      <c r="BB46" s="2858">
        <f t="shared" si="1"/>
        <v>14.25</v>
      </c>
      <c r="BC46" s="2858"/>
      <c r="BD46" s="2858"/>
      <c r="BE46" s="2833"/>
      <c r="BF46" s="2834"/>
      <c r="BG46" s="2835"/>
      <c r="BH46" s="2842"/>
      <c r="BI46" s="2843"/>
      <c r="BJ46" s="2844"/>
      <c r="BK46" s="2670"/>
      <c r="BL46" s="2671"/>
      <c r="BM46" s="2671"/>
      <c r="BN46" s="2828"/>
      <c r="BO46" s="891"/>
    </row>
    <row r="47" spans="2:96" ht="21" customHeight="1" x14ac:dyDescent="0.4">
      <c r="B47" s="2769"/>
      <c r="C47" s="2769"/>
      <c r="D47" s="2857" t="s">
        <v>1740</v>
      </c>
      <c r="E47" s="2855"/>
      <c r="F47" s="2855"/>
      <c r="G47" s="2855"/>
      <c r="H47" s="2855"/>
      <c r="I47" s="2855"/>
      <c r="J47" s="2855"/>
      <c r="K47" s="2855"/>
      <c r="L47" s="2855"/>
      <c r="M47" s="2855"/>
      <c r="N47" s="2855"/>
      <c r="O47" s="2855"/>
      <c r="P47" s="2792"/>
      <c r="Q47" s="2793"/>
      <c r="R47" s="2793"/>
      <c r="S47" s="2793"/>
      <c r="T47" s="2793"/>
      <c r="U47" s="2793"/>
      <c r="V47" s="2794"/>
      <c r="W47" s="868"/>
      <c r="X47" s="866"/>
      <c r="Y47" s="866"/>
      <c r="Z47" s="866"/>
      <c r="AA47" s="866">
        <v>7</v>
      </c>
      <c r="AB47" s="866"/>
      <c r="AC47" s="865"/>
      <c r="AD47" s="868">
        <v>1</v>
      </c>
      <c r="AE47" s="866">
        <v>4</v>
      </c>
      <c r="AF47" s="866">
        <v>4</v>
      </c>
      <c r="AG47" s="866"/>
      <c r="AH47" s="866">
        <v>7</v>
      </c>
      <c r="AI47" s="866"/>
      <c r="AJ47" s="865"/>
      <c r="AK47" s="868">
        <v>1</v>
      </c>
      <c r="AL47" s="866">
        <v>4</v>
      </c>
      <c r="AM47" s="866">
        <v>4</v>
      </c>
      <c r="AN47" s="866"/>
      <c r="AO47" s="866">
        <v>7</v>
      </c>
      <c r="AP47" s="866">
        <v>2</v>
      </c>
      <c r="AQ47" s="865"/>
      <c r="AR47" s="867">
        <v>1</v>
      </c>
      <c r="AS47" s="866">
        <v>4</v>
      </c>
      <c r="AT47" s="866"/>
      <c r="AU47" s="866"/>
      <c r="AV47" s="866">
        <v>7</v>
      </c>
      <c r="AW47" s="866"/>
      <c r="AX47" s="865">
        <v>4</v>
      </c>
      <c r="AY47" s="2808">
        <f t="shared" si="0"/>
        <v>57</v>
      </c>
      <c r="AZ47" s="2856"/>
      <c r="BA47" s="2856"/>
      <c r="BB47" s="2858">
        <f t="shared" si="1"/>
        <v>14.25</v>
      </c>
      <c r="BC47" s="2858"/>
      <c r="BD47" s="2858"/>
      <c r="BE47" s="2833"/>
      <c r="BF47" s="2834"/>
      <c r="BG47" s="2835"/>
      <c r="BH47" s="2842"/>
      <c r="BI47" s="2843"/>
      <c r="BJ47" s="2844"/>
      <c r="BK47" s="2565"/>
      <c r="BL47" s="2566"/>
      <c r="BM47" s="2566"/>
      <c r="BN47" s="2567"/>
      <c r="BO47" s="891"/>
    </row>
    <row r="48" spans="2:96" ht="21" customHeight="1" x14ac:dyDescent="0.4">
      <c r="B48" s="2769"/>
      <c r="C48" s="2769"/>
      <c r="D48" s="2857"/>
      <c r="E48" s="2855"/>
      <c r="F48" s="2855"/>
      <c r="G48" s="2855"/>
      <c r="H48" s="2855"/>
      <c r="I48" s="2855"/>
      <c r="J48" s="2855"/>
      <c r="K48" s="2855"/>
      <c r="L48" s="2855"/>
      <c r="M48" s="2855"/>
      <c r="N48" s="2855"/>
      <c r="O48" s="2855"/>
      <c r="P48" s="2792"/>
      <c r="Q48" s="2793"/>
      <c r="R48" s="2793"/>
      <c r="S48" s="2793"/>
      <c r="T48" s="2793"/>
      <c r="U48" s="2793"/>
      <c r="V48" s="2794"/>
      <c r="W48" s="868"/>
      <c r="X48" s="866"/>
      <c r="Y48" s="866"/>
      <c r="Z48" s="866"/>
      <c r="AA48" s="866"/>
      <c r="AB48" s="866"/>
      <c r="AC48" s="865"/>
      <c r="AD48" s="868"/>
      <c r="AE48" s="866"/>
      <c r="AF48" s="866"/>
      <c r="AG48" s="866"/>
      <c r="AH48" s="866"/>
      <c r="AI48" s="866"/>
      <c r="AJ48" s="865"/>
      <c r="AK48" s="868"/>
      <c r="AL48" s="866"/>
      <c r="AM48" s="866"/>
      <c r="AN48" s="866"/>
      <c r="AO48" s="866"/>
      <c r="AP48" s="866"/>
      <c r="AQ48" s="865"/>
      <c r="AR48" s="867"/>
      <c r="AS48" s="866"/>
      <c r="AT48" s="866"/>
      <c r="AU48" s="866"/>
      <c r="AV48" s="866"/>
      <c r="AW48" s="866"/>
      <c r="AX48" s="865"/>
      <c r="AY48" s="2808">
        <f t="shared" si="0"/>
        <v>0</v>
      </c>
      <c r="AZ48" s="2856"/>
      <c r="BA48" s="2856"/>
      <c r="BB48" s="2858">
        <f t="shared" si="1"/>
        <v>0</v>
      </c>
      <c r="BC48" s="2858"/>
      <c r="BD48" s="2858"/>
      <c r="BE48" s="2833"/>
      <c r="BF48" s="2834"/>
      <c r="BG48" s="2835"/>
      <c r="BH48" s="2842"/>
      <c r="BI48" s="2843"/>
      <c r="BJ48" s="2844"/>
      <c r="BK48" s="2565"/>
      <c r="BL48" s="2566"/>
      <c r="BM48" s="2566"/>
      <c r="BN48" s="2567"/>
      <c r="BO48" s="891"/>
    </row>
    <row r="49" spans="2:85" ht="21" customHeight="1" x14ac:dyDescent="0.4">
      <c r="B49" s="2769"/>
      <c r="C49" s="2769"/>
      <c r="D49" s="2857"/>
      <c r="E49" s="2855"/>
      <c r="F49" s="2855"/>
      <c r="G49" s="2855"/>
      <c r="H49" s="2855"/>
      <c r="I49" s="2855"/>
      <c r="J49" s="2855"/>
      <c r="K49" s="2855"/>
      <c r="L49" s="2855"/>
      <c r="M49" s="2855"/>
      <c r="N49" s="2855"/>
      <c r="O49" s="2855"/>
      <c r="P49" s="2792"/>
      <c r="Q49" s="2793"/>
      <c r="R49" s="2793"/>
      <c r="S49" s="2793"/>
      <c r="T49" s="2793"/>
      <c r="U49" s="2793"/>
      <c r="V49" s="2794"/>
      <c r="W49" s="868"/>
      <c r="X49" s="866"/>
      <c r="Y49" s="866"/>
      <c r="Z49" s="866"/>
      <c r="AA49" s="866"/>
      <c r="AB49" s="866"/>
      <c r="AC49" s="865"/>
      <c r="AD49" s="868"/>
      <c r="AE49" s="866"/>
      <c r="AF49" s="866"/>
      <c r="AG49" s="866"/>
      <c r="AH49" s="866"/>
      <c r="AI49" s="866"/>
      <c r="AJ49" s="865"/>
      <c r="AK49" s="868"/>
      <c r="AL49" s="866"/>
      <c r="AM49" s="866"/>
      <c r="AN49" s="866"/>
      <c r="AO49" s="866"/>
      <c r="AP49" s="866"/>
      <c r="AQ49" s="865"/>
      <c r="AR49" s="867"/>
      <c r="AS49" s="866"/>
      <c r="AT49" s="866"/>
      <c r="AU49" s="866"/>
      <c r="AV49" s="866"/>
      <c r="AW49" s="866"/>
      <c r="AX49" s="865"/>
      <c r="AY49" s="2808">
        <f t="shared" si="0"/>
        <v>0</v>
      </c>
      <c r="AZ49" s="2856"/>
      <c r="BA49" s="2856"/>
      <c r="BB49" s="2858">
        <f t="shared" si="1"/>
        <v>0</v>
      </c>
      <c r="BC49" s="2858"/>
      <c r="BD49" s="2858"/>
      <c r="BE49" s="2833"/>
      <c r="BF49" s="2834"/>
      <c r="BG49" s="2835"/>
      <c r="BH49" s="2842"/>
      <c r="BI49" s="2843"/>
      <c r="BJ49" s="2844"/>
      <c r="BK49" s="2565"/>
      <c r="BL49" s="2566"/>
      <c r="BM49" s="2566"/>
      <c r="BN49" s="2567"/>
      <c r="BO49" s="891"/>
    </row>
    <row r="50" spans="2:85" ht="21" customHeight="1" thickBot="1" x14ac:dyDescent="0.45">
      <c r="B50" s="2769"/>
      <c r="C50" s="2769"/>
      <c r="D50" s="2868"/>
      <c r="E50" s="2869"/>
      <c r="F50" s="2869"/>
      <c r="G50" s="2869"/>
      <c r="H50" s="2869"/>
      <c r="I50" s="2869"/>
      <c r="J50" s="2869"/>
      <c r="K50" s="2869"/>
      <c r="L50" s="2869"/>
      <c r="M50" s="2869"/>
      <c r="N50" s="2869"/>
      <c r="O50" s="2869"/>
      <c r="P50" s="2870"/>
      <c r="Q50" s="2871"/>
      <c r="R50" s="2871"/>
      <c r="S50" s="2871"/>
      <c r="T50" s="2871"/>
      <c r="U50" s="2871"/>
      <c r="V50" s="2872"/>
      <c r="W50" s="864"/>
      <c r="X50" s="862"/>
      <c r="Y50" s="862"/>
      <c r="Z50" s="862"/>
      <c r="AA50" s="862"/>
      <c r="AB50" s="862"/>
      <c r="AC50" s="861"/>
      <c r="AD50" s="864"/>
      <c r="AE50" s="862"/>
      <c r="AF50" s="862"/>
      <c r="AG50" s="862"/>
      <c r="AH50" s="862"/>
      <c r="AI50" s="862"/>
      <c r="AJ50" s="861"/>
      <c r="AK50" s="864"/>
      <c r="AL50" s="862"/>
      <c r="AM50" s="862"/>
      <c r="AN50" s="862"/>
      <c r="AO50" s="862"/>
      <c r="AP50" s="862"/>
      <c r="AQ50" s="861"/>
      <c r="AR50" s="863"/>
      <c r="AS50" s="862"/>
      <c r="AT50" s="862"/>
      <c r="AU50" s="862"/>
      <c r="AV50" s="862"/>
      <c r="AW50" s="862"/>
      <c r="AX50" s="861"/>
      <c r="AY50" s="2873">
        <f t="shared" si="0"/>
        <v>0</v>
      </c>
      <c r="AZ50" s="2874"/>
      <c r="BA50" s="2874"/>
      <c r="BB50" s="2875">
        <f t="shared" si="1"/>
        <v>0</v>
      </c>
      <c r="BC50" s="2875"/>
      <c r="BD50" s="2875"/>
      <c r="BE50" s="2836"/>
      <c r="BF50" s="2837"/>
      <c r="BG50" s="2838"/>
      <c r="BH50" s="2845"/>
      <c r="BI50" s="2846"/>
      <c r="BJ50" s="2847"/>
      <c r="BK50" s="2865"/>
      <c r="BL50" s="2866"/>
      <c r="BM50" s="2866"/>
      <c r="BN50" s="2867"/>
      <c r="BO50" s="891"/>
    </row>
    <row r="51" spans="2:85" ht="21" customHeight="1" x14ac:dyDescent="0.4">
      <c r="B51" s="2769"/>
      <c r="C51" s="2905" t="s">
        <v>890</v>
      </c>
      <c r="D51" s="2818" t="s">
        <v>1735</v>
      </c>
      <c r="E51" s="2853"/>
      <c r="F51" s="2853"/>
      <c r="G51" s="2853"/>
      <c r="H51" s="2853"/>
      <c r="I51" s="2853"/>
      <c r="J51" s="2853"/>
      <c r="K51" s="2853"/>
      <c r="L51" s="2853"/>
      <c r="M51" s="2853"/>
      <c r="N51" s="2853"/>
      <c r="O51" s="2853"/>
      <c r="P51" s="2820"/>
      <c r="Q51" s="2821"/>
      <c r="R51" s="2821"/>
      <c r="S51" s="2821"/>
      <c r="T51" s="2821"/>
      <c r="U51" s="2821"/>
      <c r="V51" s="2822"/>
      <c r="W51" s="872"/>
      <c r="X51" s="871">
        <v>7</v>
      </c>
      <c r="Y51" s="871">
        <v>7</v>
      </c>
      <c r="Z51" s="871"/>
      <c r="AA51" s="871">
        <v>7</v>
      </c>
      <c r="AB51" s="871"/>
      <c r="AC51" s="870">
        <v>7</v>
      </c>
      <c r="AD51" s="872"/>
      <c r="AE51" s="871">
        <v>7</v>
      </c>
      <c r="AF51" s="871">
        <v>7</v>
      </c>
      <c r="AG51" s="871"/>
      <c r="AH51" s="871">
        <v>7</v>
      </c>
      <c r="AI51" s="871"/>
      <c r="AJ51" s="870">
        <v>7</v>
      </c>
      <c r="AK51" s="872"/>
      <c r="AL51" s="871">
        <v>7</v>
      </c>
      <c r="AM51" s="871">
        <v>7</v>
      </c>
      <c r="AN51" s="871"/>
      <c r="AO51" s="871">
        <v>7</v>
      </c>
      <c r="AP51" s="871"/>
      <c r="AQ51" s="870">
        <v>7</v>
      </c>
      <c r="AR51" s="872"/>
      <c r="AS51" s="871">
        <v>7</v>
      </c>
      <c r="AT51" s="871">
        <v>7</v>
      </c>
      <c r="AU51" s="871"/>
      <c r="AV51" s="871"/>
      <c r="AW51" s="871"/>
      <c r="AX51" s="870">
        <v>7</v>
      </c>
      <c r="AY51" s="2876">
        <f t="shared" si="0"/>
        <v>105</v>
      </c>
      <c r="AZ51" s="2877"/>
      <c r="BA51" s="2877"/>
      <c r="BB51" s="2878">
        <f t="shared" si="1"/>
        <v>26.25</v>
      </c>
      <c r="BC51" s="2878"/>
      <c r="BD51" s="2878"/>
      <c r="BE51" s="2833">
        <f>ROUNDDOWN(SUM(BB51:BD57)/AY60,1)</f>
        <v>4.2</v>
      </c>
      <c r="BF51" s="2834"/>
      <c r="BG51" s="2835"/>
      <c r="BH51" s="2891">
        <f>ROUNDDOWN(SUM(BB51:BD57)/40,1)</f>
        <v>3.3</v>
      </c>
      <c r="BI51" s="2892"/>
      <c r="BJ51" s="2893"/>
      <c r="BK51" s="2860"/>
      <c r="BL51" s="2861"/>
      <c r="BM51" s="2861"/>
      <c r="BN51" s="2862"/>
      <c r="BO51" s="891"/>
    </row>
    <row r="52" spans="2:85" ht="21" customHeight="1" x14ac:dyDescent="0.4">
      <c r="B52" s="2769"/>
      <c r="C52" s="2906"/>
      <c r="D52" s="2826" t="s">
        <v>1734</v>
      </c>
      <c r="E52" s="2855"/>
      <c r="F52" s="2855"/>
      <c r="G52" s="2855"/>
      <c r="H52" s="2855"/>
      <c r="I52" s="2855"/>
      <c r="J52" s="2855"/>
      <c r="K52" s="2855"/>
      <c r="L52" s="2855"/>
      <c r="M52" s="2855"/>
      <c r="N52" s="2855"/>
      <c r="O52" s="2855"/>
      <c r="P52" s="2792"/>
      <c r="Q52" s="2793"/>
      <c r="R52" s="2793"/>
      <c r="S52" s="2793"/>
      <c r="T52" s="2793"/>
      <c r="U52" s="2793"/>
      <c r="V52" s="2794"/>
      <c r="W52" s="868"/>
      <c r="X52" s="866">
        <v>7</v>
      </c>
      <c r="Y52" s="866">
        <v>7</v>
      </c>
      <c r="Z52" s="866"/>
      <c r="AA52" s="866">
        <v>7</v>
      </c>
      <c r="AB52" s="866"/>
      <c r="AC52" s="865">
        <v>7</v>
      </c>
      <c r="AD52" s="868"/>
      <c r="AE52" s="866">
        <v>7</v>
      </c>
      <c r="AF52" s="866">
        <v>7</v>
      </c>
      <c r="AG52" s="866"/>
      <c r="AH52" s="866">
        <v>7</v>
      </c>
      <c r="AI52" s="866"/>
      <c r="AJ52" s="865">
        <v>7</v>
      </c>
      <c r="AK52" s="868"/>
      <c r="AL52" s="866">
        <v>7</v>
      </c>
      <c r="AM52" s="866">
        <v>7</v>
      </c>
      <c r="AN52" s="866"/>
      <c r="AO52" s="866"/>
      <c r="AP52" s="866"/>
      <c r="AQ52" s="865">
        <v>7</v>
      </c>
      <c r="AR52" s="868"/>
      <c r="AS52" s="866"/>
      <c r="AT52" s="866">
        <v>7</v>
      </c>
      <c r="AU52" s="866"/>
      <c r="AV52" s="866"/>
      <c r="AW52" s="866"/>
      <c r="AX52" s="865">
        <v>7</v>
      </c>
      <c r="AY52" s="2808">
        <f t="shared" si="0"/>
        <v>91</v>
      </c>
      <c r="AZ52" s="2856"/>
      <c r="BA52" s="2856"/>
      <c r="BB52" s="2858">
        <f t="shared" si="1"/>
        <v>22.75</v>
      </c>
      <c r="BC52" s="2858"/>
      <c r="BD52" s="2858"/>
      <c r="BE52" s="2833"/>
      <c r="BF52" s="2834"/>
      <c r="BG52" s="2835"/>
      <c r="BH52" s="2891"/>
      <c r="BI52" s="2892"/>
      <c r="BJ52" s="2893"/>
      <c r="BK52" s="2863"/>
      <c r="BL52" s="2863"/>
      <c r="BM52" s="2863"/>
      <c r="BN52" s="2864"/>
      <c r="BO52" s="891"/>
    </row>
    <row r="53" spans="2:85" ht="21" customHeight="1" x14ac:dyDescent="0.4">
      <c r="B53" s="2769"/>
      <c r="C53" s="2906"/>
      <c r="D53" s="2826" t="s">
        <v>1733</v>
      </c>
      <c r="E53" s="2855"/>
      <c r="F53" s="2855"/>
      <c r="G53" s="2855"/>
      <c r="H53" s="2855"/>
      <c r="I53" s="2855"/>
      <c r="J53" s="2855"/>
      <c r="K53" s="2855"/>
      <c r="L53" s="2855"/>
      <c r="M53" s="2855"/>
      <c r="N53" s="2855"/>
      <c r="O53" s="2855"/>
      <c r="P53" s="2792"/>
      <c r="Q53" s="2793"/>
      <c r="R53" s="2793"/>
      <c r="S53" s="2793"/>
      <c r="T53" s="2793"/>
      <c r="U53" s="2793"/>
      <c r="V53" s="2794"/>
      <c r="W53" s="868">
        <v>7</v>
      </c>
      <c r="X53" s="866"/>
      <c r="Y53" s="866">
        <v>7</v>
      </c>
      <c r="Z53" s="866">
        <v>7</v>
      </c>
      <c r="AA53" s="866">
        <v>7</v>
      </c>
      <c r="AB53" s="866">
        <v>7</v>
      </c>
      <c r="AC53" s="865"/>
      <c r="AD53" s="868">
        <v>7</v>
      </c>
      <c r="AE53" s="866"/>
      <c r="AF53" s="866">
        <v>7</v>
      </c>
      <c r="AG53" s="866">
        <v>7</v>
      </c>
      <c r="AH53" s="866">
        <v>7</v>
      </c>
      <c r="AI53" s="866">
        <v>7</v>
      </c>
      <c r="AJ53" s="865"/>
      <c r="AK53" s="868">
        <v>7</v>
      </c>
      <c r="AL53" s="866"/>
      <c r="AM53" s="866">
        <v>7</v>
      </c>
      <c r="AN53" s="866">
        <v>7</v>
      </c>
      <c r="AO53" s="866"/>
      <c r="AP53" s="866">
        <v>7</v>
      </c>
      <c r="AQ53" s="865"/>
      <c r="AR53" s="868">
        <v>7</v>
      </c>
      <c r="AS53" s="866"/>
      <c r="AT53" s="866">
        <v>7</v>
      </c>
      <c r="AU53" s="866"/>
      <c r="AV53" s="866">
        <v>7</v>
      </c>
      <c r="AW53" s="866"/>
      <c r="AX53" s="865"/>
      <c r="AY53" s="2808">
        <f t="shared" si="0"/>
        <v>119</v>
      </c>
      <c r="AZ53" s="2856"/>
      <c r="BA53" s="2856"/>
      <c r="BB53" s="2858">
        <f t="shared" si="1"/>
        <v>29.75</v>
      </c>
      <c r="BC53" s="2858"/>
      <c r="BD53" s="2858"/>
      <c r="BE53" s="2833"/>
      <c r="BF53" s="2834"/>
      <c r="BG53" s="2835"/>
      <c r="BH53" s="2891"/>
      <c r="BI53" s="2892"/>
      <c r="BJ53" s="2893"/>
      <c r="BK53" s="2863"/>
      <c r="BL53" s="2863"/>
      <c r="BM53" s="2863"/>
      <c r="BN53" s="2864"/>
      <c r="BO53" s="891"/>
    </row>
    <row r="54" spans="2:85" ht="21" customHeight="1" x14ac:dyDescent="0.4">
      <c r="B54" s="2769"/>
      <c r="C54" s="2906"/>
      <c r="D54" s="2826" t="s">
        <v>1739</v>
      </c>
      <c r="E54" s="2855"/>
      <c r="F54" s="2855"/>
      <c r="G54" s="2855"/>
      <c r="H54" s="2855"/>
      <c r="I54" s="2855"/>
      <c r="J54" s="2855"/>
      <c r="K54" s="2855"/>
      <c r="L54" s="2855"/>
      <c r="M54" s="2855"/>
      <c r="N54" s="2855"/>
      <c r="O54" s="2855"/>
      <c r="P54" s="2792"/>
      <c r="Q54" s="2793"/>
      <c r="R54" s="2793"/>
      <c r="S54" s="2793"/>
      <c r="T54" s="2793"/>
      <c r="U54" s="2793"/>
      <c r="V54" s="2794"/>
      <c r="W54" s="868">
        <v>7</v>
      </c>
      <c r="X54" s="866"/>
      <c r="Y54" s="866"/>
      <c r="Z54" s="866">
        <v>7</v>
      </c>
      <c r="AA54" s="866">
        <v>7</v>
      </c>
      <c r="AB54" s="866">
        <v>7</v>
      </c>
      <c r="AC54" s="865"/>
      <c r="AD54" s="868">
        <v>7</v>
      </c>
      <c r="AE54" s="866"/>
      <c r="AF54" s="866"/>
      <c r="AG54" s="866">
        <v>7</v>
      </c>
      <c r="AH54" s="866">
        <v>7</v>
      </c>
      <c r="AI54" s="866">
        <v>7</v>
      </c>
      <c r="AJ54" s="865"/>
      <c r="AK54" s="868">
        <v>7</v>
      </c>
      <c r="AL54" s="866"/>
      <c r="AM54" s="866">
        <v>7</v>
      </c>
      <c r="AN54" s="866">
        <v>7</v>
      </c>
      <c r="AO54" s="866">
        <v>7</v>
      </c>
      <c r="AP54" s="866">
        <v>7</v>
      </c>
      <c r="AQ54" s="865"/>
      <c r="AR54" s="868">
        <v>7</v>
      </c>
      <c r="AS54" s="866"/>
      <c r="AT54" s="866">
        <v>7</v>
      </c>
      <c r="AU54" s="866"/>
      <c r="AV54" s="866">
        <v>7</v>
      </c>
      <c r="AW54" s="866"/>
      <c r="AX54" s="865"/>
      <c r="AY54" s="2808">
        <f t="shared" si="0"/>
        <v>112</v>
      </c>
      <c r="AZ54" s="2856"/>
      <c r="BA54" s="2856"/>
      <c r="BB54" s="2858">
        <f t="shared" si="1"/>
        <v>28</v>
      </c>
      <c r="BC54" s="2858"/>
      <c r="BD54" s="2858"/>
      <c r="BE54" s="2833"/>
      <c r="BF54" s="2834"/>
      <c r="BG54" s="2835"/>
      <c r="BH54" s="2891"/>
      <c r="BI54" s="2892"/>
      <c r="BJ54" s="2893"/>
      <c r="BK54" s="2863"/>
      <c r="BL54" s="2863"/>
      <c r="BM54" s="2863"/>
      <c r="BN54" s="2864"/>
    </row>
    <row r="55" spans="2:85" ht="21" customHeight="1" x14ac:dyDescent="0.4">
      <c r="B55" s="2769"/>
      <c r="C55" s="2906"/>
      <c r="D55" s="2826" t="s">
        <v>1738</v>
      </c>
      <c r="E55" s="2855"/>
      <c r="F55" s="2855"/>
      <c r="G55" s="2855"/>
      <c r="H55" s="2855"/>
      <c r="I55" s="2855"/>
      <c r="J55" s="2855"/>
      <c r="K55" s="2855"/>
      <c r="L55" s="2855"/>
      <c r="M55" s="2855"/>
      <c r="N55" s="2855"/>
      <c r="O55" s="2855"/>
      <c r="P55" s="2792"/>
      <c r="Q55" s="2793"/>
      <c r="R55" s="2793"/>
      <c r="S55" s="2793"/>
      <c r="T55" s="2793"/>
      <c r="U55" s="2793"/>
      <c r="V55" s="2794"/>
      <c r="W55" s="868">
        <v>7</v>
      </c>
      <c r="X55" s="866"/>
      <c r="Y55" s="866"/>
      <c r="Z55" s="866">
        <v>7</v>
      </c>
      <c r="AA55" s="866">
        <v>7</v>
      </c>
      <c r="AB55" s="866">
        <v>7</v>
      </c>
      <c r="AC55" s="865"/>
      <c r="AD55" s="868">
        <v>7</v>
      </c>
      <c r="AE55" s="866"/>
      <c r="AF55" s="866"/>
      <c r="AG55" s="866">
        <v>7</v>
      </c>
      <c r="AH55" s="866">
        <v>7</v>
      </c>
      <c r="AI55" s="866">
        <v>7</v>
      </c>
      <c r="AJ55" s="865"/>
      <c r="AK55" s="868">
        <v>7</v>
      </c>
      <c r="AL55" s="866"/>
      <c r="AM55" s="866">
        <v>7</v>
      </c>
      <c r="AN55" s="866">
        <v>7</v>
      </c>
      <c r="AO55" s="866">
        <v>7</v>
      </c>
      <c r="AP55" s="866">
        <v>7</v>
      </c>
      <c r="AQ55" s="865"/>
      <c r="AR55" s="868">
        <v>7</v>
      </c>
      <c r="AS55" s="866"/>
      <c r="AT55" s="866">
        <v>7</v>
      </c>
      <c r="AU55" s="866"/>
      <c r="AV55" s="866">
        <v>7</v>
      </c>
      <c r="AW55" s="866"/>
      <c r="AX55" s="865"/>
      <c r="AY55" s="2808">
        <f t="shared" si="0"/>
        <v>112</v>
      </c>
      <c r="AZ55" s="2856"/>
      <c r="BA55" s="2856"/>
      <c r="BB55" s="2858">
        <f t="shared" si="1"/>
        <v>28</v>
      </c>
      <c r="BC55" s="2858"/>
      <c r="BD55" s="2858"/>
      <c r="BE55" s="2833"/>
      <c r="BF55" s="2834"/>
      <c r="BG55" s="2835"/>
      <c r="BH55" s="2891"/>
      <c r="BI55" s="2892"/>
      <c r="BJ55" s="2893"/>
      <c r="BK55" s="2863"/>
      <c r="BL55" s="2863"/>
      <c r="BM55" s="2863"/>
      <c r="BN55" s="2864"/>
      <c r="CE55" s="850"/>
      <c r="CF55" s="850"/>
      <c r="CG55" s="850"/>
    </row>
    <row r="56" spans="2:85" ht="21" customHeight="1" x14ac:dyDescent="0.4">
      <c r="B56" s="2769"/>
      <c r="C56" s="2906"/>
      <c r="D56" s="2826"/>
      <c r="E56" s="2855"/>
      <c r="F56" s="2855"/>
      <c r="G56" s="2855"/>
      <c r="H56" s="2855"/>
      <c r="I56" s="2855"/>
      <c r="J56" s="2855"/>
      <c r="K56" s="2855"/>
      <c r="L56" s="2855"/>
      <c r="M56" s="2855"/>
      <c r="N56" s="2855"/>
      <c r="O56" s="2855"/>
      <c r="P56" s="2792"/>
      <c r="Q56" s="2793"/>
      <c r="R56" s="2793"/>
      <c r="S56" s="2793"/>
      <c r="T56" s="2793"/>
      <c r="U56" s="2793"/>
      <c r="V56" s="2794"/>
      <c r="W56" s="868"/>
      <c r="X56" s="866"/>
      <c r="Y56" s="866"/>
      <c r="Z56" s="866"/>
      <c r="AA56" s="866"/>
      <c r="AB56" s="866"/>
      <c r="AC56" s="865"/>
      <c r="AD56" s="868"/>
      <c r="AE56" s="866"/>
      <c r="AF56" s="866"/>
      <c r="AG56" s="866"/>
      <c r="AH56" s="866"/>
      <c r="AI56" s="866"/>
      <c r="AJ56" s="865"/>
      <c r="AK56" s="868"/>
      <c r="AL56" s="866"/>
      <c r="AM56" s="866"/>
      <c r="AN56" s="866"/>
      <c r="AO56" s="866"/>
      <c r="AP56" s="866"/>
      <c r="AQ56" s="865"/>
      <c r="AR56" s="868"/>
      <c r="AS56" s="866"/>
      <c r="AT56" s="866"/>
      <c r="AU56" s="866"/>
      <c r="AV56" s="866"/>
      <c r="AW56" s="866"/>
      <c r="AX56" s="865"/>
      <c r="AY56" s="2808">
        <f t="shared" si="0"/>
        <v>0</v>
      </c>
      <c r="AZ56" s="2856"/>
      <c r="BA56" s="2856"/>
      <c r="BB56" s="2858">
        <f t="shared" si="1"/>
        <v>0</v>
      </c>
      <c r="BC56" s="2858"/>
      <c r="BD56" s="2858"/>
      <c r="BE56" s="2833"/>
      <c r="BF56" s="2834"/>
      <c r="BG56" s="2835"/>
      <c r="BH56" s="2891"/>
      <c r="BI56" s="2892"/>
      <c r="BJ56" s="2893"/>
      <c r="BK56" s="2863"/>
      <c r="BL56" s="2863"/>
      <c r="BM56" s="2863"/>
      <c r="BN56" s="2864"/>
      <c r="CE56" s="850"/>
      <c r="CF56" s="850"/>
      <c r="CG56" s="850"/>
    </row>
    <row r="57" spans="2:85" ht="21" customHeight="1" thickBot="1" x14ac:dyDescent="0.45">
      <c r="B57" s="2769"/>
      <c r="C57" s="2907"/>
      <c r="D57" s="2897"/>
      <c r="E57" s="2898"/>
      <c r="F57" s="2898"/>
      <c r="G57" s="2898"/>
      <c r="H57" s="2898"/>
      <c r="I57" s="2898"/>
      <c r="J57" s="2899"/>
      <c r="K57" s="2899"/>
      <c r="L57" s="2899"/>
      <c r="M57" s="2899"/>
      <c r="N57" s="2899"/>
      <c r="O57" s="2899"/>
      <c r="P57" s="2900"/>
      <c r="Q57" s="2901"/>
      <c r="R57" s="2901"/>
      <c r="S57" s="2901"/>
      <c r="T57" s="2901"/>
      <c r="U57" s="2901"/>
      <c r="V57" s="2902"/>
      <c r="W57" s="864"/>
      <c r="X57" s="862"/>
      <c r="Y57" s="862"/>
      <c r="Z57" s="862"/>
      <c r="AA57" s="862"/>
      <c r="AB57" s="862"/>
      <c r="AC57" s="861"/>
      <c r="AD57" s="864"/>
      <c r="AE57" s="862"/>
      <c r="AF57" s="862"/>
      <c r="AG57" s="862"/>
      <c r="AH57" s="862"/>
      <c r="AI57" s="862"/>
      <c r="AJ57" s="861"/>
      <c r="AK57" s="864"/>
      <c r="AL57" s="862"/>
      <c r="AM57" s="862"/>
      <c r="AN57" s="862"/>
      <c r="AO57" s="862"/>
      <c r="AP57" s="862"/>
      <c r="AQ57" s="861"/>
      <c r="AR57" s="864"/>
      <c r="AS57" s="862"/>
      <c r="AT57" s="862"/>
      <c r="AU57" s="862"/>
      <c r="AV57" s="862"/>
      <c r="AW57" s="862"/>
      <c r="AX57" s="861"/>
      <c r="AY57" s="2796">
        <f t="shared" si="0"/>
        <v>0</v>
      </c>
      <c r="AZ57" s="2903"/>
      <c r="BA57" s="2903"/>
      <c r="BB57" s="2904">
        <f t="shared" si="1"/>
        <v>0</v>
      </c>
      <c r="BC57" s="2904"/>
      <c r="BD57" s="2904"/>
      <c r="BE57" s="2833"/>
      <c r="BF57" s="2834"/>
      <c r="BG57" s="2835"/>
      <c r="BH57" s="2891"/>
      <c r="BI57" s="2892"/>
      <c r="BJ57" s="2893"/>
      <c r="BK57" s="2908"/>
      <c r="BL57" s="2908"/>
      <c r="BM57" s="2908"/>
      <c r="BN57" s="2909"/>
    </row>
    <row r="58" spans="2:85" ht="21" customHeight="1" thickBot="1" x14ac:dyDescent="0.45">
      <c r="B58" s="2769"/>
      <c r="C58" s="2879" t="s">
        <v>1660</v>
      </c>
      <c r="D58" s="2880"/>
      <c r="E58" s="2880"/>
      <c r="F58" s="2880"/>
      <c r="G58" s="2880"/>
      <c r="H58" s="2880"/>
      <c r="I58" s="2880"/>
      <c r="J58" s="2880"/>
      <c r="K58" s="2880"/>
      <c r="L58" s="2880"/>
      <c r="M58" s="2880"/>
      <c r="N58" s="2880"/>
      <c r="O58" s="2880"/>
      <c r="P58" s="2880"/>
      <c r="Q58" s="2880"/>
      <c r="R58" s="2880"/>
      <c r="S58" s="2880"/>
      <c r="T58" s="2880"/>
      <c r="U58" s="2880"/>
      <c r="V58" s="2881"/>
      <c r="W58" s="860">
        <f t="shared" ref="W58:AX58" si="2">SUM(W43:W57)</f>
        <v>29</v>
      </c>
      <c r="X58" s="859">
        <f t="shared" si="2"/>
        <v>22</v>
      </c>
      <c r="Y58" s="859">
        <f t="shared" si="2"/>
        <v>35</v>
      </c>
      <c r="Z58" s="859">
        <f t="shared" si="2"/>
        <v>29</v>
      </c>
      <c r="AA58" s="859">
        <f t="shared" si="2"/>
        <v>57</v>
      </c>
      <c r="AB58" s="859">
        <f t="shared" si="2"/>
        <v>23</v>
      </c>
      <c r="AC58" s="858">
        <f t="shared" si="2"/>
        <v>22</v>
      </c>
      <c r="AD58" s="860">
        <f t="shared" si="2"/>
        <v>31</v>
      </c>
      <c r="AE58" s="859">
        <f t="shared" si="2"/>
        <v>30</v>
      </c>
      <c r="AF58" s="859">
        <f t="shared" si="2"/>
        <v>43</v>
      </c>
      <c r="AG58" s="859">
        <f t="shared" si="2"/>
        <v>29</v>
      </c>
      <c r="AH58" s="859">
        <f t="shared" si="2"/>
        <v>57</v>
      </c>
      <c r="AI58" s="859">
        <f t="shared" si="2"/>
        <v>23</v>
      </c>
      <c r="AJ58" s="858">
        <f t="shared" si="2"/>
        <v>22</v>
      </c>
      <c r="AK58" s="860">
        <f t="shared" si="2"/>
        <v>31</v>
      </c>
      <c r="AL58" s="859">
        <f t="shared" si="2"/>
        <v>30</v>
      </c>
      <c r="AM58" s="859">
        <f t="shared" si="2"/>
        <v>57</v>
      </c>
      <c r="AN58" s="859">
        <f t="shared" si="2"/>
        <v>33</v>
      </c>
      <c r="AO58" s="859">
        <f t="shared" si="2"/>
        <v>43</v>
      </c>
      <c r="AP58" s="859">
        <f t="shared" si="2"/>
        <v>27</v>
      </c>
      <c r="AQ58" s="858">
        <f t="shared" si="2"/>
        <v>22</v>
      </c>
      <c r="AR58" s="860">
        <f t="shared" si="2"/>
        <v>31</v>
      </c>
      <c r="AS58" s="859">
        <f t="shared" si="2"/>
        <v>23</v>
      </c>
      <c r="AT58" s="859">
        <f t="shared" si="2"/>
        <v>35</v>
      </c>
      <c r="AU58" s="859">
        <f t="shared" si="2"/>
        <v>8</v>
      </c>
      <c r="AV58" s="859">
        <f t="shared" si="2"/>
        <v>43</v>
      </c>
      <c r="AW58" s="859">
        <f t="shared" si="2"/>
        <v>0</v>
      </c>
      <c r="AX58" s="858">
        <f t="shared" si="2"/>
        <v>36</v>
      </c>
      <c r="AY58" s="2801">
        <f>SUM(AY37:BA53)</f>
        <v>887</v>
      </c>
      <c r="AZ58" s="2882"/>
      <c r="BA58" s="2882"/>
      <c r="BB58" s="2883">
        <f>SUM($BB$43:$BD$57)</f>
        <v>217.75</v>
      </c>
      <c r="BC58" s="2883"/>
      <c r="BD58" s="2883"/>
      <c r="BE58" s="2894">
        <f>SUM(BE43:BG57)</f>
        <v>6.7</v>
      </c>
      <c r="BF58" s="2894"/>
      <c r="BG58" s="2894"/>
      <c r="BH58" s="2895">
        <f>SUM(BH43:BJ57)</f>
        <v>5.3</v>
      </c>
      <c r="BI58" s="2896"/>
      <c r="BJ58" s="2896"/>
      <c r="BK58" s="2889"/>
      <c r="BL58" s="2889"/>
      <c r="BM58" s="2889"/>
      <c r="BN58" s="2890"/>
    </row>
    <row r="59" spans="2:85" ht="21" customHeight="1" thickBot="1" x14ac:dyDescent="0.45">
      <c r="B59" s="2770"/>
      <c r="C59" s="2879" t="s">
        <v>1675</v>
      </c>
      <c r="D59" s="2880"/>
      <c r="E59" s="2880"/>
      <c r="F59" s="2880"/>
      <c r="G59" s="2880"/>
      <c r="H59" s="2880"/>
      <c r="I59" s="2880"/>
      <c r="J59" s="2880"/>
      <c r="K59" s="2880"/>
      <c r="L59" s="2880"/>
      <c r="M59" s="2880"/>
      <c r="N59" s="2880"/>
      <c r="O59" s="2880"/>
      <c r="P59" s="2880"/>
      <c r="Q59" s="2880"/>
      <c r="R59" s="2880"/>
      <c r="S59" s="2880"/>
      <c r="T59" s="2880"/>
      <c r="U59" s="2880"/>
      <c r="V59" s="2881"/>
      <c r="W59" s="890">
        <f t="shared" ref="W59:AM59" si="3">SUM(W37:W54)</f>
        <v>34</v>
      </c>
      <c r="X59" s="889">
        <f t="shared" si="3"/>
        <v>34</v>
      </c>
      <c r="Y59" s="889">
        <f t="shared" si="3"/>
        <v>47</v>
      </c>
      <c r="Z59" s="889">
        <f t="shared" si="3"/>
        <v>34</v>
      </c>
      <c r="AA59" s="889">
        <f t="shared" si="3"/>
        <v>62</v>
      </c>
      <c r="AB59" s="889">
        <f t="shared" si="3"/>
        <v>16</v>
      </c>
      <c r="AC59" s="888">
        <f t="shared" si="3"/>
        <v>22</v>
      </c>
      <c r="AD59" s="890">
        <f t="shared" si="3"/>
        <v>36</v>
      </c>
      <c r="AE59" s="889">
        <f t="shared" si="3"/>
        <v>42</v>
      </c>
      <c r="AF59" s="889">
        <f t="shared" si="3"/>
        <v>55</v>
      </c>
      <c r="AG59" s="889">
        <f t="shared" si="3"/>
        <v>34</v>
      </c>
      <c r="AH59" s="889">
        <f t="shared" si="3"/>
        <v>62</v>
      </c>
      <c r="AI59" s="889">
        <f t="shared" si="3"/>
        <v>16</v>
      </c>
      <c r="AJ59" s="888">
        <f t="shared" si="3"/>
        <v>22</v>
      </c>
      <c r="AK59" s="890">
        <f t="shared" si="3"/>
        <v>36</v>
      </c>
      <c r="AL59" s="889">
        <f t="shared" si="3"/>
        <v>42</v>
      </c>
      <c r="AM59" s="889">
        <f t="shared" si="3"/>
        <v>62</v>
      </c>
      <c r="AN59" s="889">
        <f>SUM(AN37:AN55)</f>
        <v>45</v>
      </c>
      <c r="AO59" s="889">
        <f t="shared" ref="AO59:AX59" si="4">SUM(AO37:AO54)</f>
        <v>48</v>
      </c>
      <c r="AP59" s="889">
        <f t="shared" si="4"/>
        <v>20</v>
      </c>
      <c r="AQ59" s="888">
        <f t="shared" si="4"/>
        <v>22</v>
      </c>
      <c r="AR59" s="890">
        <f t="shared" si="4"/>
        <v>36</v>
      </c>
      <c r="AS59" s="889">
        <f t="shared" si="4"/>
        <v>35</v>
      </c>
      <c r="AT59" s="889">
        <f t="shared" si="4"/>
        <v>40</v>
      </c>
      <c r="AU59" s="889">
        <f t="shared" si="4"/>
        <v>20</v>
      </c>
      <c r="AV59" s="889">
        <f t="shared" si="4"/>
        <v>48</v>
      </c>
      <c r="AW59" s="889">
        <f t="shared" si="4"/>
        <v>0</v>
      </c>
      <c r="AX59" s="888">
        <f t="shared" si="4"/>
        <v>36</v>
      </c>
      <c r="AY59" s="2801">
        <f>SUM(AY38:BA54)</f>
        <v>919</v>
      </c>
      <c r="AZ59" s="2882"/>
      <c r="BA59" s="2882"/>
      <c r="BB59" s="2883">
        <f>SUM($BB$37:$BD$57)</f>
        <v>277.75</v>
      </c>
      <c r="BC59" s="2883"/>
      <c r="BD59" s="2883"/>
      <c r="BE59" s="2884"/>
      <c r="BF59" s="2885"/>
      <c r="BG59" s="2886"/>
      <c r="BH59" s="2887"/>
      <c r="BI59" s="2888"/>
      <c r="BJ59" s="2888"/>
      <c r="BK59" s="2889"/>
      <c r="BL59" s="2889"/>
      <c r="BM59" s="2889"/>
      <c r="BN59" s="2890"/>
    </row>
    <row r="60" spans="2:85" ht="21" customHeight="1" thickBot="1" x14ac:dyDescent="0.45">
      <c r="B60" s="857" t="s">
        <v>1659</v>
      </c>
      <c r="C60" s="856"/>
      <c r="D60" s="855"/>
      <c r="E60" s="854"/>
      <c r="F60" s="854"/>
      <c r="G60" s="854"/>
      <c r="H60" s="854"/>
      <c r="I60" s="854"/>
      <c r="J60" s="854"/>
      <c r="K60" s="854"/>
      <c r="L60" s="854"/>
      <c r="M60" s="854"/>
      <c r="N60" s="854"/>
      <c r="O60" s="854"/>
      <c r="P60" s="854"/>
      <c r="Q60" s="854"/>
      <c r="R60" s="854"/>
      <c r="S60" s="854"/>
      <c r="T60" s="854"/>
      <c r="U60" s="854"/>
      <c r="V60" s="854"/>
      <c r="W60" s="853"/>
      <c r="X60" s="853"/>
      <c r="Y60" s="853"/>
      <c r="Z60" s="853"/>
      <c r="AA60" s="853"/>
      <c r="AB60" s="853"/>
      <c r="AC60" s="853"/>
      <c r="AD60" s="853"/>
      <c r="AE60" s="853"/>
      <c r="AF60" s="853"/>
      <c r="AG60" s="853"/>
      <c r="AH60" s="853"/>
      <c r="AI60" s="853"/>
      <c r="AJ60" s="853"/>
      <c r="AK60" s="853"/>
      <c r="AL60" s="853"/>
      <c r="AM60" s="853"/>
      <c r="AN60" s="853"/>
      <c r="AO60" s="853"/>
      <c r="AP60" s="853"/>
      <c r="AQ60" s="853"/>
      <c r="AR60" s="853"/>
      <c r="AS60" s="853"/>
      <c r="AT60" s="853"/>
      <c r="AU60" s="853"/>
      <c r="AV60" s="853"/>
      <c r="AW60" s="853"/>
      <c r="AX60" s="852"/>
      <c r="AY60" s="2923">
        <v>32</v>
      </c>
      <c r="AZ60" s="2775"/>
      <c r="BA60" s="2775"/>
      <c r="BB60" s="2775"/>
      <c r="BC60" s="2775"/>
      <c r="BD60" s="2775"/>
      <c r="BE60" s="2775"/>
      <c r="BF60" s="2775"/>
      <c r="BG60" s="2775"/>
      <c r="BH60" s="2775"/>
      <c r="BI60" s="2775"/>
      <c r="BJ60" s="2775"/>
      <c r="BK60" s="2775"/>
      <c r="BL60" s="2775"/>
      <c r="BM60" s="2775"/>
      <c r="BN60" s="2776"/>
    </row>
    <row r="61" spans="2:85" ht="21" customHeight="1" x14ac:dyDescent="0.4">
      <c r="G61" s="92"/>
    </row>
    <row r="62" spans="2:85" ht="21" customHeight="1" thickBot="1" x14ac:dyDescent="0.45">
      <c r="B62" s="887" t="s">
        <v>1674</v>
      </c>
      <c r="D62" s="886"/>
      <c r="E62" s="886"/>
      <c r="F62" s="886"/>
      <c r="G62" s="886"/>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6"/>
      <c r="AF62" s="886"/>
      <c r="AG62" s="886"/>
      <c r="AH62" s="886"/>
      <c r="AI62" s="886"/>
      <c r="AJ62" s="886"/>
      <c r="AK62" s="886"/>
      <c r="AL62" s="886"/>
      <c r="AM62" s="886"/>
      <c r="AN62" s="886"/>
      <c r="AO62" s="886"/>
      <c r="AP62" s="886"/>
      <c r="AQ62" s="886"/>
      <c r="AR62" s="886"/>
      <c r="AS62" s="886"/>
      <c r="AT62" s="886"/>
      <c r="AU62" s="886"/>
      <c r="AV62" s="886"/>
      <c r="AW62" s="886"/>
      <c r="AX62" s="886"/>
      <c r="AY62" s="886"/>
      <c r="AZ62" s="886"/>
      <c r="BA62" s="93"/>
      <c r="BB62" s="886"/>
      <c r="BC62" s="93"/>
      <c r="BD62" s="93"/>
      <c r="BE62" s="886"/>
      <c r="BF62" s="93"/>
      <c r="BG62" s="886"/>
      <c r="BH62" s="886"/>
      <c r="BI62" s="886"/>
      <c r="BJ62" s="886"/>
      <c r="BK62" s="886"/>
      <c r="BL62" s="886"/>
      <c r="BM62" s="886"/>
      <c r="BN62" s="886"/>
    </row>
    <row r="63" spans="2:85" ht="21" customHeight="1" thickBot="1" x14ac:dyDescent="0.45">
      <c r="B63" s="2747"/>
      <c r="C63" s="885"/>
      <c r="D63" s="2749" t="s">
        <v>573</v>
      </c>
      <c r="E63" s="2749"/>
      <c r="F63" s="2749"/>
      <c r="G63" s="2749"/>
      <c r="H63" s="2749"/>
      <c r="I63" s="2750"/>
      <c r="J63" s="2752" t="s">
        <v>792</v>
      </c>
      <c r="K63" s="2753"/>
      <c r="L63" s="2753"/>
      <c r="M63" s="2753"/>
      <c r="N63" s="2753"/>
      <c r="O63" s="2754"/>
      <c r="P63" s="2758" t="s">
        <v>574</v>
      </c>
      <c r="Q63" s="2749"/>
      <c r="R63" s="2749"/>
      <c r="S63" s="2749"/>
      <c r="T63" s="2749"/>
      <c r="U63" s="2749"/>
      <c r="V63" s="2759"/>
      <c r="W63" s="2763" t="s">
        <v>1673</v>
      </c>
      <c r="X63" s="2764"/>
      <c r="Y63" s="2764"/>
      <c r="Z63" s="2764"/>
      <c r="AA63" s="2764"/>
      <c r="AB63" s="2764"/>
      <c r="AC63" s="2765"/>
      <c r="AD63" s="2763" t="s">
        <v>1672</v>
      </c>
      <c r="AE63" s="2764"/>
      <c r="AF63" s="2764"/>
      <c r="AG63" s="2764"/>
      <c r="AH63" s="2764"/>
      <c r="AI63" s="2764"/>
      <c r="AJ63" s="2765"/>
      <c r="AK63" s="2763" t="s">
        <v>1671</v>
      </c>
      <c r="AL63" s="2764"/>
      <c r="AM63" s="2764"/>
      <c r="AN63" s="2764"/>
      <c r="AO63" s="2764"/>
      <c r="AP63" s="2764"/>
      <c r="AQ63" s="2765"/>
      <c r="AR63" s="2747" t="s">
        <v>1670</v>
      </c>
      <c r="AS63" s="2749"/>
      <c r="AT63" s="2749"/>
      <c r="AU63" s="2749"/>
      <c r="AV63" s="2749"/>
      <c r="AW63" s="2749"/>
      <c r="AX63" s="2749"/>
      <c r="AY63" s="2914" t="s">
        <v>1669</v>
      </c>
      <c r="AZ63" s="2915"/>
      <c r="BA63" s="2915"/>
      <c r="BB63" s="2915" t="s">
        <v>1668</v>
      </c>
      <c r="BC63" s="2915"/>
      <c r="BD63" s="2915"/>
      <c r="BE63" s="2915" t="s">
        <v>1667</v>
      </c>
      <c r="BF63" s="2915"/>
      <c r="BG63" s="2915"/>
      <c r="BH63" s="2915"/>
      <c r="BI63" s="2915"/>
      <c r="BJ63" s="2915"/>
      <c r="BK63" s="2764" t="s">
        <v>1666</v>
      </c>
      <c r="BL63" s="2764"/>
      <c r="BM63" s="2764"/>
      <c r="BN63" s="2765"/>
    </row>
    <row r="64" spans="2:85" ht="21" customHeight="1" thickBot="1" x14ac:dyDescent="0.45">
      <c r="B64" s="2748"/>
      <c r="C64" s="884"/>
      <c r="D64" s="2656"/>
      <c r="E64" s="2656"/>
      <c r="F64" s="2656"/>
      <c r="G64" s="2656"/>
      <c r="H64" s="2656"/>
      <c r="I64" s="2751"/>
      <c r="J64" s="2755"/>
      <c r="K64" s="2756"/>
      <c r="L64" s="2756"/>
      <c r="M64" s="2756"/>
      <c r="N64" s="2756"/>
      <c r="O64" s="2757"/>
      <c r="P64" s="2766"/>
      <c r="Q64" s="2656"/>
      <c r="R64" s="2656"/>
      <c r="S64" s="2656"/>
      <c r="T64" s="2656"/>
      <c r="U64" s="2656"/>
      <c r="V64" s="2767"/>
      <c r="W64" s="883" t="s">
        <v>710</v>
      </c>
      <c r="X64" s="882" t="s">
        <v>1665</v>
      </c>
      <c r="Y64" s="882" t="s">
        <v>1664</v>
      </c>
      <c r="Z64" s="882" t="s">
        <v>1663</v>
      </c>
      <c r="AA64" s="882" t="s">
        <v>1662</v>
      </c>
      <c r="AB64" s="882" t="s">
        <v>1661</v>
      </c>
      <c r="AC64" s="881" t="s">
        <v>711</v>
      </c>
      <c r="AD64" s="883" t="s">
        <v>710</v>
      </c>
      <c r="AE64" s="882" t="s">
        <v>1665</v>
      </c>
      <c r="AF64" s="882" t="s">
        <v>1664</v>
      </c>
      <c r="AG64" s="882" t="s">
        <v>1663</v>
      </c>
      <c r="AH64" s="882" t="s">
        <v>1662</v>
      </c>
      <c r="AI64" s="882" t="s">
        <v>1661</v>
      </c>
      <c r="AJ64" s="881" t="s">
        <v>711</v>
      </c>
      <c r="AK64" s="883" t="s">
        <v>710</v>
      </c>
      <c r="AL64" s="882" t="s">
        <v>1665</v>
      </c>
      <c r="AM64" s="882" t="s">
        <v>1664</v>
      </c>
      <c r="AN64" s="882" t="s">
        <v>1663</v>
      </c>
      <c r="AO64" s="882" t="s">
        <v>1662</v>
      </c>
      <c r="AP64" s="882" t="s">
        <v>1661</v>
      </c>
      <c r="AQ64" s="881" t="s">
        <v>711</v>
      </c>
      <c r="AR64" s="880" t="s">
        <v>710</v>
      </c>
      <c r="AS64" s="879" t="s">
        <v>1665</v>
      </c>
      <c r="AT64" s="879" t="s">
        <v>1664</v>
      </c>
      <c r="AU64" s="879" t="s">
        <v>1663</v>
      </c>
      <c r="AV64" s="879" t="s">
        <v>1662</v>
      </c>
      <c r="AW64" s="879" t="s">
        <v>1661</v>
      </c>
      <c r="AX64" s="878" t="s">
        <v>711</v>
      </c>
      <c r="AY64" s="2916"/>
      <c r="AZ64" s="2917"/>
      <c r="BA64" s="2917"/>
      <c r="BB64" s="2917"/>
      <c r="BC64" s="2917"/>
      <c r="BD64" s="2917"/>
      <c r="BE64" s="2917"/>
      <c r="BF64" s="2917"/>
      <c r="BG64" s="2917"/>
      <c r="BH64" s="2917"/>
      <c r="BI64" s="2917"/>
      <c r="BJ64" s="2917"/>
      <c r="BK64" s="2941"/>
      <c r="BL64" s="2941"/>
      <c r="BM64" s="2941"/>
      <c r="BN64" s="2942"/>
    </row>
    <row r="65" spans="2:66" ht="21" customHeight="1" x14ac:dyDescent="0.4">
      <c r="B65" s="2769"/>
      <c r="C65" s="2851" t="s">
        <v>891</v>
      </c>
      <c r="D65" s="2852" t="s">
        <v>1737</v>
      </c>
      <c r="E65" s="2853"/>
      <c r="F65" s="2853"/>
      <c r="G65" s="2853"/>
      <c r="H65" s="2853"/>
      <c r="I65" s="2853"/>
      <c r="J65" s="2853"/>
      <c r="K65" s="2853"/>
      <c r="L65" s="2853"/>
      <c r="M65" s="2853"/>
      <c r="N65" s="2853"/>
      <c r="O65" s="2853"/>
      <c r="P65" s="2910"/>
      <c r="Q65" s="2910"/>
      <c r="R65" s="2910"/>
      <c r="S65" s="2910"/>
      <c r="T65" s="2910"/>
      <c r="U65" s="2910"/>
      <c r="V65" s="2911"/>
      <c r="W65" s="877"/>
      <c r="X65" s="875">
        <v>7</v>
      </c>
      <c r="Y65" s="875">
        <v>7</v>
      </c>
      <c r="Z65" s="875"/>
      <c r="AA65" s="875">
        <v>7</v>
      </c>
      <c r="AB65" s="875">
        <v>7</v>
      </c>
      <c r="AC65" s="874"/>
      <c r="AD65" s="876"/>
      <c r="AE65" s="875">
        <v>7</v>
      </c>
      <c r="AF65" s="875">
        <v>7</v>
      </c>
      <c r="AG65" s="875"/>
      <c r="AH65" s="875">
        <v>7</v>
      </c>
      <c r="AI65" s="875">
        <v>7</v>
      </c>
      <c r="AJ65" s="874"/>
      <c r="AK65" s="876"/>
      <c r="AL65" s="875">
        <v>7</v>
      </c>
      <c r="AM65" s="875">
        <v>7</v>
      </c>
      <c r="AN65" s="875"/>
      <c r="AO65" s="875">
        <v>7</v>
      </c>
      <c r="AP65" s="875">
        <v>7</v>
      </c>
      <c r="AQ65" s="874"/>
      <c r="AR65" s="876"/>
      <c r="AS65" s="875">
        <v>7</v>
      </c>
      <c r="AT65" s="875">
        <v>7</v>
      </c>
      <c r="AU65" s="875"/>
      <c r="AV65" s="875">
        <v>7</v>
      </c>
      <c r="AW65" s="875"/>
      <c r="AX65" s="874"/>
      <c r="AY65" s="2918">
        <f t="shared" ref="AY65:AY72" si="5">SUM(W65:AX65)</f>
        <v>105</v>
      </c>
      <c r="AZ65" s="2877"/>
      <c r="BA65" s="2877"/>
      <c r="BB65" s="2878">
        <f t="shared" ref="BB65:BB72" si="6">AY65/4</f>
        <v>26.25</v>
      </c>
      <c r="BC65" s="2878"/>
      <c r="BD65" s="2919"/>
      <c r="BE65" s="2927">
        <f>ROUNDDOWN(SUM($BB$65:$BD$72)/40,1)</f>
        <v>2.5</v>
      </c>
      <c r="BF65" s="2927"/>
      <c r="BG65" s="2927"/>
      <c r="BH65" s="2927"/>
      <c r="BI65" s="2927"/>
      <c r="BJ65" s="2927"/>
      <c r="BK65" s="2920"/>
      <c r="BL65" s="2920"/>
      <c r="BM65" s="2920"/>
      <c r="BN65" s="2921"/>
    </row>
    <row r="66" spans="2:66" ht="21" customHeight="1" x14ac:dyDescent="0.4">
      <c r="B66" s="2769"/>
      <c r="C66" s="2769"/>
      <c r="D66" s="2857" t="s">
        <v>1736</v>
      </c>
      <c r="E66" s="2855"/>
      <c r="F66" s="2855"/>
      <c r="G66" s="2855"/>
      <c r="H66" s="2855"/>
      <c r="I66" s="2855"/>
      <c r="J66" s="2855"/>
      <c r="K66" s="2855"/>
      <c r="L66" s="2855"/>
      <c r="M66" s="2855"/>
      <c r="N66" s="2855"/>
      <c r="O66" s="2855"/>
      <c r="P66" s="2912"/>
      <c r="Q66" s="2912"/>
      <c r="R66" s="2912"/>
      <c r="S66" s="2912"/>
      <c r="T66" s="2912"/>
      <c r="U66" s="2912"/>
      <c r="V66" s="2913"/>
      <c r="W66" s="867">
        <v>4</v>
      </c>
      <c r="X66" s="866"/>
      <c r="Y66" s="866">
        <v>7</v>
      </c>
      <c r="Z66" s="866"/>
      <c r="AA66" s="866"/>
      <c r="AB66" s="866">
        <v>1</v>
      </c>
      <c r="AC66" s="865">
        <v>4</v>
      </c>
      <c r="AD66" s="868">
        <v>4</v>
      </c>
      <c r="AE66" s="866"/>
      <c r="AF66" s="866">
        <v>7</v>
      </c>
      <c r="AG66" s="866"/>
      <c r="AH66" s="866"/>
      <c r="AI66" s="866">
        <v>1</v>
      </c>
      <c r="AJ66" s="865">
        <v>4</v>
      </c>
      <c r="AK66" s="868">
        <v>4</v>
      </c>
      <c r="AL66" s="866"/>
      <c r="AM66" s="866">
        <v>7</v>
      </c>
      <c r="AN66" s="866">
        <v>2</v>
      </c>
      <c r="AO66" s="866"/>
      <c r="AP66" s="866">
        <v>1</v>
      </c>
      <c r="AQ66" s="865">
        <v>4</v>
      </c>
      <c r="AR66" s="867">
        <v>4</v>
      </c>
      <c r="AS66" s="866"/>
      <c r="AT66" s="866">
        <v>7</v>
      </c>
      <c r="AU66" s="866"/>
      <c r="AV66" s="866"/>
      <c r="AW66" s="866"/>
      <c r="AX66" s="865"/>
      <c r="AY66" s="2922">
        <f t="shared" si="5"/>
        <v>61</v>
      </c>
      <c r="AZ66" s="2856"/>
      <c r="BA66" s="2856"/>
      <c r="BB66" s="2858">
        <f t="shared" si="6"/>
        <v>15.25</v>
      </c>
      <c r="BC66" s="2858"/>
      <c r="BD66" s="2809"/>
      <c r="BE66" s="2928"/>
      <c r="BF66" s="2928"/>
      <c r="BG66" s="2928"/>
      <c r="BH66" s="2928"/>
      <c r="BI66" s="2928"/>
      <c r="BJ66" s="2928"/>
      <c r="BK66" s="2863"/>
      <c r="BL66" s="2863"/>
      <c r="BM66" s="2863"/>
      <c r="BN66" s="2864"/>
    </row>
    <row r="67" spans="2:66" ht="21" customHeight="1" x14ac:dyDescent="0.4">
      <c r="B67" s="2769"/>
      <c r="C67" s="2769"/>
      <c r="D67" s="2857" t="s">
        <v>1735</v>
      </c>
      <c r="E67" s="2855"/>
      <c r="F67" s="2855"/>
      <c r="G67" s="2855"/>
      <c r="H67" s="2855"/>
      <c r="I67" s="2855"/>
      <c r="J67" s="2855"/>
      <c r="K67" s="2855"/>
      <c r="L67" s="2855"/>
      <c r="M67" s="2855"/>
      <c r="N67" s="2855"/>
      <c r="O67" s="2855"/>
      <c r="P67" s="2912"/>
      <c r="Q67" s="2912"/>
      <c r="R67" s="2912"/>
      <c r="S67" s="2912"/>
      <c r="T67" s="2912"/>
      <c r="U67" s="2912"/>
      <c r="V67" s="2913"/>
      <c r="W67" s="873"/>
      <c r="X67" s="871">
        <v>7</v>
      </c>
      <c r="Y67" s="871">
        <v>7</v>
      </c>
      <c r="Z67" s="871"/>
      <c r="AA67" s="871">
        <v>7</v>
      </c>
      <c r="AB67" s="871">
        <v>7</v>
      </c>
      <c r="AC67" s="870"/>
      <c r="AD67" s="872"/>
      <c r="AE67" s="871">
        <v>7</v>
      </c>
      <c r="AF67" s="871">
        <v>7</v>
      </c>
      <c r="AG67" s="871"/>
      <c r="AH67" s="871">
        <v>7</v>
      </c>
      <c r="AI67" s="871">
        <v>7</v>
      </c>
      <c r="AJ67" s="870"/>
      <c r="AK67" s="872"/>
      <c r="AL67" s="871">
        <v>7</v>
      </c>
      <c r="AM67" s="871">
        <v>7</v>
      </c>
      <c r="AN67" s="871"/>
      <c r="AO67" s="871">
        <v>7</v>
      </c>
      <c r="AP67" s="871">
        <v>7</v>
      </c>
      <c r="AQ67" s="870"/>
      <c r="AR67" s="872"/>
      <c r="AS67" s="871">
        <v>7</v>
      </c>
      <c r="AT67" s="871"/>
      <c r="AU67" s="871"/>
      <c r="AV67" s="871">
        <v>7</v>
      </c>
      <c r="AW67" s="871"/>
      <c r="AX67" s="870">
        <v>7</v>
      </c>
      <c r="AY67" s="2922">
        <f t="shared" si="5"/>
        <v>105</v>
      </c>
      <c r="AZ67" s="2856"/>
      <c r="BA67" s="2856"/>
      <c r="BB67" s="2858">
        <f t="shared" si="6"/>
        <v>26.25</v>
      </c>
      <c r="BC67" s="2858"/>
      <c r="BD67" s="2809"/>
      <c r="BE67" s="2928"/>
      <c r="BF67" s="2928"/>
      <c r="BG67" s="2928"/>
      <c r="BH67" s="2928"/>
      <c r="BI67" s="2928"/>
      <c r="BJ67" s="2928"/>
      <c r="BK67" s="2863"/>
      <c r="BL67" s="2863"/>
      <c r="BM67" s="2863"/>
      <c r="BN67" s="2864"/>
    </row>
    <row r="68" spans="2:66" ht="21" customHeight="1" x14ac:dyDescent="0.4">
      <c r="B68" s="2769"/>
      <c r="C68" s="2769"/>
      <c r="D68" s="2857" t="s">
        <v>1734</v>
      </c>
      <c r="E68" s="2855"/>
      <c r="F68" s="2855"/>
      <c r="G68" s="2855"/>
      <c r="H68" s="2855"/>
      <c r="I68" s="2855"/>
      <c r="J68" s="2855"/>
      <c r="K68" s="2855"/>
      <c r="L68" s="2855"/>
      <c r="M68" s="2855"/>
      <c r="N68" s="2855"/>
      <c r="O68" s="2855"/>
      <c r="P68" s="2792"/>
      <c r="Q68" s="2793"/>
      <c r="R68" s="2793"/>
      <c r="S68" s="2793"/>
      <c r="T68" s="2793"/>
      <c r="U68" s="2793"/>
      <c r="V68" s="2794"/>
      <c r="W68" s="867"/>
      <c r="X68" s="866"/>
      <c r="Y68" s="866"/>
      <c r="Z68" s="871">
        <v>7</v>
      </c>
      <c r="AA68" s="871">
        <v>7</v>
      </c>
      <c r="AB68" s="866"/>
      <c r="AC68" s="865"/>
      <c r="AD68" s="868"/>
      <c r="AE68" s="866"/>
      <c r="AF68" s="866"/>
      <c r="AG68" s="871">
        <v>7</v>
      </c>
      <c r="AH68" s="871">
        <v>7</v>
      </c>
      <c r="AI68" s="866"/>
      <c r="AJ68" s="865"/>
      <c r="AK68" s="868"/>
      <c r="AL68" s="866"/>
      <c r="AM68" s="866"/>
      <c r="AN68" s="871">
        <v>7</v>
      </c>
      <c r="AO68" s="871">
        <v>7</v>
      </c>
      <c r="AP68" s="866"/>
      <c r="AQ68" s="865"/>
      <c r="AR68" s="867"/>
      <c r="AS68" s="866"/>
      <c r="AT68" s="866"/>
      <c r="AU68" s="871">
        <v>7</v>
      </c>
      <c r="AV68" s="866"/>
      <c r="AW68" s="866"/>
      <c r="AX68" s="865">
        <v>7</v>
      </c>
      <c r="AY68" s="2922">
        <f t="shared" si="5"/>
        <v>56</v>
      </c>
      <c r="AZ68" s="2856"/>
      <c r="BA68" s="2856"/>
      <c r="BB68" s="2858">
        <f t="shared" si="6"/>
        <v>14</v>
      </c>
      <c r="BC68" s="2858"/>
      <c r="BD68" s="2809"/>
      <c r="BE68" s="2928"/>
      <c r="BF68" s="2928"/>
      <c r="BG68" s="2928"/>
      <c r="BH68" s="2928"/>
      <c r="BI68" s="2928"/>
      <c r="BJ68" s="2928"/>
      <c r="BK68" s="2863"/>
      <c r="BL68" s="2863"/>
      <c r="BM68" s="2863"/>
      <c r="BN68" s="2864"/>
    </row>
    <row r="69" spans="2:66" ht="21" customHeight="1" x14ac:dyDescent="0.4">
      <c r="B69" s="2769"/>
      <c r="C69" s="2769"/>
      <c r="D69" s="2857" t="s">
        <v>1733</v>
      </c>
      <c r="E69" s="2855"/>
      <c r="F69" s="2855"/>
      <c r="G69" s="2855"/>
      <c r="H69" s="2855"/>
      <c r="I69" s="2855"/>
      <c r="J69" s="2855"/>
      <c r="K69" s="2855"/>
      <c r="L69" s="2855"/>
      <c r="M69" s="2855"/>
      <c r="N69" s="2855"/>
      <c r="O69" s="2855"/>
      <c r="P69" s="2912"/>
      <c r="Q69" s="2912"/>
      <c r="R69" s="2912"/>
      <c r="S69" s="2912"/>
      <c r="T69" s="2912"/>
      <c r="U69" s="2912"/>
      <c r="V69" s="2913"/>
      <c r="W69" s="873">
        <v>4</v>
      </c>
      <c r="X69" s="871">
        <v>7</v>
      </c>
      <c r="Y69" s="871">
        <v>7</v>
      </c>
      <c r="Z69" s="871"/>
      <c r="AA69" s="871">
        <v>7</v>
      </c>
      <c r="AB69" s="871">
        <v>7</v>
      </c>
      <c r="AC69" s="870"/>
      <c r="AD69" s="872"/>
      <c r="AE69" s="871">
        <v>7</v>
      </c>
      <c r="AF69" s="871"/>
      <c r="AG69" s="871"/>
      <c r="AH69" s="871">
        <v>7</v>
      </c>
      <c r="AI69" s="871">
        <v>7</v>
      </c>
      <c r="AJ69" s="870"/>
      <c r="AK69" s="872"/>
      <c r="AL69" s="871"/>
      <c r="AM69" s="871"/>
      <c r="AN69" s="871"/>
      <c r="AO69" s="871"/>
      <c r="AP69" s="871"/>
      <c r="AQ69" s="870"/>
      <c r="AR69" s="872"/>
      <c r="AS69" s="871">
        <v>7</v>
      </c>
      <c r="AT69" s="871"/>
      <c r="AU69" s="871"/>
      <c r="AV69" s="871">
        <v>7</v>
      </c>
      <c r="AW69" s="871"/>
      <c r="AX69" s="870">
        <v>7</v>
      </c>
      <c r="AY69" s="2922">
        <f t="shared" si="5"/>
        <v>74</v>
      </c>
      <c r="AZ69" s="2856"/>
      <c r="BA69" s="2856"/>
      <c r="BB69" s="2858">
        <f t="shared" si="6"/>
        <v>18.5</v>
      </c>
      <c r="BC69" s="2858"/>
      <c r="BD69" s="2809"/>
      <c r="BE69" s="2928"/>
      <c r="BF69" s="2928"/>
      <c r="BG69" s="2928"/>
      <c r="BH69" s="2928"/>
      <c r="BI69" s="2928"/>
      <c r="BJ69" s="2928"/>
      <c r="BK69" s="2863"/>
      <c r="BL69" s="2863"/>
      <c r="BM69" s="2863"/>
      <c r="BN69" s="2864"/>
    </row>
    <row r="70" spans="2:66" ht="21" customHeight="1" x14ac:dyDescent="0.4">
      <c r="B70" s="2769"/>
      <c r="C70" s="2769"/>
      <c r="D70" s="2857"/>
      <c r="E70" s="2855"/>
      <c r="F70" s="2855"/>
      <c r="G70" s="2855"/>
      <c r="H70" s="2855"/>
      <c r="I70" s="2855"/>
      <c r="J70" s="2855"/>
      <c r="K70" s="2855"/>
      <c r="L70" s="2855"/>
      <c r="M70" s="2855"/>
      <c r="N70" s="2855"/>
      <c r="O70" s="2855"/>
      <c r="P70" s="2792"/>
      <c r="Q70" s="2793"/>
      <c r="R70" s="2793"/>
      <c r="S70" s="2793"/>
      <c r="T70" s="2793"/>
      <c r="U70" s="2793"/>
      <c r="V70" s="2794"/>
      <c r="W70" s="867"/>
      <c r="X70" s="866"/>
      <c r="Y70" s="866"/>
      <c r="Z70" s="866"/>
      <c r="AA70" s="866"/>
      <c r="AB70" s="866"/>
      <c r="AC70" s="869"/>
      <c r="AD70" s="868"/>
      <c r="AE70" s="866"/>
      <c r="AF70" s="866"/>
      <c r="AG70" s="866"/>
      <c r="AH70" s="866"/>
      <c r="AI70" s="866"/>
      <c r="AJ70" s="869"/>
      <c r="AK70" s="868"/>
      <c r="AL70" s="866"/>
      <c r="AM70" s="866"/>
      <c r="AN70" s="866"/>
      <c r="AO70" s="866"/>
      <c r="AP70" s="866"/>
      <c r="AQ70" s="869"/>
      <c r="AR70" s="868"/>
      <c r="AS70" s="866"/>
      <c r="AT70" s="866"/>
      <c r="AU70" s="866"/>
      <c r="AV70" s="866"/>
      <c r="AW70" s="866"/>
      <c r="AX70" s="869"/>
      <c r="AY70" s="2922">
        <f t="shared" si="5"/>
        <v>0</v>
      </c>
      <c r="AZ70" s="2856"/>
      <c r="BA70" s="2856"/>
      <c r="BB70" s="2858">
        <f t="shared" si="6"/>
        <v>0</v>
      </c>
      <c r="BC70" s="2858"/>
      <c r="BD70" s="2809"/>
      <c r="BE70" s="2928"/>
      <c r="BF70" s="2928"/>
      <c r="BG70" s="2928"/>
      <c r="BH70" s="2928"/>
      <c r="BI70" s="2928"/>
      <c r="BJ70" s="2928"/>
      <c r="BK70" s="2863"/>
      <c r="BL70" s="2863"/>
      <c r="BM70" s="2863"/>
      <c r="BN70" s="2864"/>
    </row>
    <row r="71" spans="2:66" ht="21" customHeight="1" x14ac:dyDescent="0.4">
      <c r="B71" s="2769"/>
      <c r="C71" s="2769"/>
      <c r="D71" s="2857"/>
      <c r="E71" s="2855"/>
      <c r="F71" s="2855"/>
      <c r="G71" s="2855"/>
      <c r="H71" s="2855"/>
      <c r="I71" s="2855"/>
      <c r="J71" s="2855"/>
      <c r="K71" s="2855"/>
      <c r="L71" s="2855"/>
      <c r="M71" s="2855"/>
      <c r="N71" s="2855"/>
      <c r="O71" s="2855"/>
      <c r="P71" s="2792"/>
      <c r="Q71" s="2793"/>
      <c r="R71" s="2793"/>
      <c r="S71" s="2793"/>
      <c r="T71" s="2793"/>
      <c r="U71" s="2793"/>
      <c r="V71" s="2794"/>
      <c r="W71" s="867"/>
      <c r="X71" s="866"/>
      <c r="Y71" s="866"/>
      <c r="Z71" s="866"/>
      <c r="AA71" s="866"/>
      <c r="AB71" s="866"/>
      <c r="AC71" s="865"/>
      <c r="AD71" s="868"/>
      <c r="AE71" s="866"/>
      <c r="AF71" s="866"/>
      <c r="AG71" s="866"/>
      <c r="AH71" s="866"/>
      <c r="AI71" s="866"/>
      <c r="AJ71" s="865"/>
      <c r="AK71" s="868"/>
      <c r="AL71" s="866"/>
      <c r="AM71" s="866"/>
      <c r="AN71" s="866"/>
      <c r="AO71" s="866"/>
      <c r="AP71" s="866"/>
      <c r="AQ71" s="865"/>
      <c r="AR71" s="867"/>
      <c r="AS71" s="866"/>
      <c r="AT71" s="866"/>
      <c r="AU71" s="866"/>
      <c r="AV71" s="866"/>
      <c r="AW71" s="866"/>
      <c r="AX71" s="865"/>
      <c r="AY71" s="2922">
        <f t="shared" si="5"/>
        <v>0</v>
      </c>
      <c r="AZ71" s="2856"/>
      <c r="BA71" s="2856"/>
      <c r="BB71" s="2858">
        <f t="shared" si="6"/>
        <v>0</v>
      </c>
      <c r="BC71" s="2858"/>
      <c r="BD71" s="2809"/>
      <c r="BE71" s="2928"/>
      <c r="BF71" s="2928"/>
      <c r="BG71" s="2928"/>
      <c r="BH71" s="2928"/>
      <c r="BI71" s="2928"/>
      <c r="BJ71" s="2928"/>
      <c r="BK71" s="2863"/>
      <c r="BL71" s="2863"/>
      <c r="BM71" s="2863"/>
      <c r="BN71" s="2864"/>
    </row>
    <row r="72" spans="2:66" ht="21" customHeight="1" thickBot="1" x14ac:dyDescent="0.45">
      <c r="B72" s="2769"/>
      <c r="C72" s="2769"/>
      <c r="D72" s="2938"/>
      <c r="E72" s="2899"/>
      <c r="F72" s="2899"/>
      <c r="G72" s="2899"/>
      <c r="H72" s="2899"/>
      <c r="I72" s="2899"/>
      <c r="J72" s="2899"/>
      <c r="K72" s="2899"/>
      <c r="L72" s="2899"/>
      <c r="M72" s="2899"/>
      <c r="N72" s="2899"/>
      <c r="O72" s="2899"/>
      <c r="P72" s="2900"/>
      <c r="Q72" s="2901"/>
      <c r="R72" s="2901"/>
      <c r="S72" s="2901"/>
      <c r="T72" s="2901"/>
      <c r="U72" s="2901"/>
      <c r="V72" s="2902"/>
      <c r="W72" s="863"/>
      <c r="X72" s="862"/>
      <c r="Y72" s="862"/>
      <c r="Z72" s="862"/>
      <c r="AA72" s="862"/>
      <c r="AB72" s="862"/>
      <c r="AC72" s="861"/>
      <c r="AD72" s="864"/>
      <c r="AE72" s="862"/>
      <c r="AF72" s="862"/>
      <c r="AG72" s="862"/>
      <c r="AH72" s="862"/>
      <c r="AI72" s="862"/>
      <c r="AJ72" s="861"/>
      <c r="AK72" s="864"/>
      <c r="AL72" s="862"/>
      <c r="AM72" s="862"/>
      <c r="AN72" s="862"/>
      <c r="AO72" s="862"/>
      <c r="AP72" s="862"/>
      <c r="AQ72" s="861"/>
      <c r="AR72" s="863"/>
      <c r="AS72" s="862"/>
      <c r="AT72" s="862"/>
      <c r="AU72" s="862"/>
      <c r="AV72" s="862"/>
      <c r="AW72" s="862"/>
      <c r="AX72" s="861"/>
      <c r="AY72" s="2940">
        <f t="shared" si="5"/>
        <v>0</v>
      </c>
      <c r="AZ72" s="2903"/>
      <c r="BA72" s="2903"/>
      <c r="BB72" s="2904">
        <f t="shared" si="6"/>
        <v>0</v>
      </c>
      <c r="BC72" s="2904"/>
      <c r="BD72" s="2797"/>
      <c r="BE72" s="2929"/>
      <c r="BF72" s="2929"/>
      <c r="BG72" s="2929"/>
      <c r="BH72" s="2929"/>
      <c r="BI72" s="2929"/>
      <c r="BJ72" s="2929"/>
      <c r="BK72" s="2908"/>
      <c r="BL72" s="2908"/>
      <c r="BM72" s="2908"/>
      <c r="BN72" s="2909"/>
    </row>
    <row r="73" spans="2:66" ht="21" customHeight="1" thickBot="1" x14ac:dyDescent="0.45">
      <c r="B73" s="2769"/>
      <c r="C73" s="2879" t="s">
        <v>1660</v>
      </c>
      <c r="D73" s="2880"/>
      <c r="E73" s="2880"/>
      <c r="F73" s="2880"/>
      <c r="G73" s="2880"/>
      <c r="H73" s="2880"/>
      <c r="I73" s="2880"/>
      <c r="J73" s="2880"/>
      <c r="K73" s="2880"/>
      <c r="L73" s="2880"/>
      <c r="M73" s="2880"/>
      <c r="N73" s="2880"/>
      <c r="O73" s="2880"/>
      <c r="P73" s="2880"/>
      <c r="Q73" s="2880"/>
      <c r="R73" s="2880"/>
      <c r="S73" s="2880"/>
      <c r="T73" s="2880"/>
      <c r="U73" s="2880"/>
      <c r="V73" s="2881"/>
      <c r="W73" s="860">
        <f t="shared" ref="W73:AX73" si="7">SUM(W65:W72)</f>
        <v>8</v>
      </c>
      <c r="X73" s="859">
        <f t="shared" si="7"/>
        <v>21</v>
      </c>
      <c r="Y73" s="859">
        <f t="shared" si="7"/>
        <v>28</v>
      </c>
      <c r="Z73" s="859">
        <f t="shared" si="7"/>
        <v>7</v>
      </c>
      <c r="AA73" s="859">
        <f t="shared" si="7"/>
        <v>28</v>
      </c>
      <c r="AB73" s="859">
        <f t="shared" si="7"/>
        <v>22</v>
      </c>
      <c r="AC73" s="858">
        <f t="shared" si="7"/>
        <v>4</v>
      </c>
      <c r="AD73" s="860">
        <f t="shared" si="7"/>
        <v>4</v>
      </c>
      <c r="AE73" s="859">
        <f t="shared" si="7"/>
        <v>21</v>
      </c>
      <c r="AF73" s="859">
        <f t="shared" si="7"/>
        <v>21</v>
      </c>
      <c r="AG73" s="859">
        <f t="shared" si="7"/>
        <v>7</v>
      </c>
      <c r="AH73" s="859">
        <f t="shared" si="7"/>
        <v>28</v>
      </c>
      <c r="AI73" s="859">
        <f t="shared" si="7"/>
        <v>22</v>
      </c>
      <c r="AJ73" s="858">
        <f t="shared" si="7"/>
        <v>4</v>
      </c>
      <c r="AK73" s="860">
        <f t="shared" si="7"/>
        <v>4</v>
      </c>
      <c r="AL73" s="859">
        <f t="shared" si="7"/>
        <v>14</v>
      </c>
      <c r="AM73" s="859">
        <f t="shared" si="7"/>
        <v>21</v>
      </c>
      <c r="AN73" s="859">
        <f t="shared" si="7"/>
        <v>9</v>
      </c>
      <c r="AO73" s="859">
        <f t="shared" si="7"/>
        <v>21</v>
      </c>
      <c r="AP73" s="859">
        <f t="shared" si="7"/>
        <v>15</v>
      </c>
      <c r="AQ73" s="858">
        <f t="shared" si="7"/>
        <v>4</v>
      </c>
      <c r="AR73" s="860">
        <f t="shared" si="7"/>
        <v>4</v>
      </c>
      <c r="AS73" s="859">
        <f t="shared" si="7"/>
        <v>21</v>
      </c>
      <c r="AT73" s="859">
        <f t="shared" si="7"/>
        <v>14</v>
      </c>
      <c r="AU73" s="859">
        <f t="shared" si="7"/>
        <v>7</v>
      </c>
      <c r="AV73" s="859">
        <f t="shared" si="7"/>
        <v>21</v>
      </c>
      <c r="AW73" s="859">
        <f t="shared" si="7"/>
        <v>0</v>
      </c>
      <c r="AX73" s="858">
        <f t="shared" si="7"/>
        <v>21</v>
      </c>
      <c r="AY73" s="2932">
        <f>SUM(AY65:BA72)</f>
        <v>401</v>
      </c>
      <c r="AZ73" s="2933"/>
      <c r="BA73" s="2933"/>
      <c r="BB73" s="2934">
        <f>SUM($BB$65:$BD$72)</f>
        <v>100.25</v>
      </c>
      <c r="BC73" s="2934"/>
      <c r="BD73" s="2935"/>
      <c r="BE73" s="2924">
        <f>SUM(BE65)</f>
        <v>2.5</v>
      </c>
      <c r="BF73" s="2925"/>
      <c r="BG73" s="2925"/>
      <c r="BH73" s="2925"/>
      <c r="BI73" s="2925"/>
      <c r="BJ73" s="2926"/>
      <c r="BK73" s="2936"/>
      <c r="BL73" s="2936"/>
      <c r="BM73" s="2936"/>
      <c r="BN73" s="2937"/>
    </row>
    <row r="74" spans="2:66" ht="21" customHeight="1" thickBot="1" x14ac:dyDescent="0.45">
      <c r="B74" s="857" t="s">
        <v>1659</v>
      </c>
      <c r="C74" s="856"/>
      <c r="D74" s="855"/>
      <c r="E74" s="854"/>
      <c r="F74" s="854"/>
      <c r="G74" s="854"/>
      <c r="H74" s="854"/>
      <c r="I74" s="854"/>
      <c r="J74" s="854"/>
      <c r="K74" s="854"/>
      <c r="L74" s="854"/>
      <c r="M74" s="854"/>
      <c r="N74" s="854"/>
      <c r="O74" s="854"/>
      <c r="P74" s="854"/>
      <c r="Q74" s="854"/>
      <c r="R74" s="854"/>
      <c r="S74" s="854"/>
      <c r="T74" s="854"/>
      <c r="U74" s="854"/>
      <c r="V74" s="854"/>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2"/>
      <c r="AY74" s="2930">
        <v>40</v>
      </c>
      <c r="AZ74" s="2800"/>
      <c r="BA74" s="2800"/>
      <c r="BB74" s="2800"/>
      <c r="BC74" s="2800"/>
      <c r="BD74" s="2800"/>
      <c r="BE74" s="2800"/>
      <c r="BF74" s="2800"/>
      <c r="BG74" s="2800"/>
      <c r="BH74" s="2800"/>
      <c r="BI74" s="2800"/>
      <c r="BJ74" s="2800"/>
      <c r="BK74" s="2800"/>
      <c r="BL74" s="2800"/>
      <c r="BM74" s="2800"/>
      <c r="BN74" s="2931"/>
    </row>
    <row r="75" spans="2:66" ht="21" customHeight="1" x14ac:dyDescent="0.4">
      <c r="B75" s="92" t="s">
        <v>1658</v>
      </c>
    </row>
    <row r="76" spans="2:66" ht="21" customHeight="1" x14ac:dyDescent="0.4">
      <c r="B76" s="92" t="s">
        <v>1657</v>
      </c>
      <c r="G76" s="92"/>
    </row>
    <row r="77" spans="2:66" ht="21" customHeight="1" x14ac:dyDescent="0.4">
      <c r="G77" s="92"/>
    </row>
  </sheetData>
  <mergeCells count="508">
    <mergeCell ref="D72:I72"/>
    <mergeCell ref="J72:L72"/>
    <mergeCell ref="M72:O72"/>
    <mergeCell ref="P72:V72"/>
    <mergeCell ref="AY72:BA72"/>
    <mergeCell ref="BB72:BD72"/>
    <mergeCell ref="BK73:BN73"/>
    <mergeCell ref="AY74:BN74"/>
    <mergeCell ref="BK71:BN71"/>
    <mergeCell ref="BK72:BN72"/>
    <mergeCell ref="C73:V73"/>
    <mergeCell ref="AY73:BA73"/>
    <mergeCell ref="BB73:BD73"/>
    <mergeCell ref="BE73:BJ73"/>
    <mergeCell ref="D71:I71"/>
    <mergeCell ref="J71:L71"/>
    <mergeCell ref="M71:O71"/>
    <mergeCell ref="P71:V71"/>
    <mergeCell ref="AY71:BA71"/>
    <mergeCell ref="BB71:BD71"/>
    <mergeCell ref="D70:I70"/>
    <mergeCell ref="J70:L70"/>
    <mergeCell ref="M70:O70"/>
    <mergeCell ref="P70:V70"/>
    <mergeCell ref="AY70:BA70"/>
    <mergeCell ref="BB70:BD70"/>
    <mergeCell ref="BK70:BN70"/>
    <mergeCell ref="D69:I69"/>
    <mergeCell ref="J69:L69"/>
    <mergeCell ref="BK67:BN67"/>
    <mergeCell ref="BK68:BN68"/>
    <mergeCell ref="D67:I67"/>
    <mergeCell ref="J67:L67"/>
    <mergeCell ref="M67:O67"/>
    <mergeCell ref="P67:V67"/>
    <mergeCell ref="AY67:BA67"/>
    <mergeCell ref="BB67:BD67"/>
    <mergeCell ref="P69:V69"/>
    <mergeCell ref="AY69:BA69"/>
    <mergeCell ref="BB69:BD69"/>
    <mergeCell ref="BK69:BN69"/>
    <mergeCell ref="B65:B73"/>
    <mergeCell ref="C65:C72"/>
    <mergeCell ref="D65:I65"/>
    <mergeCell ref="J65:L65"/>
    <mergeCell ref="M65:O65"/>
    <mergeCell ref="P65:V65"/>
    <mergeCell ref="AY65:BA65"/>
    <mergeCell ref="BK65:BN65"/>
    <mergeCell ref="D66:I66"/>
    <mergeCell ref="J66:L66"/>
    <mergeCell ref="M66:O66"/>
    <mergeCell ref="P66:V66"/>
    <mergeCell ref="AY66:BA66"/>
    <mergeCell ref="BB65:BD65"/>
    <mergeCell ref="BE65:BJ72"/>
    <mergeCell ref="D68:I68"/>
    <mergeCell ref="J68:L68"/>
    <mergeCell ref="M68:O68"/>
    <mergeCell ref="P68:V68"/>
    <mergeCell ref="AY68:BA68"/>
    <mergeCell ref="BB68:BD68"/>
    <mergeCell ref="BB66:BD66"/>
    <mergeCell ref="M69:O69"/>
    <mergeCell ref="BK66:BN6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D57:I57"/>
    <mergeCell ref="J57:L57"/>
    <mergeCell ref="M57:O57"/>
    <mergeCell ref="P57:V57"/>
    <mergeCell ref="AY57:BA57"/>
    <mergeCell ref="BB57:BD57"/>
    <mergeCell ref="C51:C57"/>
    <mergeCell ref="BK55:BN55"/>
    <mergeCell ref="D56:I56"/>
    <mergeCell ref="J56:L56"/>
    <mergeCell ref="M56:O56"/>
    <mergeCell ref="BK57:BN57"/>
    <mergeCell ref="AY53:BA53"/>
    <mergeCell ref="BB53:BD53"/>
    <mergeCell ref="BK53:BN53"/>
    <mergeCell ref="D54:I54"/>
    <mergeCell ref="J54:L54"/>
    <mergeCell ref="M54:O54"/>
    <mergeCell ref="P54:V54"/>
    <mergeCell ref="AY54:BA54"/>
    <mergeCell ref="BB54:BD54"/>
    <mergeCell ref="BK54:BN54"/>
    <mergeCell ref="D53:I53"/>
    <mergeCell ref="J53:L53"/>
    <mergeCell ref="C59:V59"/>
    <mergeCell ref="AY59:BA59"/>
    <mergeCell ref="BB59:BD59"/>
    <mergeCell ref="BE59:BG59"/>
    <mergeCell ref="BH59:BJ59"/>
    <mergeCell ref="BK59:BN59"/>
    <mergeCell ref="D55:I55"/>
    <mergeCell ref="J55:L55"/>
    <mergeCell ref="M55:O55"/>
    <mergeCell ref="P55:V55"/>
    <mergeCell ref="AY55:BA55"/>
    <mergeCell ref="BB55:BD55"/>
    <mergeCell ref="P56:V56"/>
    <mergeCell ref="AY56:BA56"/>
    <mergeCell ref="BB56:BD56"/>
    <mergeCell ref="BK56:BN56"/>
    <mergeCell ref="BE51:BG57"/>
    <mergeCell ref="BH51:BJ57"/>
    <mergeCell ref="C58:V58"/>
    <mergeCell ref="AY58:BA58"/>
    <mergeCell ref="BB58:BD58"/>
    <mergeCell ref="BE58:BG58"/>
    <mergeCell ref="BH58:BJ58"/>
    <mergeCell ref="BK58:BN58"/>
    <mergeCell ref="P50:V50"/>
    <mergeCell ref="AY50:BA50"/>
    <mergeCell ref="BB50:BD50"/>
    <mergeCell ref="M53:O53"/>
    <mergeCell ref="P53:V53"/>
    <mergeCell ref="D51:I51"/>
    <mergeCell ref="J51:L51"/>
    <mergeCell ref="M51:O51"/>
    <mergeCell ref="P51:V51"/>
    <mergeCell ref="AY51:BA51"/>
    <mergeCell ref="BB51:BD51"/>
    <mergeCell ref="BB43:BD43"/>
    <mergeCell ref="BK44:BN44"/>
    <mergeCell ref="CK44:CO44"/>
    <mergeCell ref="D45:I45"/>
    <mergeCell ref="J45:L45"/>
    <mergeCell ref="M45:O45"/>
    <mergeCell ref="BB48:BD48"/>
    <mergeCell ref="BK51:BN51"/>
    <mergeCell ref="D52:I52"/>
    <mergeCell ref="J52:L52"/>
    <mergeCell ref="M52:O52"/>
    <mergeCell ref="P52:V52"/>
    <mergeCell ref="AY52:BA52"/>
    <mergeCell ref="BB52:BD52"/>
    <mergeCell ref="BK52:BN52"/>
    <mergeCell ref="BK50:BN50"/>
    <mergeCell ref="BK48:BN48"/>
    <mergeCell ref="D49:I49"/>
    <mergeCell ref="J49:L49"/>
    <mergeCell ref="M49:O49"/>
    <mergeCell ref="P49:V49"/>
    <mergeCell ref="AY49:BA49"/>
    <mergeCell ref="BB49:BD49"/>
    <mergeCell ref="BK49:BN49"/>
    <mergeCell ref="BB44:BD44"/>
    <mergeCell ref="BK46:BN46"/>
    <mergeCell ref="D47:I47"/>
    <mergeCell ref="J47:L47"/>
    <mergeCell ref="M47:O47"/>
    <mergeCell ref="P47:V47"/>
    <mergeCell ref="AY47:BA47"/>
    <mergeCell ref="P45:V45"/>
    <mergeCell ref="AY45:BA45"/>
    <mergeCell ref="BB45:BD45"/>
    <mergeCell ref="BK45:BN45"/>
    <mergeCell ref="BB47:BD47"/>
    <mergeCell ref="BK47:BN47"/>
    <mergeCell ref="BB46:BD46"/>
    <mergeCell ref="C43:C50"/>
    <mergeCell ref="D43:I43"/>
    <mergeCell ref="J43:L43"/>
    <mergeCell ref="M43:O43"/>
    <mergeCell ref="P43:V43"/>
    <mergeCell ref="AY43:BA43"/>
    <mergeCell ref="M48:O48"/>
    <mergeCell ref="P48:V48"/>
    <mergeCell ref="AY48:BA48"/>
    <mergeCell ref="D44:I44"/>
    <mergeCell ref="J44:L44"/>
    <mergeCell ref="M44:O44"/>
    <mergeCell ref="D46:I46"/>
    <mergeCell ref="J46:L46"/>
    <mergeCell ref="M46:O46"/>
    <mergeCell ref="P46:V46"/>
    <mergeCell ref="AY46:BA46"/>
    <mergeCell ref="P44:V44"/>
    <mergeCell ref="AY44:BA44"/>
    <mergeCell ref="D48:I48"/>
    <mergeCell ref="J48:L48"/>
    <mergeCell ref="D50:I50"/>
    <mergeCell ref="J50:L50"/>
    <mergeCell ref="M50:O50"/>
    <mergeCell ref="BK42:BN42"/>
    <mergeCell ref="CE42:CJ45"/>
    <mergeCell ref="CK42:CO42"/>
    <mergeCell ref="CK45:CO45"/>
    <mergeCell ref="BE43:BG50"/>
    <mergeCell ref="BH43:BJ50"/>
    <mergeCell ref="BK43:BN43"/>
    <mergeCell ref="BE42:BG42"/>
    <mergeCell ref="BH42:BJ42"/>
    <mergeCell ref="CK43:CO43"/>
    <mergeCell ref="BE39:BG39"/>
    <mergeCell ref="BH39:BJ39"/>
    <mergeCell ref="BK39:BN39"/>
    <mergeCell ref="D40:I40"/>
    <mergeCell ref="J40:L40"/>
    <mergeCell ref="M40:O40"/>
    <mergeCell ref="P40:V40"/>
    <mergeCell ref="BK40:BN40"/>
    <mergeCell ref="BE41:BG41"/>
    <mergeCell ref="BH41:BJ41"/>
    <mergeCell ref="BK41:BN41"/>
    <mergeCell ref="AY39:BA39"/>
    <mergeCell ref="BB39:BD39"/>
    <mergeCell ref="BB41:BD41"/>
    <mergeCell ref="C38:C42"/>
    <mergeCell ref="D38:I38"/>
    <mergeCell ref="J38:L38"/>
    <mergeCell ref="M38:O38"/>
    <mergeCell ref="P38:V38"/>
    <mergeCell ref="AY38:BA38"/>
    <mergeCell ref="D39:I39"/>
    <mergeCell ref="J39:L39"/>
    <mergeCell ref="M39:O39"/>
    <mergeCell ref="P39:V39"/>
    <mergeCell ref="D41:I41"/>
    <mergeCell ref="J41:L41"/>
    <mergeCell ref="M41:O41"/>
    <mergeCell ref="P41:V41"/>
    <mergeCell ref="AY41:BA41"/>
    <mergeCell ref="B37:B59"/>
    <mergeCell ref="D37:I37"/>
    <mergeCell ref="J37:L37"/>
    <mergeCell ref="M37:O37"/>
    <mergeCell ref="P37:V37"/>
    <mergeCell ref="BK37:BN37"/>
    <mergeCell ref="BB38:BD38"/>
    <mergeCell ref="BE38:BG38"/>
    <mergeCell ref="BH38:BJ38"/>
    <mergeCell ref="BK38:BN38"/>
    <mergeCell ref="D42:I42"/>
    <mergeCell ref="J42:L42"/>
    <mergeCell ref="M42:O42"/>
    <mergeCell ref="P42:V42"/>
    <mergeCell ref="AY42:BA42"/>
    <mergeCell ref="BB42:BD42"/>
    <mergeCell ref="AY37:BA37"/>
    <mergeCell ref="BB37:BD37"/>
    <mergeCell ref="BE37:BG37"/>
    <mergeCell ref="BH37:BJ37"/>
    <mergeCell ref="AY40:BA40"/>
    <mergeCell ref="BB40:BD40"/>
    <mergeCell ref="BE40:BG40"/>
    <mergeCell ref="BH40:BJ40"/>
    <mergeCell ref="K31:M31"/>
    <mergeCell ref="N31:P31"/>
    <mergeCell ref="AA31:AC31"/>
    <mergeCell ref="AD31:AF31"/>
    <mergeCell ref="AQ31:AS31"/>
    <mergeCell ref="AT31:AV31"/>
    <mergeCell ref="BG31:BI31"/>
    <mergeCell ref="BJ31:BL31"/>
    <mergeCell ref="B35:B36"/>
    <mergeCell ref="D35:I36"/>
    <mergeCell ref="J35:O36"/>
    <mergeCell ref="P35:V36"/>
    <mergeCell ref="W35:AC35"/>
    <mergeCell ref="AD35:AJ35"/>
    <mergeCell ref="AK35:AQ35"/>
    <mergeCell ref="AR35:AX35"/>
    <mergeCell ref="AY35:BA36"/>
    <mergeCell ref="BB35:BD36"/>
    <mergeCell ref="BE35:BG36"/>
    <mergeCell ref="BH35:BJ36"/>
    <mergeCell ref="BK35:BN36"/>
    <mergeCell ref="AZ29:BD29"/>
    <mergeCell ref="BE29:BH29"/>
    <mergeCell ref="BI29:BL29"/>
    <mergeCell ref="D28:H28"/>
    <mergeCell ref="I28:L28"/>
    <mergeCell ref="M28:P28"/>
    <mergeCell ref="T28:X28"/>
    <mergeCell ref="Y28:AB28"/>
    <mergeCell ref="AC28:AF28"/>
    <mergeCell ref="AJ28:AN28"/>
    <mergeCell ref="AO28:AR28"/>
    <mergeCell ref="AS28:AV28"/>
    <mergeCell ref="AZ28:BD28"/>
    <mergeCell ref="BE28:BH28"/>
    <mergeCell ref="BI28:BL28"/>
    <mergeCell ref="D29:H29"/>
    <mergeCell ref="I29:L29"/>
    <mergeCell ref="M29:P29"/>
    <mergeCell ref="T29:X29"/>
    <mergeCell ref="Y29:AB29"/>
    <mergeCell ref="AC29:AF29"/>
    <mergeCell ref="AJ29:AN29"/>
    <mergeCell ref="AO29:AR29"/>
    <mergeCell ref="AS29:AV29"/>
    <mergeCell ref="AZ27:BD27"/>
    <mergeCell ref="BE27:BH27"/>
    <mergeCell ref="BI27:BL27"/>
    <mergeCell ref="D26:H26"/>
    <mergeCell ref="I26:L26"/>
    <mergeCell ref="M26:P26"/>
    <mergeCell ref="T26:X26"/>
    <mergeCell ref="Y26:AB26"/>
    <mergeCell ref="AC26:AF26"/>
    <mergeCell ref="AJ26:AN26"/>
    <mergeCell ref="AO26:AR26"/>
    <mergeCell ref="AS26:AV26"/>
    <mergeCell ref="AZ26:BD26"/>
    <mergeCell ref="BE26:BH26"/>
    <mergeCell ref="BI26:BL26"/>
    <mergeCell ref="D27:H27"/>
    <mergeCell ref="I27:L27"/>
    <mergeCell ref="M27:P27"/>
    <mergeCell ref="T27:X27"/>
    <mergeCell ref="Y27:AB27"/>
    <mergeCell ref="AC27:AF27"/>
    <mergeCell ref="AJ27:AN27"/>
    <mergeCell ref="AO27:AR27"/>
    <mergeCell ref="AS27:AV27"/>
    <mergeCell ref="D25:H25"/>
    <mergeCell ref="T25:X25"/>
    <mergeCell ref="AJ25:AN25"/>
    <mergeCell ref="AZ25:BD25"/>
    <mergeCell ref="Z17:AD17"/>
    <mergeCell ref="AE17:AH17"/>
    <mergeCell ref="AI17:AK17"/>
    <mergeCell ref="AL17:AN17"/>
    <mergeCell ref="AQ17:AU17"/>
    <mergeCell ref="AV17:AY17"/>
    <mergeCell ref="AZ17:BB17"/>
    <mergeCell ref="BC17:BE17"/>
    <mergeCell ref="Z20:BM22"/>
    <mergeCell ref="D24:AF24"/>
    <mergeCell ref="AJ24:BL24"/>
    <mergeCell ref="BM15:BP15"/>
    <mergeCell ref="BQ15:BS15"/>
    <mergeCell ref="Z16:AD16"/>
    <mergeCell ref="AE16:AH16"/>
    <mergeCell ref="AI16:AK16"/>
    <mergeCell ref="AL16:AN16"/>
    <mergeCell ref="AQ16:AU16"/>
    <mergeCell ref="AV16:AY16"/>
    <mergeCell ref="AZ16:BB16"/>
    <mergeCell ref="BC16:BE16"/>
    <mergeCell ref="Z15:AD15"/>
    <mergeCell ref="AE15:AH15"/>
    <mergeCell ref="AI15:AK15"/>
    <mergeCell ref="AL15:AN15"/>
    <mergeCell ref="AQ15:AU15"/>
    <mergeCell ref="AV15:AY15"/>
    <mergeCell ref="AZ15:BB15"/>
    <mergeCell ref="BC15:BE15"/>
    <mergeCell ref="BH15:BL15"/>
    <mergeCell ref="D14:E14"/>
    <mergeCell ref="F14:V14"/>
    <mergeCell ref="AQ14:AU14"/>
    <mergeCell ref="AV14:AY14"/>
    <mergeCell ref="AZ14:BB14"/>
    <mergeCell ref="Z14:AD14"/>
    <mergeCell ref="AE14:AH14"/>
    <mergeCell ref="AI14:AK14"/>
    <mergeCell ref="AL14:AN14"/>
    <mergeCell ref="BQ14:BS14"/>
    <mergeCell ref="CG13:CI13"/>
    <mergeCell ref="AZ13:BB13"/>
    <mergeCell ref="BH13:BL13"/>
    <mergeCell ref="BM13:BP13"/>
    <mergeCell ref="CG14:CI14"/>
    <mergeCell ref="BM12:BS12"/>
    <mergeCell ref="BW12:CA12"/>
    <mergeCell ref="CB12:CE12"/>
    <mergeCell ref="CF12:CH12"/>
    <mergeCell ref="CI12:CK12"/>
    <mergeCell ref="AV12:BB12"/>
    <mergeCell ref="BC12:BE13"/>
    <mergeCell ref="AV13:AY13"/>
    <mergeCell ref="BQ13:BS13"/>
    <mergeCell ref="BZ13:CC13"/>
    <mergeCell ref="CD13:CF13"/>
    <mergeCell ref="BZ14:CC14"/>
    <mergeCell ref="CD14:CF14"/>
    <mergeCell ref="BC14:BE14"/>
    <mergeCell ref="BH14:BL14"/>
    <mergeCell ref="BM14:BP14"/>
    <mergeCell ref="D13:E13"/>
    <mergeCell ref="F13:V13"/>
    <mergeCell ref="AE13:AH13"/>
    <mergeCell ref="AI13:AK13"/>
    <mergeCell ref="AQ13:AU13"/>
    <mergeCell ref="D12:E12"/>
    <mergeCell ref="F12:V12"/>
    <mergeCell ref="AE12:AK12"/>
    <mergeCell ref="AL12:AN13"/>
    <mergeCell ref="CB11:CE11"/>
    <mergeCell ref="CF11:CH11"/>
    <mergeCell ref="CI11:CK11"/>
    <mergeCell ref="BA9:BD9"/>
    <mergeCell ref="BE9:BG9"/>
    <mergeCell ref="BW9:CA9"/>
    <mergeCell ref="CB8:CE8"/>
    <mergeCell ref="CF8:CH8"/>
    <mergeCell ref="CL8:CO8"/>
    <mergeCell ref="BW10:CA10"/>
    <mergeCell ref="CB10:CE10"/>
    <mergeCell ref="CF10:CH10"/>
    <mergeCell ref="CI10:CK10"/>
    <mergeCell ref="Z9:AF9"/>
    <mergeCell ref="AG9:AJ9"/>
    <mergeCell ref="AK9:AN9"/>
    <mergeCell ref="AO9:AR9"/>
    <mergeCell ref="AS9:AV9"/>
    <mergeCell ref="CB9:CE9"/>
    <mergeCell ref="CF9:CH9"/>
    <mergeCell ref="CI9:CK9"/>
    <mergeCell ref="AO8:AR8"/>
    <mergeCell ref="AS8:AV8"/>
    <mergeCell ref="AW8:AZ8"/>
    <mergeCell ref="BA8:BD8"/>
    <mergeCell ref="BE8:BG8"/>
    <mergeCell ref="BW8:CA8"/>
    <mergeCell ref="AW9:AZ9"/>
    <mergeCell ref="Z8:AF8"/>
    <mergeCell ref="AG8:AJ8"/>
    <mergeCell ref="AK8:AN8"/>
    <mergeCell ref="AO7:AR7"/>
    <mergeCell ref="AS7:AV7"/>
    <mergeCell ref="AW7:AZ7"/>
    <mergeCell ref="BA7:BD7"/>
    <mergeCell ref="BE7:BG7"/>
    <mergeCell ref="CB7:CH7"/>
    <mergeCell ref="DF7:DH7"/>
    <mergeCell ref="CI7:CK8"/>
    <mergeCell ref="CL7:CO7"/>
    <mergeCell ref="CP7:CS7"/>
    <mergeCell ref="CT7:CW7"/>
    <mergeCell ref="CX7:DA7"/>
    <mergeCell ref="DB7:DE7"/>
    <mergeCell ref="CP8:CS8"/>
    <mergeCell ref="CT8:CW8"/>
    <mergeCell ref="CX8:DA8"/>
    <mergeCell ref="DF8:DH8"/>
    <mergeCell ref="DB8:DE8"/>
    <mergeCell ref="DB6:DE6"/>
    <mergeCell ref="DF6:DH6"/>
    <mergeCell ref="BE6:BG6"/>
    <mergeCell ref="CL6:CO6"/>
    <mergeCell ref="D5:F5"/>
    <mergeCell ref="D7:F7"/>
    <mergeCell ref="G7:T7"/>
    <mergeCell ref="AA7:AF7"/>
    <mergeCell ref="AG7:AJ7"/>
    <mergeCell ref="AK7:AN7"/>
    <mergeCell ref="BA5:BD5"/>
    <mergeCell ref="BE5:BG5"/>
    <mergeCell ref="CA5:CG5"/>
    <mergeCell ref="CP6:CS6"/>
    <mergeCell ref="CT6:CW6"/>
    <mergeCell ref="CX6:DA6"/>
    <mergeCell ref="BA6:BD6"/>
    <mergeCell ref="D6:F6"/>
    <mergeCell ref="G6:T6"/>
    <mergeCell ref="Z6:AF6"/>
    <mergeCell ref="AG6:AJ6"/>
    <mergeCell ref="AK6:AN6"/>
    <mergeCell ref="AW5:AZ5"/>
    <mergeCell ref="AO6:AR6"/>
    <mergeCell ref="AS6:AV6"/>
    <mergeCell ref="AW6:AZ6"/>
    <mergeCell ref="CP5:CS5"/>
    <mergeCell ref="CT5:CW5"/>
    <mergeCell ref="CX5:DA5"/>
    <mergeCell ref="CH5:CK5"/>
    <mergeCell ref="CL5:CO5"/>
    <mergeCell ref="CX4:DA4"/>
    <mergeCell ref="D4:J4"/>
    <mergeCell ref="CA4:CG4"/>
    <mergeCell ref="DB5:DE5"/>
    <mergeCell ref="DF5:DH5"/>
    <mergeCell ref="AO2:AV2"/>
    <mergeCell ref="AW2:BR2"/>
    <mergeCell ref="AO3:AV3"/>
    <mergeCell ref="AW3:BJ3"/>
    <mergeCell ref="BK3:BN3"/>
    <mergeCell ref="BO3:BR3"/>
    <mergeCell ref="G5:T5"/>
    <mergeCell ref="Z5:AF5"/>
    <mergeCell ref="AG5:AJ5"/>
    <mergeCell ref="AK5:AN5"/>
    <mergeCell ref="AO5:AR5"/>
    <mergeCell ref="AS5:AV5"/>
    <mergeCell ref="DB4:DE4"/>
    <mergeCell ref="DF4:DH4"/>
    <mergeCell ref="CH4:CK4"/>
    <mergeCell ref="CL4:CO4"/>
    <mergeCell ref="CP4:CS4"/>
    <mergeCell ref="CT4:CW4"/>
  </mergeCells>
  <phoneticPr fontId="11"/>
  <conditionalFormatting sqref="C31:N31 C25:H26 AC25:AF26 CA25:CD26 I25:L29 Y25:AB29 AG25:AG29 C27:D27 T27 M27:M28 Q27:S28 BV27:BV28 T28:X28 C28:H29 M29:X29 AC29:AF29 BV29:BY29 CA29:CD29 C30:AG30 AG31">
    <cfRule type="expression" dxfId="40" priority="25">
      <formula>COUNTA($D$7)&gt;=1</formula>
    </cfRule>
  </conditionalFormatting>
  <conditionalFormatting sqref="C24:AG24">
    <cfRule type="expression" dxfId="39" priority="31">
      <formula>COUNTA($D$7)&gt;=1</formula>
    </cfRule>
  </conditionalFormatting>
  <conditionalFormatting sqref="C32:AG33">
    <cfRule type="expression" dxfId="38" priority="27">
      <formula>COUNTA($D$7)&gt;=1</formula>
    </cfRule>
  </conditionalFormatting>
  <conditionalFormatting sqref="D5:D7 E16:E17">
    <cfRule type="expression" dxfId="37" priority="40">
      <formula>IF($E$9:$F$9="〇",TRUE,FALSE)</formula>
    </cfRule>
  </conditionalFormatting>
  <conditionalFormatting sqref="D5:D7">
    <cfRule type="expression" dxfId="36" priority="39">
      <formula>IF($E$10:$F$11="〇",TRUE,FALSE)</formula>
    </cfRule>
  </conditionalFormatting>
  <conditionalFormatting sqref="D10">
    <cfRule type="expression" dxfId="35" priority="38">
      <formula>IF($E$9:$F$9="〇",TRUE,FALSE)</formula>
    </cfRule>
  </conditionalFormatting>
  <conditionalFormatting sqref="D12:E12 D13:D14">
    <cfRule type="expression" dxfId="34" priority="36">
      <formula>IF($E$9:$F$9="〇",TRUE,FALSE)</formula>
    </cfRule>
    <cfRule type="expression" dxfId="33" priority="37">
      <formula>IF($E$10:$F$11="〇",TRUE,FALSE)</formula>
    </cfRule>
  </conditionalFormatting>
  <conditionalFormatting sqref="M25:X26">
    <cfRule type="expression" dxfId="32" priority="6">
      <formula>COUNTA($D$7)&gt;=1</formula>
    </cfRule>
  </conditionalFormatting>
  <conditionalFormatting sqref="N31:P31">
    <cfRule type="beginsWith" dxfId="31" priority="14" operator="beginsWith" text="可">
      <formula>LEFT(N31,LEN("可"))="可"</formula>
    </cfRule>
    <cfRule type="containsText" dxfId="30" priority="15" operator="containsText" text="不可">
      <formula>NOT(ISERROR(SEARCH("不可",N31)))</formula>
    </cfRule>
  </conditionalFormatting>
  <conditionalFormatting sqref="Q31:AD31">
    <cfRule type="expression" dxfId="29" priority="24">
      <formula>COUNTA($D$7)&gt;=1</formula>
    </cfRule>
  </conditionalFormatting>
  <conditionalFormatting sqref="AC27:AC28">
    <cfRule type="expression" dxfId="28" priority="4">
      <formula>COUNTA($D$7)&gt;=1</formula>
    </cfRule>
  </conditionalFormatting>
  <conditionalFormatting sqref="AD31:AF31">
    <cfRule type="beginsWith" dxfId="27" priority="12" operator="beginsWith" text="可">
      <formula>LEFT(AD31,LEN("可"))="可"</formula>
    </cfRule>
    <cfRule type="containsText" dxfId="26" priority="13" operator="containsText" text="不可">
      <formula>NOT(ISERROR(SEARCH("不可",AD31)))</formula>
    </cfRule>
  </conditionalFormatting>
  <conditionalFormatting sqref="AE15">
    <cfRule type="expression" dxfId="25" priority="35">
      <formula>COUNTA($D$5,$D$6)&gt;=1</formula>
    </cfRule>
  </conditionalFormatting>
  <conditionalFormatting sqref="AE14:AN14">
    <cfRule type="expression" dxfId="24" priority="30">
      <formula>COUNTA($D$7)&gt;=1</formula>
    </cfRule>
  </conditionalFormatting>
  <conditionalFormatting sqref="AE16:AN16">
    <cfRule type="expression" dxfId="23" priority="34">
      <formula>COUNTA($D$6)&gt;=1</formula>
    </cfRule>
  </conditionalFormatting>
  <conditionalFormatting sqref="AI15:AN15">
    <cfRule type="expression" dxfId="22" priority="41">
      <formula>COUNTA($D$5,$D$6)&gt;=1</formula>
    </cfRule>
  </conditionalFormatting>
  <conditionalFormatting sqref="AI31:AT31">
    <cfRule type="expression" dxfId="21" priority="23">
      <formula>COUNTA($D$5:$D$6)&gt;=1</formula>
    </cfRule>
  </conditionalFormatting>
  <conditionalFormatting sqref="AI24:BM30">
    <cfRule type="expression" dxfId="20" priority="1">
      <formula>COUNTA($D$5:$D$6)&gt;=1</formula>
    </cfRule>
  </conditionalFormatting>
  <conditionalFormatting sqref="AI32:BM32">
    <cfRule type="expression" dxfId="19" priority="26">
      <formula>COUNTA($D$5:$D$6)&gt;=1</formula>
    </cfRule>
  </conditionalFormatting>
  <conditionalFormatting sqref="AT31:AV31">
    <cfRule type="beginsWith" dxfId="18" priority="9" operator="beginsWith" text="可">
      <formula>LEFT(AT31,LEN("可"))="可"</formula>
    </cfRule>
    <cfRule type="containsText" dxfId="17" priority="11" operator="containsText" text="不可">
      <formula>NOT(ISERROR(SEARCH("不可",AT31)))</formula>
    </cfRule>
  </conditionalFormatting>
  <conditionalFormatting sqref="AV14:BE14">
    <cfRule type="expression" dxfId="16" priority="16">
      <formula>COUNTA($D$7)&gt;=1</formula>
    </cfRule>
  </conditionalFormatting>
  <conditionalFormatting sqref="AV15:BE15">
    <cfRule type="expression" dxfId="15" priority="17">
      <formula>COUNTA($D$5,$D$6)&gt;=1</formula>
    </cfRule>
  </conditionalFormatting>
  <conditionalFormatting sqref="AV16:BE16">
    <cfRule type="expression" dxfId="14" priority="18">
      <formula>COUNTA($D$6)&gt;=1</formula>
    </cfRule>
  </conditionalFormatting>
  <conditionalFormatting sqref="AW31:BJ31">
    <cfRule type="expression" dxfId="13" priority="22">
      <formula>COUNTA($D$5:$D$6)&gt;=1</formula>
    </cfRule>
  </conditionalFormatting>
  <conditionalFormatting sqref="BJ31:BL31">
    <cfRule type="beginsWith" dxfId="12" priority="8" operator="beginsWith" text="可">
      <formula>LEFT(BJ31,LEN("可"))="可"</formula>
    </cfRule>
    <cfRule type="containsText" dxfId="11" priority="10" operator="containsText" text="不可">
      <formula>NOT(ISERROR(SEARCH("不可",BJ31)))</formula>
    </cfRule>
  </conditionalFormatting>
  <conditionalFormatting sqref="BM31">
    <cfRule type="expression" dxfId="10" priority="28">
      <formula>COUNTA($D$5:$D$6)&gt;=1</formula>
    </cfRule>
  </conditionalFormatting>
  <conditionalFormatting sqref="BM14:BS14">
    <cfRule type="expression" dxfId="9" priority="29">
      <formula>COUNTA($D$7)&gt;=1</formula>
    </cfRule>
  </conditionalFormatting>
  <conditionalFormatting sqref="BV25:BY26">
    <cfRule type="expression" dxfId="8" priority="7">
      <formula>COUNTA($D$7)&gt;=1</formula>
    </cfRule>
  </conditionalFormatting>
  <conditionalFormatting sqref="CA27:CA28">
    <cfRule type="expression" dxfId="7" priority="5">
      <formula>COUNTA($D$7)&gt;=1</formula>
    </cfRule>
  </conditionalFormatting>
  <conditionalFormatting sqref="CB9:CK9">
    <cfRule type="expression" dxfId="6" priority="19">
      <formula>COUNTA($D$7)&gt;=1</formula>
    </cfRule>
  </conditionalFormatting>
  <conditionalFormatting sqref="CB10:CK10">
    <cfRule type="expression" dxfId="5" priority="20">
      <formula>COUNTA($D$5,$D$6)&gt;=1</formula>
    </cfRule>
  </conditionalFormatting>
  <conditionalFormatting sqref="CB11:CK11">
    <cfRule type="expression" dxfId="4" priority="21">
      <formula>COUNTA($D$6)&gt;=1</formula>
    </cfRule>
  </conditionalFormatting>
  <conditionalFormatting sqref="CF25:CI29">
    <cfRule type="expression" dxfId="3" priority="3">
      <formula>COUNTA($D$5:$D$6)&gt;=1</formula>
    </cfRule>
  </conditionalFormatting>
  <conditionalFormatting sqref="CK25:CN29">
    <cfRule type="expression" dxfId="2" priority="2">
      <formula>COUNTA($D$5:$D$6)&gt;=1</formula>
    </cfRule>
  </conditionalFormatting>
  <conditionalFormatting sqref="CP42:CR43">
    <cfRule type="expression" dxfId="1" priority="33">
      <formula>COUNTA($AN$8)&gt;=1</formula>
    </cfRule>
  </conditionalFormatting>
  <conditionalFormatting sqref="CP44:CR45">
    <cfRule type="expression" dxfId="0" priority="32">
      <formula>COUNTA($AN$6:$AP$7)&gt;=1</formula>
    </cfRule>
  </conditionalFormatting>
  <dataValidations count="2">
    <dataValidation type="list" allowBlank="1" showInputMessage="1" showErrorMessage="1" sqref="E12 D5:D7 D12:D14" xr:uid="{F15153EC-5141-443A-B5F4-225901BECD46}">
      <formula1>$W$1:$W$2</formula1>
    </dataValidation>
    <dataValidation type="list" allowBlank="1" showInputMessage="1" showErrorMessage="1" sqref="E16:E17 D10" xr:uid="{56C7D3A2-5960-4DA0-9931-72F959772469}">
      <formula1>$X$1:$X$2</formula1>
    </dataValidation>
  </dataValidations>
  <printOptions verticalCentered="1"/>
  <pageMargins left="0.39370078740157483" right="0.19685039370078741" top="0.39370078740157483" bottom="0.39370078740157483" header="0.51181102362204722" footer="0.51181102362204722"/>
  <pageSetup paperSize="9" scale="36"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7D563-B6CD-4007-840A-29108FD70F52}">
  <sheetPr>
    <tabColor rgb="FFFFFF00"/>
    <pageSetUpPr fitToPage="1"/>
  </sheetPr>
  <dimension ref="A1:CY45"/>
  <sheetViews>
    <sheetView view="pageBreakPreview" topLeftCell="C1" zoomScaleNormal="115" zoomScaleSheetLayoutView="100" workbookViewId="0">
      <selection activeCell="CF1" sqref="CF1:CT1"/>
    </sheetView>
  </sheetViews>
  <sheetFormatPr defaultColWidth="8.875" defaultRowHeight="12" x14ac:dyDescent="0.4"/>
  <cols>
    <col min="1" max="2" width="1.75" style="809" hidden="1" customWidth="1"/>
    <col min="3" max="18" width="1.75" style="809" customWidth="1"/>
    <col min="19" max="72" width="2.25" style="809" customWidth="1"/>
    <col min="73" max="83" width="1.75" style="809" customWidth="1"/>
    <col min="84" max="107" width="1.875" style="809" customWidth="1"/>
    <col min="108" max="16384" width="8.875" style="809"/>
  </cols>
  <sheetData>
    <row r="1" spans="1:103" ht="34.5" customHeight="1" x14ac:dyDescent="0.4">
      <c r="A1" s="810"/>
      <c r="C1" s="810" t="s">
        <v>1759</v>
      </c>
      <c r="CE1" s="1007"/>
      <c r="CF1" s="2484" t="s">
        <v>1488</v>
      </c>
      <c r="CG1" s="2484"/>
      <c r="CH1" s="2484"/>
      <c r="CI1" s="2484"/>
      <c r="CJ1" s="2484"/>
      <c r="CK1" s="2484"/>
      <c r="CL1" s="2484"/>
      <c r="CM1" s="2484"/>
      <c r="CN1" s="2484"/>
      <c r="CO1" s="2484"/>
      <c r="CP1" s="2484"/>
      <c r="CQ1" s="2484"/>
      <c r="CR1" s="2484"/>
      <c r="CS1" s="2484"/>
      <c r="CT1" s="2484"/>
      <c r="CU1" s="1007"/>
    </row>
    <row r="2" spans="1:103" ht="23.25" customHeight="1" x14ac:dyDescent="0.4">
      <c r="BE2" s="1012"/>
      <c r="BF2" s="1012"/>
      <c r="BG2" s="1012"/>
      <c r="BH2" s="1012"/>
      <c r="BI2" s="1012"/>
      <c r="BJ2" s="1012"/>
      <c r="BK2" s="1012"/>
      <c r="BL2" s="810"/>
      <c r="BM2" s="810"/>
      <c r="BN2" s="810"/>
      <c r="BO2" s="2641" t="s">
        <v>1580</v>
      </c>
      <c r="BP2" s="2641"/>
      <c r="BQ2" s="2641"/>
      <c r="BR2" s="2640"/>
      <c r="BS2" s="2640"/>
      <c r="BT2" s="2641" t="s">
        <v>1581</v>
      </c>
      <c r="BU2" s="2641"/>
      <c r="BV2" s="2640"/>
      <c r="BW2" s="2640"/>
      <c r="BX2" s="2641" t="s">
        <v>1582</v>
      </c>
      <c r="BY2" s="2641"/>
      <c r="BZ2" s="2640"/>
      <c r="CA2" s="2640"/>
      <c r="CB2" s="2641" t="s">
        <v>1583</v>
      </c>
      <c r="CC2" s="2641"/>
      <c r="CE2" s="1015"/>
      <c r="CF2" s="2484" t="s">
        <v>1489</v>
      </c>
      <c r="CG2" s="2484"/>
      <c r="CH2" s="2484"/>
      <c r="CI2" s="2484"/>
      <c r="CJ2" s="2484"/>
      <c r="CK2" s="2484"/>
      <c r="CL2" s="2484"/>
      <c r="CM2" s="2484"/>
      <c r="CN2" s="2484"/>
      <c r="CO2" s="2484"/>
      <c r="CP2" s="2484"/>
      <c r="CQ2" s="2484"/>
      <c r="CR2" s="2484"/>
      <c r="CS2" s="2484"/>
      <c r="CT2" s="2484"/>
      <c r="CU2" s="2484"/>
    </row>
    <row r="3" spans="1:103" ht="13.9" customHeight="1" x14ac:dyDescent="0.4">
      <c r="CJ3" s="892"/>
    </row>
    <row r="4" spans="1:103" ht="13.9" customHeight="1" x14ac:dyDescent="0.4">
      <c r="T4" s="809" t="s">
        <v>1584</v>
      </c>
    </row>
    <row r="5" spans="1:103" ht="13.9" customHeight="1" x14ac:dyDescent="0.4">
      <c r="BY5" s="813" t="str">
        <f>IF(COUNTIF(BY1:CA3,"○")&gt;1,"いずれか１つを選択してください。","")</f>
        <v/>
      </c>
    </row>
    <row r="6" spans="1:103" ht="13.9" customHeight="1" x14ac:dyDescent="0.4">
      <c r="E6" s="809" t="s">
        <v>1585</v>
      </c>
      <c r="AX6" s="809" t="s">
        <v>1586</v>
      </c>
      <c r="CH6" s="814"/>
      <c r="CJ6" s="892"/>
    </row>
    <row r="7" spans="1:103" ht="13.9" customHeight="1" x14ac:dyDescent="0.4">
      <c r="G7" s="2598" t="s">
        <v>1587</v>
      </c>
      <c r="H7" s="2598"/>
      <c r="I7" s="2598"/>
      <c r="J7" s="2598"/>
      <c r="K7" s="2598"/>
      <c r="L7" s="2598"/>
      <c r="M7" s="2598"/>
      <c r="N7" s="2598"/>
      <c r="O7" s="2948"/>
      <c r="P7" s="2949"/>
      <c r="Q7" s="2949"/>
      <c r="R7" s="2949"/>
      <c r="S7" s="2949"/>
      <c r="T7" s="2949"/>
      <c r="U7" s="2949"/>
      <c r="V7" s="2949"/>
      <c r="W7" s="2949"/>
      <c r="X7" s="2949"/>
      <c r="Y7" s="2949"/>
      <c r="Z7" s="2949"/>
      <c r="AA7" s="2949"/>
      <c r="AB7" s="2949"/>
      <c r="AC7" s="2949"/>
      <c r="AD7" s="2949"/>
      <c r="AE7" s="2949"/>
      <c r="AF7" s="2949"/>
      <c r="AG7" s="2949"/>
      <c r="AH7" s="2949"/>
      <c r="AI7" s="2949"/>
      <c r="AJ7" s="2950"/>
      <c r="AK7" s="811"/>
      <c r="AL7" s="811"/>
      <c r="AM7" s="811"/>
      <c r="AN7" s="811"/>
      <c r="AO7" s="811"/>
      <c r="AP7" s="811"/>
      <c r="AQ7" s="811"/>
      <c r="AR7" s="811"/>
      <c r="AS7" s="811"/>
      <c r="AZ7" s="2947"/>
      <c r="BA7" s="2947"/>
      <c r="BB7" s="2947"/>
      <c r="BC7" s="2598" t="s">
        <v>1588</v>
      </c>
      <c r="BD7" s="2598"/>
      <c r="BE7" s="2598"/>
      <c r="BF7" s="2598"/>
      <c r="BG7" s="2598"/>
      <c r="BH7" s="2598"/>
      <c r="BI7" s="2598"/>
      <c r="BJ7" s="2598"/>
      <c r="BK7" s="2598"/>
      <c r="BL7" s="2598"/>
      <c r="BM7" s="2598"/>
      <c r="BN7" s="2598"/>
      <c r="CH7" s="814"/>
      <c r="CJ7" s="810"/>
    </row>
    <row r="8" spans="1:103" ht="13.9" customHeight="1" x14ac:dyDescent="0.4">
      <c r="G8" s="2598" t="s">
        <v>1589</v>
      </c>
      <c r="H8" s="2598"/>
      <c r="I8" s="2598"/>
      <c r="J8" s="2598"/>
      <c r="K8" s="2598"/>
      <c r="L8" s="2598"/>
      <c r="M8" s="2598"/>
      <c r="N8" s="2598"/>
      <c r="O8" s="2948"/>
      <c r="P8" s="2949"/>
      <c r="Q8" s="2949"/>
      <c r="R8" s="2949"/>
      <c r="S8" s="2949"/>
      <c r="T8" s="2949"/>
      <c r="U8" s="2949"/>
      <c r="V8" s="2949"/>
      <c r="W8" s="2949"/>
      <c r="X8" s="2949"/>
      <c r="Y8" s="2949"/>
      <c r="Z8" s="2949"/>
      <c r="AA8" s="2949"/>
      <c r="AB8" s="2949"/>
      <c r="AC8" s="2949"/>
      <c r="AD8" s="2949"/>
      <c r="AE8" s="2949"/>
      <c r="AF8" s="2949"/>
      <c r="AG8" s="2949"/>
      <c r="AH8" s="2949"/>
      <c r="AI8" s="2949"/>
      <c r="AJ8" s="2950"/>
      <c r="AK8" s="811"/>
      <c r="AL8" s="811"/>
      <c r="AM8" s="811"/>
      <c r="AN8" s="811"/>
      <c r="AO8" s="811"/>
      <c r="AP8" s="811"/>
      <c r="AQ8" s="811"/>
      <c r="AR8" s="811"/>
      <c r="AS8" s="811"/>
      <c r="AZ8" s="2947"/>
      <c r="BA8" s="2947"/>
      <c r="BB8" s="2947"/>
      <c r="BC8" s="2598" t="s">
        <v>1590</v>
      </c>
      <c r="BD8" s="2598"/>
      <c r="BE8" s="2598"/>
      <c r="BF8" s="2598"/>
      <c r="BG8" s="2598"/>
      <c r="BH8" s="2598"/>
      <c r="BI8" s="2598"/>
      <c r="BJ8" s="2598"/>
      <c r="BK8" s="2598"/>
      <c r="BL8" s="2598"/>
      <c r="BM8" s="2598"/>
      <c r="BN8" s="2598"/>
      <c r="BO8" s="1012"/>
      <c r="BP8" s="1012"/>
      <c r="BQ8" s="1012"/>
      <c r="BR8" s="810"/>
      <c r="BS8" s="810"/>
      <c r="BT8" s="810"/>
      <c r="BU8" s="810"/>
      <c r="BV8" s="810"/>
      <c r="BW8" s="810"/>
      <c r="BX8" s="810"/>
      <c r="BY8" s="810"/>
      <c r="BZ8" s="810"/>
      <c r="CA8" s="810"/>
      <c r="CB8" s="810"/>
      <c r="CC8" s="810"/>
      <c r="CH8" s="814"/>
      <c r="CJ8" s="810"/>
    </row>
    <row r="9" spans="1:103" ht="13.9" customHeight="1" x14ac:dyDescent="0.4">
      <c r="G9" s="2598" t="s">
        <v>1591</v>
      </c>
      <c r="H9" s="2598"/>
      <c r="I9" s="2598"/>
      <c r="J9" s="2598"/>
      <c r="K9" s="2598"/>
      <c r="L9" s="2598"/>
      <c r="M9" s="2598"/>
      <c r="N9" s="2598"/>
      <c r="O9" s="2943"/>
      <c r="P9" s="2943"/>
      <c r="Q9" s="2943"/>
      <c r="R9" s="2943"/>
      <c r="S9" s="2943"/>
      <c r="T9" s="2943"/>
      <c r="U9" s="2943"/>
      <c r="V9" s="2943"/>
      <c r="W9" s="2943"/>
      <c r="X9" s="2943"/>
      <c r="Y9" s="2943"/>
      <c r="Z9" s="2943"/>
      <c r="AA9" s="2943"/>
      <c r="AB9" s="2943"/>
      <c r="AC9" s="2632" t="s">
        <v>1592</v>
      </c>
      <c r="AD9" s="2606"/>
      <c r="AE9" s="2606"/>
      <c r="AF9" s="2607"/>
      <c r="AG9" s="2944"/>
      <c r="AH9" s="2945"/>
      <c r="AI9" s="2945"/>
      <c r="AJ9" s="2946"/>
      <c r="AK9" s="811"/>
      <c r="AL9" s="811"/>
      <c r="AM9" s="811"/>
      <c r="AN9" s="811"/>
      <c r="AO9" s="811"/>
      <c r="AP9" s="811"/>
      <c r="AQ9" s="811"/>
      <c r="AR9" s="811"/>
      <c r="AS9" s="811"/>
      <c r="AZ9" s="2947"/>
      <c r="BA9" s="2947"/>
      <c r="BB9" s="2947"/>
      <c r="BC9" s="2598" t="s">
        <v>1758</v>
      </c>
      <c r="BD9" s="2598"/>
      <c r="BE9" s="2598"/>
      <c r="BF9" s="2598"/>
      <c r="BG9" s="2598"/>
      <c r="BH9" s="2598"/>
      <c r="BI9" s="2598"/>
      <c r="BJ9" s="2598"/>
      <c r="BK9" s="2598"/>
      <c r="BL9" s="2598"/>
      <c r="BM9" s="2598"/>
      <c r="BN9" s="2598"/>
      <c r="BO9" s="1012"/>
      <c r="BP9" s="1012"/>
      <c r="BQ9" s="1012"/>
      <c r="BR9" s="810"/>
      <c r="BS9" s="810"/>
      <c r="BT9" s="810"/>
      <c r="BU9" s="810"/>
      <c r="BV9" s="810"/>
      <c r="BW9" s="810"/>
      <c r="BX9" s="810"/>
      <c r="BY9" s="810"/>
      <c r="BZ9" s="810"/>
      <c r="CA9" s="810"/>
      <c r="CB9" s="810"/>
      <c r="CC9" s="810"/>
      <c r="CJ9" s="810"/>
      <c r="CK9" s="810"/>
      <c r="CL9" s="810"/>
      <c r="CM9" s="810"/>
      <c r="CN9" s="816"/>
      <c r="CO9" s="816"/>
      <c r="CP9" s="816"/>
      <c r="CQ9" s="810"/>
      <c r="CR9" s="810"/>
      <c r="CS9" s="810"/>
      <c r="CT9" s="810"/>
      <c r="CU9" s="810"/>
      <c r="CV9" s="810"/>
      <c r="CW9" s="1014"/>
      <c r="CX9" s="1014"/>
      <c r="CY9" s="1014"/>
    </row>
    <row r="10" spans="1:103" ht="13.9" customHeight="1" x14ac:dyDescent="0.4">
      <c r="E10" s="811"/>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1"/>
      <c r="AL10" s="811"/>
      <c r="AM10" s="811"/>
      <c r="AN10" s="811"/>
      <c r="AO10" s="811"/>
      <c r="AP10" s="811"/>
      <c r="AQ10" s="811"/>
      <c r="AR10" s="811"/>
      <c r="AS10" s="811"/>
      <c r="AY10" s="811"/>
      <c r="AZ10" s="1013" t="s">
        <v>1594</v>
      </c>
      <c r="BA10" s="811"/>
      <c r="BB10" s="811"/>
      <c r="BC10" s="811"/>
      <c r="BD10" s="811"/>
      <c r="BE10" s="811"/>
      <c r="BF10" s="811"/>
      <c r="BG10" s="811"/>
      <c r="BH10" s="811"/>
      <c r="BI10" s="811"/>
      <c r="BJ10" s="811"/>
      <c r="BO10" s="1012"/>
      <c r="BP10" s="1012"/>
      <c r="BQ10" s="1012"/>
      <c r="BR10" s="810"/>
      <c r="BS10" s="810"/>
      <c r="BT10" s="810"/>
      <c r="BU10" s="810"/>
      <c r="BV10" s="810"/>
      <c r="BW10" s="810"/>
      <c r="BX10" s="810"/>
      <c r="BY10" s="810"/>
      <c r="BZ10" s="810"/>
      <c r="CA10" s="810"/>
      <c r="CB10" s="810"/>
      <c r="CC10" s="810"/>
      <c r="CG10" s="811"/>
    </row>
    <row r="11" spans="1:103" ht="13.9" customHeight="1" thickBot="1" x14ac:dyDescent="0.45">
      <c r="G11" s="813"/>
      <c r="AT11" s="814"/>
      <c r="BU11" s="811"/>
      <c r="BV11" s="811"/>
      <c r="BW11" s="811"/>
      <c r="BX11" s="811"/>
      <c r="BY11" s="811"/>
      <c r="BZ11" s="811"/>
      <c r="CA11" s="811"/>
    </row>
    <row r="12" spans="1:103" ht="13.9" customHeight="1" thickBot="1" x14ac:dyDescent="0.45">
      <c r="E12" s="809" t="s">
        <v>1757</v>
      </c>
      <c r="S12" s="2957" t="s">
        <v>1756</v>
      </c>
      <c r="T12" s="2958"/>
      <c r="U12" s="2958"/>
      <c r="V12" s="2958"/>
      <c r="W12" s="2958"/>
      <c r="X12" s="2958"/>
      <c r="Y12" s="2958"/>
      <c r="Z12" s="2958"/>
      <c r="AA12" s="2958"/>
      <c r="AB12" s="2958"/>
      <c r="AC12" s="2958"/>
      <c r="AD12" s="2958"/>
      <c r="AE12" s="2958"/>
      <c r="AF12" s="2958"/>
      <c r="AG12" s="2958"/>
      <c r="AH12" s="2958"/>
      <c r="AI12" s="2958"/>
      <c r="AJ12" s="2958"/>
      <c r="AK12" s="2958"/>
      <c r="AL12" s="2958"/>
      <c r="AM12" s="2958"/>
      <c r="AN12" s="2958"/>
      <c r="AO12" s="2958"/>
      <c r="AP12" s="2958"/>
      <c r="AQ12" s="2958"/>
      <c r="AR12" s="2958"/>
      <c r="AS12" s="2958"/>
      <c r="AT12" s="2958"/>
      <c r="AU12" s="2958"/>
      <c r="AV12" s="2958"/>
      <c r="AW12" s="2958"/>
      <c r="AX12" s="2958"/>
      <c r="AY12" s="2958"/>
      <c r="AZ12" s="2958"/>
      <c r="BA12" s="2958"/>
      <c r="BB12" s="2958"/>
      <c r="BC12" s="2958"/>
      <c r="BD12" s="2958"/>
      <c r="BE12" s="2958"/>
      <c r="BF12" s="2958"/>
      <c r="BG12" s="2958"/>
      <c r="BH12" s="2958"/>
      <c r="BI12" s="2958"/>
      <c r="BJ12" s="2958"/>
      <c r="BK12" s="2958"/>
      <c r="BL12" s="2958"/>
      <c r="BM12" s="2958"/>
      <c r="BN12" s="2958"/>
      <c r="BO12" s="2958"/>
      <c r="BP12" s="2958"/>
      <c r="BQ12" s="2958"/>
      <c r="BR12" s="2958"/>
      <c r="BS12" s="2958"/>
      <c r="BT12" s="2958"/>
      <c r="BU12" s="2958"/>
      <c r="BV12" s="2958"/>
      <c r="BW12" s="2958"/>
      <c r="BX12" s="2958"/>
      <c r="BY12" s="2959"/>
    </row>
    <row r="13" spans="1:103" ht="13.9" customHeight="1" thickBot="1" x14ac:dyDescent="0.45">
      <c r="S13" s="2978" t="s">
        <v>1728</v>
      </c>
      <c r="T13" s="2979"/>
      <c r="U13" s="2979"/>
      <c r="V13" s="2979"/>
      <c r="W13" s="2979"/>
      <c r="X13" s="2979"/>
      <c r="Y13" s="2979"/>
      <c r="Z13" s="2979"/>
      <c r="AA13" s="2980"/>
      <c r="AB13" s="2978" t="s">
        <v>1727</v>
      </c>
      <c r="AC13" s="2979"/>
      <c r="AD13" s="2979"/>
      <c r="AE13" s="2979"/>
      <c r="AF13" s="2979"/>
      <c r="AG13" s="2979"/>
      <c r="AH13" s="2979"/>
      <c r="AI13" s="2979"/>
      <c r="AJ13" s="2980"/>
      <c r="AK13" s="2978" t="s">
        <v>1726</v>
      </c>
      <c r="AL13" s="2979"/>
      <c r="AM13" s="2979"/>
      <c r="AN13" s="2979"/>
      <c r="AO13" s="2979"/>
      <c r="AP13" s="2979"/>
      <c r="AQ13" s="2979"/>
      <c r="AR13" s="2979"/>
      <c r="AS13" s="2980"/>
      <c r="AT13" s="2979" t="s">
        <v>1725</v>
      </c>
      <c r="AU13" s="2979"/>
      <c r="AV13" s="2979"/>
      <c r="AW13" s="2979"/>
      <c r="AX13" s="2979"/>
      <c r="AY13" s="2979"/>
      <c r="AZ13" s="2979"/>
      <c r="BA13" s="2979"/>
      <c r="BB13" s="2979"/>
      <c r="BC13" s="2978" t="s">
        <v>1724</v>
      </c>
      <c r="BD13" s="2979"/>
      <c r="BE13" s="2979"/>
      <c r="BF13" s="2979"/>
      <c r="BG13" s="2979"/>
      <c r="BH13" s="2979"/>
      <c r="BI13" s="2979"/>
      <c r="BJ13" s="2979"/>
      <c r="BK13" s="2980"/>
      <c r="BL13" s="2978" t="s">
        <v>1723</v>
      </c>
      <c r="BM13" s="2979"/>
      <c r="BN13" s="2979"/>
      <c r="BO13" s="2979"/>
      <c r="BP13" s="2979"/>
      <c r="BQ13" s="2979"/>
      <c r="BR13" s="2979"/>
      <c r="BS13" s="2979"/>
      <c r="BT13" s="2980"/>
      <c r="BU13" s="2960" t="s">
        <v>1612</v>
      </c>
      <c r="BV13" s="2961"/>
      <c r="BW13" s="2961"/>
      <c r="BX13" s="2961"/>
      <c r="BY13" s="2962"/>
    </row>
    <row r="14" spans="1:103" ht="21.75" customHeight="1" x14ac:dyDescent="0.4">
      <c r="G14" s="2967"/>
      <c r="H14" s="2968"/>
      <c r="I14" s="2968"/>
      <c r="J14" s="2968"/>
      <c r="K14" s="2968"/>
      <c r="L14" s="2968"/>
      <c r="M14" s="2968" t="s">
        <v>1610</v>
      </c>
      <c r="N14" s="2968"/>
      <c r="O14" s="2968"/>
      <c r="P14" s="2968"/>
      <c r="Q14" s="2968"/>
      <c r="R14" s="2970"/>
      <c r="S14" s="2972" t="s">
        <v>1754</v>
      </c>
      <c r="T14" s="2972"/>
      <c r="U14" s="2972"/>
      <c r="V14" s="2972"/>
      <c r="W14" s="2972"/>
      <c r="X14" s="2973"/>
      <c r="Y14" s="2988" t="s">
        <v>1755</v>
      </c>
      <c r="Z14" s="2989"/>
      <c r="AA14" s="2990"/>
      <c r="AB14" s="2974" t="s">
        <v>1754</v>
      </c>
      <c r="AC14" s="2972"/>
      <c r="AD14" s="2972"/>
      <c r="AE14" s="2972"/>
      <c r="AF14" s="2972"/>
      <c r="AG14" s="2973"/>
      <c r="AH14" s="2975" t="s">
        <v>1753</v>
      </c>
      <c r="AI14" s="2972"/>
      <c r="AJ14" s="2976"/>
      <c r="AK14" s="2974" t="s">
        <v>1754</v>
      </c>
      <c r="AL14" s="2972"/>
      <c r="AM14" s="2972"/>
      <c r="AN14" s="2972"/>
      <c r="AO14" s="2972"/>
      <c r="AP14" s="2973"/>
      <c r="AQ14" s="2975" t="s">
        <v>1753</v>
      </c>
      <c r="AR14" s="2972"/>
      <c r="AS14" s="2976"/>
      <c r="AT14" s="2974" t="s">
        <v>1754</v>
      </c>
      <c r="AU14" s="2972"/>
      <c r="AV14" s="2972"/>
      <c r="AW14" s="2972"/>
      <c r="AX14" s="2972"/>
      <c r="AY14" s="2973"/>
      <c r="AZ14" s="2975" t="s">
        <v>1753</v>
      </c>
      <c r="BA14" s="2972"/>
      <c r="BB14" s="2972"/>
      <c r="BC14" s="2974" t="s">
        <v>1754</v>
      </c>
      <c r="BD14" s="2972"/>
      <c r="BE14" s="2972"/>
      <c r="BF14" s="2972"/>
      <c r="BG14" s="2972"/>
      <c r="BH14" s="2973"/>
      <c r="BI14" s="2975" t="s">
        <v>1753</v>
      </c>
      <c r="BJ14" s="2972"/>
      <c r="BK14" s="2976"/>
      <c r="BL14" s="2974" t="s">
        <v>1754</v>
      </c>
      <c r="BM14" s="2972"/>
      <c r="BN14" s="2972"/>
      <c r="BO14" s="2972"/>
      <c r="BP14" s="2972"/>
      <c r="BQ14" s="2973"/>
      <c r="BR14" s="2975" t="s">
        <v>1753</v>
      </c>
      <c r="BS14" s="2972"/>
      <c r="BT14" s="2976"/>
      <c r="BU14" s="2963"/>
      <c r="BV14" s="2641"/>
      <c r="BW14" s="2641"/>
      <c r="BX14" s="2641"/>
      <c r="BY14" s="2964"/>
    </row>
    <row r="15" spans="1:103" ht="21.75" customHeight="1" x14ac:dyDescent="0.4">
      <c r="G15" s="2969"/>
      <c r="H15" s="2598"/>
      <c r="I15" s="2598"/>
      <c r="J15" s="2598"/>
      <c r="K15" s="2598"/>
      <c r="L15" s="2598"/>
      <c r="M15" s="2598"/>
      <c r="N15" s="2598"/>
      <c r="O15" s="2598"/>
      <c r="P15" s="2598"/>
      <c r="Q15" s="2598"/>
      <c r="R15" s="2971"/>
      <c r="S15" s="2951"/>
      <c r="T15" s="2951"/>
      <c r="U15" s="2952"/>
      <c r="V15" s="2953" t="s">
        <v>1752</v>
      </c>
      <c r="W15" s="2954"/>
      <c r="X15" s="2955"/>
      <c r="Y15" s="2991"/>
      <c r="Z15" s="2992"/>
      <c r="AA15" s="2993"/>
      <c r="AB15" s="2956"/>
      <c r="AC15" s="2951"/>
      <c r="AD15" s="2952"/>
      <c r="AE15" s="2953" t="s">
        <v>1752</v>
      </c>
      <c r="AF15" s="2954"/>
      <c r="AG15" s="2955"/>
      <c r="AH15" s="2951"/>
      <c r="AI15" s="2951"/>
      <c r="AJ15" s="2977"/>
      <c r="AK15" s="2956"/>
      <c r="AL15" s="2951"/>
      <c r="AM15" s="2952"/>
      <c r="AN15" s="2953" t="s">
        <v>1752</v>
      </c>
      <c r="AO15" s="2954"/>
      <c r="AP15" s="2955"/>
      <c r="AQ15" s="2951"/>
      <c r="AR15" s="2951"/>
      <c r="AS15" s="2977"/>
      <c r="AT15" s="2956"/>
      <c r="AU15" s="2951"/>
      <c r="AV15" s="2952"/>
      <c r="AW15" s="2953" t="s">
        <v>1752</v>
      </c>
      <c r="AX15" s="2954"/>
      <c r="AY15" s="2955"/>
      <c r="AZ15" s="2951"/>
      <c r="BA15" s="2951"/>
      <c r="BB15" s="2951"/>
      <c r="BC15" s="2956"/>
      <c r="BD15" s="2951"/>
      <c r="BE15" s="2952"/>
      <c r="BF15" s="2953" t="s">
        <v>1752</v>
      </c>
      <c r="BG15" s="2954"/>
      <c r="BH15" s="2955"/>
      <c r="BI15" s="2951"/>
      <c r="BJ15" s="2951"/>
      <c r="BK15" s="2977"/>
      <c r="BL15" s="2956"/>
      <c r="BM15" s="2951"/>
      <c r="BN15" s="2952"/>
      <c r="BO15" s="2953" t="s">
        <v>1752</v>
      </c>
      <c r="BP15" s="2954"/>
      <c r="BQ15" s="2955"/>
      <c r="BR15" s="2951"/>
      <c r="BS15" s="2951"/>
      <c r="BT15" s="2977"/>
      <c r="BU15" s="2965"/>
      <c r="BV15" s="2616"/>
      <c r="BW15" s="2616"/>
      <c r="BX15" s="2616"/>
      <c r="BY15" s="2966"/>
    </row>
    <row r="16" spans="1:103" ht="13.9" customHeight="1" x14ac:dyDescent="0.4">
      <c r="G16" s="2969" t="s">
        <v>1613</v>
      </c>
      <c r="H16" s="2598"/>
      <c r="I16" s="2598"/>
      <c r="J16" s="2598"/>
      <c r="K16" s="2598"/>
      <c r="L16" s="2598"/>
      <c r="M16" s="2995">
        <v>30</v>
      </c>
      <c r="N16" s="2996"/>
      <c r="O16" s="2996"/>
      <c r="P16" s="2996"/>
      <c r="Q16" s="2616" t="s">
        <v>1583</v>
      </c>
      <c r="R16" s="2966"/>
      <c r="S16" s="2997">
        <v>0</v>
      </c>
      <c r="T16" s="2997"/>
      <c r="U16" s="2997"/>
      <c r="V16" s="2985"/>
      <c r="W16" s="2986"/>
      <c r="X16" s="2987"/>
      <c r="Y16" s="2981">
        <v>0</v>
      </c>
      <c r="Z16" s="2982"/>
      <c r="AA16" s="2983"/>
      <c r="AB16" s="2984">
        <v>0</v>
      </c>
      <c r="AC16" s="2982"/>
      <c r="AD16" s="2982"/>
      <c r="AE16" s="2985"/>
      <c r="AF16" s="2986"/>
      <c r="AG16" s="2987"/>
      <c r="AH16" s="2981">
        <v>0</v>
      </c>
      <c r="AI16" s="2982"/>
      <c r="AJ16" s="2983"/>
      <c r="AK16" s="2984">
        <v>0</v>
      </c>
      <c r="AL16" s="2982"/>
      <c r="AM16" s="2982"/>
      <c r="AN16" s="2985"/>
      <c r="AO16" s="2986"/>
      <c r="AP16" s="2987"/>
      <c r="AQ16" s="2981">
        <v>0</v>
      </c>
      <c r="AR16" s="2982"/>
      <c r="AS16" s="2983"/>
      <c r="AT16" s="2984">
        <v>0</v>
      </c>
      <c r="AU16" s="2982"/>
      <c r="AV16" s="2982"/>
      <c r="AW16" s="2981">
        <v>0</v>
      </c>
      <c r="AX16" s="2982"/>
      <c r="AY16" s="2982"/>
      <c r="AZ16" s="2981">
        <v>0</v>
      </c>
      <c r="BA16" s="2982"/>
      <c r="BB16" s="2983"/>
      <c r="BC16" s="2984">
        <v>0</v>
      </c>
      <c r="BD16" s="2982"/>
      <c r="BE16" s="2982"/>
      <c r="BF16" s="2981">
        <v>0</v>
      </c>
      <c r="BG16" s="2982"/>
      <c r="BH16" s="2982"/>
      <c r="BI16" s="2981">
        <v>0</v>
      </c>
      <c r="BJ16" s="2982"/>
      <c r="BK16" s="2983"/>
      <c r="BL16" s="2984">
        <v>0</v>
      </c>
      <c r="BM16" s="2982"/>
      <c r="BN16" s="2982"/>
      <c r="BO16" s="2981">
        <v>0</v>
      </c>
      <c r="BP16" s="2982"/>
      <c r="BQ16" s="2982"/>
      <c r="BR16" s="2981">
        <v>0</v>
      </c>
      <c r="BS16" s="2982"/>
      <c r="BT16" s="2983"/>
      <c r="BU16" s="2619">
        <f t="shared" ref="BU16:BU27" si="0">S16+Y16+AH16+AB16+AK16+AQ16+AT16+AZ16+BC16+BI16+BL16+BR16</f>
        <v>0</v>
      </c>
      <c r="BV16" s="2619"/>
      <c r="BW16" s="2619"/>
      <c r="BX16" s="2606" t="s">
        <v>1593</v>
      </c>
      <c r="BY16" s="2994"/>
    </row>
    <row r="17" spans="7:80" ht="13.9" customHeight="1" x14ac:dyDescent="0.4">
      <c r="G17" s="2969" t="s">
        <v>1614</v>
      </c>
      <c r="H17" s="2598"/>
      <c r="I17" s="2598"/>
      <c r="J17" s="2598"/>
      <c r="K17" s="2598"/>
      <c r="L17" s="2598"/>
      <c r="M17" s="2995">
        <v>31</v>
      </c>
      <c r="N17" s="2996"/>
      <c r="O17" s="2996"/>
      <c r="P17" s="2996"/>
      <c r="Q17" s="2616" t="s">
        <v>1583</v>
      </c>
      <c r="R17" s="2966"/>
      <c r="S17" s="2997">
        <v>0</v>
      </c>
      <c r="T17" s="2997"/>
      <c r="U17" s="2997"/>
      <c r="V17" s="2985"/>
      <c r="W17" s="2986"/>
      <c r="X17" s="2987"/>
      <c r="Y17" s="2981">
        <v>0</v>
      </c>
      <c r="Z17" s="2982"/>
      <c r="AA17" s="2983"/>
      <c r="AB17" s="2984">
        <v>0</v>
      </c>
      <c r="AC17" s="2982"/>
      <c r="AD17" s="2982"/>
      <c r="AE17" s="2985"/>
      <c r="AF17" s="2986"/>
      <c r="AG17" s="2987"/>
      <c r="AH17" s="2981">
        <v>0</v>
      </c>
      <c r="AI17" s="2982"/>
      <c r="AJ17" s="2983"/>
      <c r="AK17" s="2984">
        <v>0</v>
      </c>
      <c r="AL17" s="2982"/>
      <c r="AM17" s="2982"/>
      <c r="AN17" s="2985"/>
      <c r="AO17" s="2986"/>
      <c r="AP17" s="2987"/>
      <c r="AQ17" s="2981">
        <v>0</v>
      </c>
      <c r="AR17" s="2982"/>
      <c r="AS17" s="2983"/>
      <c r="AT17" s="2984">
        <v>0</v>
      </c>
      <c r="AU17" s="2982"/>
      <c r="AV17" s="2982"/>
      <c r="AW17" s="2981">
        <v>0</v>
      </c>
      <c r="AX17" s="2982"/>
      <c r="AY17" s="2982"/>
      <c r="AZ17" s="2981">
        <v>0</v>
      </c>
      <c r="BA17" s="2982"/>
      <c r="BB17" s="2983"/>
      <c r="BC17" s="2984">
        <v>0</v>
      </c>
      <c r="BD17" s="2982"/>
      <c r="BE17" s="2982"/>
      <c r="BF17" s="2981">
        <v>0</v>
      </c>
      <c r="BG17" s="2982"/>
      <c r="BH17" s="2982"/>
      <c r="BI17" s="2981">
        <v>0</v>
      </c>
      <c r="BJ17" s="2982"/>
      <c r="BK17" s="2983"/>
      <c r="BL17" s="2984">
        <v>0</v>
      </c>
      <c r="BM17" s="2982"/>
      <c r="BN17" s="2982"/>
      <c r="BO17" s="2981">
        <v>0</v>
      </c>
      <c r="BP17" s="2982"/>
      <c r="BQ17" s="2982"/>
      <c r="BR17" s="2981">
        <v>0</v>
      </c>
      <c r="BS17" s="2982"/>
      <c r="BT17" s="2983"/>
      <c r="BU17" s="2619">
        <f t="shared" si="0"/>
        <v>0</v>
      </c>
      <c r="BV17" s="2619"/>
      <c r="BW17" s="2619"/>
      <c r="BX17" s="2606" t="s">
        <v>1593</v>
      </c>
      <c r="BY17" s="2994"/>
    </row>
    <row r="18" spans="7:80" ht="13.9" customHeight="1" x14ac:dyDescent="0.4">
      <c r="G18" s="2969" t="s">
        <v>1615</v>
      </c>
      <c r="H18" s="2598"/>
      <c r="I18" s="2598"/>
      <c r="J18" s="2598"/>
      <c r="K18" s="2598"/>
      <c r="L18" s="2598"/>
      <c r="M18" s="2995">
        <v>30</v>
      </c>
      <c r="N18" s="2996"/>
      <c r="O18" s="2996"/>
      <c r="P18" s="2996"/>
      <c r="Q18" s="2616" t="s">
        <v>1583</v>
      </c>
      <c r="R18" s="2966"/>
      <c r="S18" s="2997">
        <v>0</v>
      </c>
      <c r="T18" s="2997"/>
      <c r="U18" s="2997"/>
      <c r="V18" s="2985"/>
      <c r="W18" s="2986"/>
      <c r="X18" s="2987"/>
      <c r="Y18" s="2981">
        <v>0</v>
      </c>
      <c r="Z18" s="2982"/>
      <c r="AA18" s="2983"/>
      <c r="AB18" s="2984">
        <v>0</v>
      </c>
      <c r="AC18" s="2982"/>
      <c r="AD18" s="2982"/>
      <c r="AE18" s="2985"/>
      <c r="AF18" s="2986"/>
      <c r="AG18" s="2987"/>
      <c r="AH18" s="2981">
        <v>0</v>
      </c>
      <c r="AI18" s="2982"/>
      <c r="AJ18" s="2983"/>
      <c r="AK18" s="2984">
        <v>0</v>
      </c>
      <c r="AL18" s="2982"/>
      <c r="AM18" s="2982"/>
      <c r="AN18" s="2985"/>
      <c r="AO18" s="2986"/>
      <c r="AP18" s="2987"/>
      <c r="AQ18" s="2981">
        <v>0</v>
      </c>
      <c r="AR18" s="2982"/>
      <c r="AS18" s="2983"/>
      <c r="AT18" s="2984">
        <v>0</v>
      </c>
      <c r="AU18" s="2982"/>
      <c r="AV18" s="2982"/>
      <c r="AW18" s="2981">
        <v>0</v>
      </c>
      <c r="AX18" s="2982"/>
      <c r="AY18" s="2982"/>
      <c r="AZ18" s="2981">
        <v>0</v>
      </c>
      <c r="BA18" s="2982"/>
      <c r="BB18" s="2983"/>
      <c r="BC18" s="2984">
        <v>0</v>
      </c>
      <c r="BD18" s="2982"/>
      <c r="BE18" s="2982"/>
      <c r="BF18" s="2981">
        <v>0</v>
      </c>
      <c r="BG18" s="2982"/>
      <c r="BH18" s="2982"/>
      <c r="BI18" s="2981">
        <v>0</v>
      </c>
      <c r="BJ18" s="2982"/>
      <c r="BK18" s="2983"/>
      <c r="BL18" s="2984">
        <v>0</v>
      </c>
      <c r="BM18" s="2982"/>
      <c r="BN18" s="2982"/>
      <c r="BO18" s="2981">
        <v>0</v>
      </c>
      <c r="BP18" s="2982"/>
      <c r="BQ18" s="2982"/>
      <c r="BR18" s="2981">
        <v>0</v>
      </c>
      <c r="BS18" s="2982"/>
      <c r="BT18" s="2983"/>
      <c r="BU18" s="2619">
        <f t="shared" si="0"/>
        <v>0</v>
      </c>
      <c r="BV18" s="2619"/>
      <c r="BW18" s="2619"/>
      <c r="BX18" s="2606" t="s">
        <v>1593</v>
      </c>
      <c r="BY18" s="2994"/>
    </row>
    <row r="19" spans="7:80" ht="13.9" customHeight="1" x14ac:dyDescent="0.4">
      <c r="G19" s="2969" t="s">
        <v>1616</v>
      </c>
      <c r="H19" s="2598"/>
      <c r="I19" s="2598"/>
      <c r="J19" s="2598"/>
      <c r="K19" s="2598"/>
      <c r="L19" s="2598"/>
      <c r="M19" s="2995">
        <v>31</v>
      </c>
      <c r="N19" s="2996"/>
      <c r="O19" s="2996"/>
      <c r="P19" s="2996"/>
      <c r="Q19" s="2616" t="s">
        <v>1583</v>
      </c>
      <c r="R19" s="2966"/>
      <c r="S19" s="2997">
        <v>0</v>
      </c>
      <c r="T19" s="2997"/>
      <c r="U19" s="2997"/>
      <c r="V19" s="2985"/>
      <c r="W19" s="2986"/>
      <c r="X19" s="2987"/>
      <c r="Y19" s="2981">
        <v>0</v>
      </c>
      <c r="Z19" s="2982"/>
      <c r="AA19" s="2983"/>
      <c r="AB19" s="2984">
        <v>0</v>
      </c>
      <c r="AC19" s="2982"/>
      <c r="AD19" s="2982"/>
      <c r="AE19" s="2985"/>
      <c r="AF19" s="2986"/>
      <c r="AG19" s="2987"/>
      <c r="AH19" s="2981">
        <v>0</v>
      </c>
      <c r="AI19" s="2982"/>
      <c r="AJ19" s="2983"/>
      <c r="AK19" s="2984">
        <v>0</v>
      </c>
      <c r="AL19" s="2982"/>
      <c r="AM19" s="2982"/>
      <c r="AN19" s="2985"/>
      <c r="AO19" s="2986"/>
      <c r="AP19" s="2987"/>
      <c r="AQ19" s="2981">
        <v>0</v>
      </c>
      <c r="AR19" s="2982"/>
      <c r="AS19" s="2983"/>
      <c r="AT19" s="2984">
        <v>0</v>
      </c>
      <c r="AU19" s="2982"/>
      <c r="AV19" s="2982"/>
      <c r="AW19" s="2981">
        <v>0</v>
      </c>
      <c r="AX19" s="2982"/>
      <c r="AY19" s="2982"/>
      <c r="AZ19" s="2981">
        <v>0</v>
      </c>
      <c r="BA19" s="2982"/>
      <c r="BB19" s="2983"/>
      <c r="BC19" s="2984">
        <v>0</v>
      </c>
      <c r="BD19" s="2982"/>
      <c r="BE19" s="2982"/>
      <c r="BF19" s="2981">
        <v>0</v>
      </c>
      <c r="BG19" s="2982"/>
      <c r="BH19" s="2982"/>
      <c r="BI19" s="2981">
        <v>0</v>
      </c>
      <c r="BJ19" s="2982"/>
      <c r="BK19" s="2983"/>
      <c r="BL19" s="2984">
        <v>0</v>
      </c>
      <c r="BM19" s="2982"/>
      <c r="BN19" s="2982"/>
      <c r="BO19" s="2981">
        <v>0</v>
      </c>
      <c r="BP19" s="2982"/>
      <c r="BQ19" s="2982"/>
      <c r="BR19" s="2981">
        <v>0</v>
      </c>
      <c r="BS19" s="2982"/>
      <c r="BT19" s="2983"/>
      <c r="BU19" s="2619">
        <f t="shared" si="0"/>
        <v>0</v>
      </c>
      <c r="BV19" s="2619"/>
      <c r="BW19" s="2619"/>
      <c r="BX19" s="2606" t="s">
        <v>1593</v>
      </c>
      <c r="BY19" s="2994"/>
    </row>
    <row r="20" spans="7:80" ht="13.9" customHeight="1" x14ac:dyDescent="0.4">
      <c r="G20" s="2969" t="s">
        <v>1617</v>
      </c>
      <c r="H20" s="2598"/>
      <c r="I20" s="2598"/>
      <c r="J20" s="2598"/>
      <c r="K20" s="2598"/>
      <c r="L20" s="2598"/>
      <c r="M20" s="2995">
        <v>31</v>
      </c>
      <c r="N20" s="2996"/>
      <c r="O20" s="2996"/>
      <c r="P20" s="2996"/>
      <c r="Q20" s="2616" t="s">
        <v>1583</v>
      </c>
      <c r="R20" s="2966"/>
      <c r="S20" s="2997">
        <v>0</v>
      </c>
      <c r="T20" s="2997"/>
      <c r="U20" s="2997"/>
      <c r="V20" s="2985"/>
      <c r="W20" s="2986"/>
      <c r="X20" s="2987"/>
      <c r="Y20" s="2981">
        <v>0</v>
      </c>
      <c r="Z20" s="2982"/>
      <c r="AA20" s="2983"/>
      <c r="AB20" s="2984">
        <v>0</v>
      </c>
      <c r="AC20" s="2982"/>
      <c r="AD20" s="2982"/>
      <c r="AE20" s="2985"/>
      <c r="AF20" s="2986"/>
      <c r="AG20" s="2987"/>
      <c r="AH20" s="2981">
        <v>0</v>
      </c>
      <c r="AI20" s="2982"/>
      <c r="AJ20" s="2983"/>
      <c r="AK20" s="2984">
        <v>0</v>
      </c>
      <c r="AL20" s="2982"/>
      <c r="AM20" s="2982"/>
      <c r="AN20" s="2985"/>
      <c r="AO20" s="2986"/>
      <c r="AP20" s="2987"/>
      <c r="AQ20" s="2981">
        <v>0</v>
      </c>
      <c r="AR20" s="2982"/>
      <c r="AS20" s="2983"/>
      <c r="AT20" s="2984">
        <v>0</v>
      </c>
      <c r="AU20" s="2982"/>
      <c r="AV20" s="2982"/>
      <c r="AW20" s="2981">
        <v>0</v>
      </c>
      <c r="AX20" s="2982"/>
      <c r="AY20" s="2982"/>
      <c r="AZ20" s="2981">
        <v>0</v>
      </c>
      <c r="BA20" s="2982"/>
      <c r="BB20" s="2983"/>
      <c r="BC20" s="2984">
        <v>0</v>
      </c>
      <c r="BD20" s="2982"/>
      <c r="BE20" s="2982"/>
      <c r="BF20" s="2981">
        <v>0</v>
      </c>
      <c r="BG20" s="2982"/>
      <c r="BH20" s="2982"/>
      <c r="BI20" s="2981">
        <v>0</v>
      </c>
      <c r="BJ20" s="2982"/>
      <c r="BK20" s="2983"/>
      <c r="BL20" s="2984">
        <v>0</v>
      </c>
      <c r="BM20" s="2982"/>
      <c r="BN20" s="2982"/>
      <c r="BO20" s="2981">
        <v>0</v>
      </c>
      <c r="BP20" s="2982"/>
      <c r="BQ20" s="2982"/>
      <c r="BR20" s="2981">
        <v>0</v>
      </c>
      <c r="BS20" s="2982"/>
      <c r="BT20" s="2983"/>
      <c r="BU20" s="2619">
        <f t="shared" si="0"/>
        <v>0</v>
      </c>
      <c r="BV20" s="2619"/>
      <c r="BW20" s="2619"/>
      <c r="BX20" s="2606" t="s">
        <v>1593</v>
      </c>
      <c r="BY20" s="2994"/>
    </row>
    <row r="21" spans="7:80" ht="13.9" customHeight="1" x14ac:dyDescent="0.4">
      <c r="G21" s="2969" t="s">
        <v>1618</v>
      </c>
      <c r="H21" s="2598"/>
      <c r="I21" s="2598"/>
      <c r="J21" s="2598"/>
      <c r="K21" s="2598"/>
      <c r="L21" s="2598"/>
      <c r="M21" s="2995">
        <v>30</v>
      </c>
      <c r="N21" s="2996"/>
      <c r="O21" s="2996"/>
      <c r="P21" s="2996"/>
      <c r="Q21" s="2616" t="s">
        <v>1583</v>
      </c>
      <c r="R21" s="2966"/>
      <c r="S21" s="2997">
        <v>0</v>
      </c>
      <c r="T21" s="2997"/>
      <c r="U21" s="2997"/>
      <c r="V21" s="2985"/>
      <c r="W21" s="2986"/>
      <c r="X21" s="2987"/>
      <c r="Y21" s="2981">
        <v>0</v>
      </c>
      <c r="Z21" s="2982"/>
      <c r="AA21" s="2983"/>
      <c r="AB21" s="2984">
        <v>0</v>
      </c>
      <c r="AC21" s="2982"/>
      <c r="AD21" s="2982"/>
      <c r="AE21" s="2985"/>
      <c r="AF21" s="2986"/>
      <c r="AG21" s="2987"/>
      <c r="AH21" s="2981">
        <v>0</v>
      </c>
      <c r="AI21" s="2982"/>
      <c r="AJ21" s="2983"/>
      <c r="AK21" s="2984">
        <v>0</v>
      </c>
      <c r="AL21" s="2982"/>
      <c r="AM21" s="2982"/>
      <c r="AN21" s="2985"/>
      <c r="AO21" s="2986"/>
      <c r="AP21" s="2987"/>
      <c r="AQ21" s="2981">
        <v>0</v>
      </c>
      <c r="AR21" s="2982"/>
      <c r="AS21" s="2983"/>
      <c r="AT21" s="2984">
        <v>0</v>
      </c>
      <c r="AU21" s="2982"/>
      <c r="AV21" s="2982"/>
      <c r="AW21" s="2981">
        <v>0</v>
      </c>
      <c r="AX21" s="2982"/>
      <c r="AY21" s="2982"/>
      <c r="AZ21" s="2981">
        <v>0</v>
      </c>
      <c r="BA21" s="2982"/>
      <c r="BB21" s="2983"/>
      <c r="BC21" s="2984">
        <v>0</v>
      </c>
      <c r="BD21" s="2982"/>
      <c r="BE21" s="2982"/>
      <c r="BF21" s="2981">
        <v>0</v>
      </c>
      <c r="BG21" s="2982"/>
      <c r="BH21" s="2982"/>
      <c r="BI21" s="2981">
        <v>0</v>
      </c>
      <c r="BJ21" s="2982"/>
      <c r="BK21" s="2983"/>
      <c r="BL21" s="2984">
        <v>0</v>
      </c>
      <c r="BM21" s="2982"/>
      <c r="BN21" s="2982"/>
      <c r="BO21" s="2981">
        <v>0</v>
      </c>
      <c r="BP21" s="2982"/>
      <c r="BQ21" s="2982"/>
      <c r="BR21" s="2981">
        <v>0</v>
      </c>
      <c r="BS21" s="2982"/>
      <c r="BT21" s="2983"/>
      <c r="BU21" s="2619">
        <f t="shared" si="0"/>
        <v>0</v>
      </c>
      <c r="BV21" s="2619"/>
      <c r="BW21" s="2619"/>
      <c r="BX21" s="2606" t="s">
        <v>1593</v>
      </c>
      <c r="BY21" s="2994"/>
    </row>
    <row r="22" spans="7:80" ht="13.9" customHeight="1" x14ac:dyDescent="0.4">
      <c r="G22" s="2969" t="s">
        <v>1619</v>
      </c>
      <c r="H22" s="2598"/>
      <c r="I22" s="2598"/>
      <c r="J22" s="2598"/>
      <c r="K22" s="2598"/>
      <c r="L22" s="2598"/>
      <c r="M22" s="2995">
        <v>31</v>
      </c>
      <c r="N22" s="2996"/>
      <c r="O22" s="2996"/>
      <c r="P22" s="2996"/>
      <c r="Q22" s="2616" t="s">
        <v>1583</v>
      </c>
      <c r="R22" s="2966"/>
      <c r="S22" s="2997">
        <v>0</v>
      </c>
      <c r="T22" s="2997"/>
      <c r="U22" s="2997"/>
      <c r="V22" s="2985"/>
      <c r="W22" s="2986"/>
      <c r="X22" s="2987"/>
      <c r="Y22" s="2981">
        <v>0</v>
      </c>
      <c r="Z22" s="2982"/>
      <c r="AA22" s="2983"/>
      <c r="AB22" s="2984">
        <v>0</v>
      </c>
      <c r="AC22" s="2982"/>
      <c r="AD22" s="2982"/>
      <c r="AE22" s="2985"/>
      <c r="AF22" s="2986"/>
      <c r="AG22" s="2987"/>
      <c r="AH22" s="2981">
        <v>0</v>
      </c>
      <c r="AI22" s="2982"/>
      <c r="AJ22" s="2983"/>
      <c r="AK22" s="2984">
        <v>0</v>
      </c>
      <c r="AL22" s="2982"/>
      <c r="AM22" s="2982"/>
      <c r="AN22" s="2985"/>
      <c r="AO22" s="2986"/>
      <c r="AP22" s="2987"/>
      <c r="AQ22" s="2981">
        <v>0</v>
      </c>
      <c r="AR22" s="2982"/>
      <c r="AS22" s="2983"/>
      <c r="AT22" s="2984">
        <v>0</v>
      </c>
      <c r="AU22" s="2982"/>
      <c r="AV22" s="2982"/>
      <c r="AW22" s="2981">
        <v>0</v>
      </c>
      <c r="AX22" s="2982"/>
      <c r="AY22" s="2982"/>
      <c r="AZ22" s="2981">
        <v>0</v>
      </c>
      <c r="BA22" s="2982"/>
      <c r="BB22" s="2983"/>
      <c r="BC22" s="2984">
        <v>0</v>
      </c>
      <c r="BD22" s="2982"/>
      <c r="BE22" s="2982"/>
      <c r="BF22" s="2981">
        <v>0</v>
      </c>
      <c r="BG22" s="2982"/>
      <c r="BH22" s="2982"/>
      <c r="BI22" s="2981">
        <v>0</v>
      </c>
      <c r="BJ22" s="2982"/>
      <c r="BK22" s="2983"/>
      <c r="BL22" s="2984">
        <v>0</v>
      </c>
      <c r="BM22" s="2982"/>
      <c r="BN22" s="2982"/>
      <c r="BO22" s="2981">
        <v>0</v>
      </c>
      <c r="BP22" s="2982"/>
      <c r="BQ22" s="2982"/>
      <c r="BR22" s="2981">
        <v>0</v>
      </c>
      <c r="BS22" s="2982"/>
      <c r="BT22" s="2983"/>
      <c r="BU22" s="2619">
        <f t="shared" si="0"/>
        <v>0</v>
      </c>
      <c r="BV22" s="2619"/>
      <c r="BW22" s="2619"/>
      <c r="BX22" s="2606" t="s">
        <v>1593</v>
      </c>
      <c r="BY22" s="2994"/>
    </row>
    <row r="23" spans="7:80" ht="13.9" customHeight="1" x14ac:dyDescent="0.4">
      <c r="G23" s="2969" t="s">
        <v>1620</v>
      </c>
      <c r="H23" s="2598"/>
      <c r="I23" s="2598"/>
      <c r="J23" s="2598"/>
      <c r="K23" s="2598"/>
      <c r="L23" s="2598"/>
      <c r="M23" s="2995">
        <v>30</v>
      </c>
      <c r="N23" s="2996"/>
      <c r="O23" s="2996"/>
      <c r="P23" s="2996"/>
      <c r="Q23" s="2616" t="s">
        <v>1583</v>
      </c>
      <c r="R23" s="2966"/>
      <c r="S23" s="2997">
        <v>0</v>
      </c>
      <c r="T23" s="2997"/>
      <c r="U23" s="2997"/>
      <c r="V23" s="2985"/>
      <c r="W23" s="2986"/>
      <c r="X23" s="2987"/>
      <c r="Y23" s="2981">
        <v>0</v>
      </c>
      <c r="Z23" s="2982"/>
      <c r="AA23" s="2983"/>
      <c r="AB23" s="2984">
        <v>0</v>
      </c>
      <c r="AC23" s="2982"/>
      <c r="AD23" s="2982"/>
      <c r="AE23" s="2985"/>
      <c r="AF23" s="2986"/>
      <c r="AG23" s="2987"/>
      <c r="AH23" s="2981">
        <v>0</v>
      </c>
      <c r="AI23" s="2982"/>
      <c r="AJ23" s="2983"/>
      <c r="AK23" s="2984">
        <v>0</v>
      </c>
      <c r="AL23" s="2982"/>
      <c r="AM23" s="2982"/>
      <c r="AN23" s="2985"/>
      <c r="AO23" s="2986"/>
      <c r="AP23" s="2987"/>
      <c r="AQ23" s="2981">
        <v>0</v>
      </c>
      <c r="AR23" s="2982"/>
      <c r="AS23" s="2983"/>
      <c r="AT23" s="2984">
        <v>0</v>
      </c>
      <c r="AU23" s="2982"/>
      <c r="AV23" s="2982"/>
      <c r="AW23" s="2981">
        <v>0</v>
      </c>
      <c r="AX23" s="2982"/>
      <c r="AY23" s="2982"/>
      <c r="AZ23" s="2981">
        <v>0</v>
      </c>
      <c r="BA23" s="2982"/>
      <c r="BB23" s="2983"/>
      <c r="BC23" s="2984">
        <v>0</v>
      </c>
      <c r="BD23" s="2982"/>
      <c r="BE23" s="2982"/>
      <c r="BF23" s="2981">
        <v>0</v>
      </c>
      <c r="BG23" s="2982"/>
      <c r="BH23" s="2982"/>
      <c r="BI23" s="2981">
        <v>0</v>
      </c>
      <c r="BJ23" s="2982"/>
      <c r="BK23" s="2983"/>
      <c r="BL23" s="2984">
        <v>0</v>
      </c>
      <c r="BM23" s="2982"/>
      <c r="BN23" s="2982"/>
      <c r="BO23" s="2981">
        <v>0</v>
      </c>
      <c r="BP23" s="2982"/>
      <c r="BQ23" s="2982"/>
      <c r="BR23" s="2981">
        <v>0</v>
      </c>
      <c r="BS23" s="2982"/>
      <c r="BT23" s="2983"/>
      <c r="BU23" s="2619">
        <f t="shared" si="0"/>
        <v>0</v>
      </c>
      <c r="BV23" s="2619"/>
      <c r="BW23" s="2619"/>
      <c r="BX23" s="2606" t="s">
        <v>1593</v>
      </c>
      <c r="BY23" s="2994"/>
    </row>
    <row r="24" spans="7:80" ht="13.9" customHeight="1" x14ac:dyDescent="0.4">
      <c r="G24" s="2969" t="s">
        <v>1621</v>
      </c>
      <c r="H24" s="2598"/>
      <c r="I24" s="2598"/>
      <c r="J24" s="2598"/>
      <c r="K24" s="2598"/>
      <c r="L24" s="2598"/>
      <c r="M24" s="2995">
        <v>31</v>
      </c>
      <c r="N24" s="2996"/>
      <c r="O24" s="2996"/>
      <c r="P24" s="2996"/>
      <c r="Q24" s="2616" t="s">
        <v>1583</v>
      </c>
      <c r="R24" s="2966"/>
      <c r="S24" s="2997">
        <v>0</v>
      </c>
      <c r="T24" s="2997"/>
      <c r="U24" s="2997"/>
      <c r="V24" s="2985"/>
      <c r="W24" s="2986"/>
      <c r="X24" s="2987"/>
      <c r="Y24" s="2981">
        <v>0</v>
      </c>
      <c r="Z24" s="2982"/>
      <c r="AA24" s="2983"/>
      <c r="AB24" s="2984">
        <v>0</v>
      </c>
      <c r="AC24" s="2982"/>
      <c r="AD24" s="2982"/>
      <c r="AE24" s="2985"/>
      <c r="AF24" s="2986"/>
      <c r="AG24" s="2987"/>
      <c r="AH24" s="2981">
        <v>0</v>
      </c>
      <c r="AI24" s="2982"/>
      <c r="AJ24" s="2983"/>
      <c r="AK24" s="2984">
        <v>0</v>
      </c>
      <c r="AL24" s="2982"/>
      <c r="AM24" s="2982"/>
      <c r="AN24" s="2985"/>
      <c r="AO24" s="2986"/>
      <c r="AP24" s="2987"/>
      <c r="AQ24" s="2981">
        <v>0</v>
      </c>
      <c r="AR24" s="2982"/>
      <c r="AS24" s="2983"/>
      <c r="AT24" s="2984">
        <v>0</v>
      </c>
      <c r="AU24" s="2982"/>
      <c r="AV24" s="2982"/>
      <c r="AW24" s="2981">
        <v>0</v>
      </c>
      <c r="AX24" s="2982"/>
      <c r="AY24" s="2982"/>
      <c r="AZ24" s="2981">
        <v>0</v>
      </c>
      <c r="BA24" s="2982"/>
      <c r="BB24" s="2983"/>
      <c r="BC24" s="2984">
        <v>0</v>
      </c>
      <c r="BD24" s="2982"/>
      <c r="BE24" s="2982"/>
      <c r="BF24" s="2981">
        <v>0</v>
      </c>
      <c r="BG24" s="2982"/>
      <c r="BH24" s="2982"/>
      <c r="BI24" s="2981">
        <v>0</v>
      </c>
      <c r="BJ24" s="2982"/>
      <c r="BK24" s="2983"/>
      <c r="BL24" s="2984">
        <v>0</v>
      </c>
      <c r="BM24" s="2982"/>
      <c r="BN24" s="2982"/>
      <c r="BO24" s="2981">
        <v>0</v>
      </c>
      <c r="BP24" s="2982"/>
      <c r="BQ24" s="2982"/>
      <c r="BR24" s="2981">
        <v>0</v>
      </c>
      <c r="BS24" s="2982"/>
      <c r="BT24" s="2983"/>
      <c r="BU24" s="2619">
        <f t="shared" si="0"/>
        <v>0</v>
      </c>
      <c r="BV24" s="2619"/>
      <c r="BW24" s="2619"/>
      <c r="BX24" s="2606" t="s">
        <v>1593</v>
      </c>
      <c r="BY24" s="2994"/>
      <c r="CB24" s="821"/>
    </row>
    <row r="25" spans="7:80" ht="13.9" customHeight="1" x14ac:dyDescent="0.4">
      <c r="G25" s="2969" t="s">
        <v>1622</v>
      </c>
      <c r="H25" s="2598"/>
      <c r="I25" s="2598"/>
      <c r="J25" s="2598"/>
      <c r="K25" s="2598"/>
      <c r="L25" s="2598"/>
      <c r="M25" s="2995">
        <v>31</v>
      </c>
      <c r="N25" s="2996"/>
      <c r="O25" s="2996"/>
      <c r="P25" s="2996"/>
      <c r="Q25" s="2616" t="s">
        <v>1583</v>
      </c>
      <c r="R25" s="2966"/>
      <c r="S25" s="2997">
        <v>0</v>
      </c>
      <c r="T25" s="2997"/>
      <c r="U25" s="2997"/>
      <c r="V25" s="2985"/>
      <c r="W25" s="2986"/>
      <c r="X25" s="2987"/>
      <c r="Y25" s="2981">
        <v>0</v>
      </c>
      <c r="Z25" s="2982"/>
      <c r="AA25" s="2983"/>
      <c r="AB25" s="2984">
        <v>0</v>
      </c>
      <c r="AC25" s="2982"/>
      <c r="AD25" s="2982"/>
      <c r="AE25" s="2985"/>
      <c r="AF25" s="2986"/>
      <c r="AG25" s="2987"/>
      <c r="AH25" s="2981">
        <v>0</v>
      </c>
      <c r="AI25" s="2982"/>
      <c r="AJ25" s="2983"/>
      <c r="AK25" s="2984">
        <v>0</v>
      </c>
      <c r="AL25" s="2982"/>
      <c r="AM25" s="2982"/>
      <c r="AN25" s="2985"/>
      <c r="AO25" s="2986"/>
      <c r="AP25" s="2987"/>
      <c r="AQ25" s="2981">
        <v>0</v>
      </c>
      <c r="AR25" s="2982"/>
      <c r="AS25" s="2983"/>
      <c r="AT25" s="2984">
        <v>0</v>
      </c>
      <c r="AU25" s="2982"/>
      <c r="AV25" s="2982"/>
      <c r="AW25" s="2981">
        <v>0</v>
      </c>
      <c r="AX25" s="2982"/>
      <c r="AY25" s="2982"/>
      <c r="AZ25" s="2981">
        <v>0</v>
      </c>
      <c r="BA25" s="2982"/>
      <c r="BB25" s="2983"/>
      <c r="BC25" s="2984">
        <v>0</v>
      </c>
      <c r="BD25" s="2982"/>
      <c r="BE25" s="2982"/>
      <c r="BF25" s="2981">
        <v>0</v>
      </c>
      <c r="BG25" s="2982"/>
      <c r="BH25" s="2982"/>
      <c r="BI25" s="2981">
        <v>0</v>
      </c>
      <c r="BJ25" s="2982"/>
      <c r="BK25" s="2983"/>
      <c r="BL25" s="2984">
        <v>0</v>
      </c>
      <c r="BM25" s="2982"/>
      <c r="BN25" s="2982"/>
      <c r="BO25" s="2981">
        <v>0</v>
      </c>
      <c r="BP25" s="2982"/>
      <c r="BQ25" s="2982"/>
      <c r="BR25" s="2981">
        <v>0</v>
      </c>
      <c r="BS25" s="2982"/>
      <c r="BT25" s="2983"/>
      <c r="BU25" s="2619">
        <f t="shared" si="0"/>
        <v>0</v>
      </c>
      <c r="BV25" s="2619"/>
      <c r="BW25" s="2619"/>
      <c r="BX25" s="2606" t="s">
        <v>1593</v>
      </c>
      <c r="BY25" s="2994"/>
    </row>
    <row r="26" spans="7:80" ht="13.9" customHeight="1" x14ac:dyDescent="0.4">
      <c r="G26" s="2969" t="s">
        <v>1623</v>
      </c>
      <c r="H26" s="2598"/>
      <c r="I26" s="2598"/>
      <c r="J26" s="2598"/>
      <c r="K26" s="2598"/>
      <c r="L26" s="2598"/>
      <c r="M26" s="2995">
        <v>28</v>
      </c>
      <c r="N26" s="2996"/>
      <c r="O26" s="2996"/>
      <c r="P26" s="2996"/>
      <c r="Q26" s="2616" t="s">
        <v>1583</v>
      </c>
      <c r="R26" s="2966"/>
      <c r="S26" s="2997">
        <v>0</v>
      </c>
      <c r="T26" s="2997"/>
      <c r="U26" s="2997"/>
      <c r="V26" s="2985"/>
      <c r="W26" s="2986"/>
      <c r="X26" s="2987"/>
      <c r="Y26" s="2981">
        <v>0</v>
      </c>
      <c r="Z26" s="2982"/>
      <c r="AA26" s="2983"/>
      <c r="AB26" s="2984">
        <v>0</v>
      </c>
      <c r="AC26" s="2982"/>
      <c r="AD26" s="2982"/>
      <c r="AE26" s="2985"/>
      <c r="AF26" s="2986"/>
      <c r="AG26" s="2987"/>
      <c r="AH26" s="2981">
        <v>0</v>
      </c>
      <c r="AI26" s="2982"/>
      <c r="AJ26" s="2983"/>
      <c r="AK26" s="2984">
        <v>0</v>
      </c>
      <c r="AL26" s="2982"/>
      <c r="AM26" s="2982"/>
      <c r="AN26" s="2985"/>
      <c r="AO26" s="2986"/>
      <c r="AP26" s="2987"/>
      <c r="AQ26" s="2981">
        <v>0</v>
      </c>
      <c r="AR26" s="2982"/>
      <c r="AS26" s="2983"/>
      <c r="AT26" s="2984">
        <v>0</v>
      </c>
      <c r="AU26" s="2982"/>
      <c r="AV26" s="2982"/>
      <c r="AW26" s="2981">
        <v>0</v>
      </c>
      <c r="AX26" s="2982"/>
      <c r="AY26" s="2982"/>
      <c r="AZ26" s="2981">
        <v>0</v>
      </c>
      <c r="BA26" s="2982"/>
      <c r="BB26" s="2983"/>
      <c r="BC26" s="2984">
        <v>0</v>
      </c>
      <c r="BD26" s="2982"/>
      <c r="BE26" s="2982"/>
      <c r="BF26" s="2981">
        <v>0</v>
      </c>
      <c r="BG26" s="2982"/>
      <c r="BH26" s="2982"/>
      <c r="BI26" s="2981">
        <v>0</v>
      </c>
      <c r="BJ26" s="2982"/>
      <c r="BK26" s="2983"/>
      <c r="BL26" s="2984">
        <v>0</v>
      </c>
      <c r="BM26" s="2982"/>
      <c r="BN26" s="2982"/>
      <c r="BO26" s="2981">
        <v>0</v>
      </c>
      <c r="BP26" s="2982"/>
      <c r="BQ26" s="2982"/>
      <c r="BR26" s="2981">
        <v>0</v>
      </c>
      <c r="BS26" s="2982"/>
      <c r="BT26" s="2983"/>
      <c r="BU26" s="2619">
        <f t="shared" si="0"/>
        <v>0</v>
      </c>
      <c r="BV26" s="2619"/>
      <c r="BW26" s="2619"/>
      <c r="BX26" s="2606" t="s">
        <v>1593</v>
      </c>
      <c r="BY26" s="2994"/>
    </row>
    <row r="27" spans="7:80" ht="13.9" customHeight="1" x14ac:dyDescent="0.4">
      <c r="G27" s="2969" t="s">
        <v>1624</v>
      </c>
      <c r="H27" s="2598"/>
      <c r="I27" s="2598"/>
      <c r="J27" s="2598"/>
      <c r="K27" s="2598"/>
      <c r="L27" s="2598"/>
      <c r="M27" s="2995">
        <v>31</v>
      </c>
      <c r="N27" s="2996"/>
      <c r="O27" s="2996"/>
      <c r="P27" s="2996"/>
      <c r="Q27" s="2616" t="s">
        <v>1583</v>
      </c>
      <c r="R27" s="2966"/>
      <c r="S27" s="2997">
        <v>0</v>
      </c>
      <c r="T27" s="2997"/>
      <c r="U27" s="2997"/>
      <c r="V27" s="2985"/>
      <c r="W27" s="2986"/>
      <c r="X27" s="2987"/>
      <c r="Y27" s="2981">
        <v>0</v>
      </c>
      <c r="Z27" s="2982"/>
      <c r="AA27" s="2983"/>
      <c r="AB27" s="2984">
        <v>0</v>
      </c>
      <c r="AC27" s="2982"/>
      <c r="AD27" s="2982"/>
      <c r="AE27" s="2985"/>
      <c r="AF27" s="2986"/>
      <c r="AG27" s="2987"/>
      <c r="AH27" s="2981">
        <v>0</v>
      </c>
      <c r="AI27" s="2982"/>
      <c r="AJ27" s="2983"/>
      <c r="AK27" s="2984">
        <v>0</v>
      </c>
      <c r="AL27" s="2982"/>
      <c r="AM27" s="2982"/>
      <c r="AN27" s="2985"/>
      <c r="AO27" s="2986"/>
      <c r="AP27" s="2987"/>
      <c r="AQ27" s="2981">
        <v>0</v>
      </c>
      <c r="AR27" s="2982"/>
      <c r="AS27" s="2983"/>
      <c r="AT27" s="2984">
        <v>0</v>
      </c>
      <c r="AU27" s="2982"/>
      <c r="AV27" s="2982"/>
      <c r="AW27" s="2981">
        <v>0</v>
      </c>
      <c r="AX27" s="2982"/>
      <c r="AY27" s="2982"/>
      <c r="AZ27" s="2981">
        <v>0</v>
      </c>
      <c r="BA27" s="2982"/>
      <c r="BB27" s="2983"/>
      <c r="BC27" s="2984">
        <v>0</v>
      </c>
      <c r="BD27" s="2982"/>
      <c r="BE27" s="2982"/>
      <c r="BF27" s="2981">
        <v>0</v>
      </c>
      <c r="BG27" s="2982"/>
      <c r="BH27" s="2982"/>
      <c r="BI27" s="2981">
        <v>0</v>
      </c>
      <c r="BJ27" s="2982"/>
      <c r="BK27" s="2983"/>
      <c r="BL27" s="2984">
        <v>0</v>
      </c>
      <c r="BM27" s="2982"/>
      <c r="BN27" s="2982"/>
      <c r="BO27" s="2981">
        <v>0</v>
      </c>
      <c r="BP27" s="2982"/>
      <c r="BQ27" s="2982"/>
      <c r="BR27" s="2981">
        <v>0</v>
      </c>
      <c r="BS27" s="2982"/>
      <c r="BT27" s="2983"/>
      <c r="BU27" s="2619">
        <f t="shared" si="0"/>
        <v>0</v>
      </c>
      <c r="BV27" s="2619"/>
      <c r="BW27" s="2619"/>
      <c r="BX27" s="2606" t="s">
        <v>1593</v>
      </c>
      <c r="BY27" s="2994"/>
    </row>
    <row r="28" spans="7:80" ht="13.9" customHeight="1" x14ac:dyDescent="0.4">
      <c r="G28" s="2969" t="s">
        <v>1612</v>
      </c>
      <c r="H28" s="2598"/>
      <c r="I28" s="2598"/>
      <c r="J28" s="2598"/>
      <c r="K28" s="2598"/>
      <c r="L28" s="2598"/>
      <c r="M28" s="2624">
        <f>SUM(M16:P27)</f>
        <v>365</v>
      </c>
      <c r="N28" s="2625"/>
      <c r="O28" s="2625"/>
      <c r="P28" s="2625"/>
      <c r="Q28" s="2616" t="s">
        <v>1583</v>
      </c>
      <c r="R28" s="2966"/>
      <c r="S28" s="2621">
        <f>SUM(S16:U27)</f>
        <v>0</v>
      </c>
      <c r="T28" s="2621"/>
      <c r="U28" s="2621"/>
      <c r="V28" s="3019"/>
      <c r="W28" s="3020"/>
      <c r="X28" s="3021"/>
      <c r="Y28" s="2620">
        <f>SUM(Y16:AA27)</f>
        <v>0</v>
      </c>
      <c r="Z28" s="2621"/>
      <c r="AA28" s="2998"/>
      <c r="AB28" s="3018">
        <f>SUM(AB16:AD27)</f>
        <v>0</v>
      </c>
      <c r="AC28" s="2619"/>
      <c r="AD28" s="2619"/>
      <c r="AE28" s="3019"/>
      <c r="AF28" s="3020"/>
      <c r="AG28" s="3021"/>
      <c r="AH28" s="2620">
        <f>SUM(AH16:AJ27)</f>
        <v>0</v>
      </c>
      <c r="AI28" s="2621"/>
      <c r="AJ28" s="2998"/>
      <c r="AK28" s="3018">
        <f>SUM(AK16:AM27)</f>
        <v>0</v>
      </c>
      <c r="AL28" s="2619"/>
      <c r="AM28" s="2619"/>
      <c r="AN28" s="3019"/>
      <c r="AO28" s="3020"/>
      <c r="AP28" s="3021"/>
      <c r="AQ28" s="2620">
        <f>SUM(AQ16:AS27)</f>
        <v>0</v>
      </c>
      <c r="AR28" s="2621"/>
      <c r="AS28" s="2998"/>
      <c r="AT28" s="2619">
        <f>SUM(AT16:AV27)</f>
        <v>0</v>
      </c>
      <c r="AU28" s="2619"/>
      <c r="AV28" s="2619"/>
      <c r="AW28" s="2620">
        <f>SUM(AW16:AY27)</f>
        <v>0</v>
      </c>
      <c r="AX28" s="2621"/>
      <c r="AY28" s="2621"/>
      <c r="AZ28" s="2620">
        <f>SUM(AZ16:BB27)</f>
        <v>0</v>
      </c>
      <c r="BA28" s="2621"/>
      <c r="BB28" s="2621"/>
      <c r="BC28" s="3018">
        <f>SUM(BC16:BE27)</f>
        <v>0</v>
      </c>
      <c r="BD28" s="2619"/>
      <c r="BE28" s="2619"/>
      <c r="BF28" s="2620">
        <f>SUM(BF16:BH27)</f>
        <v>0</v>
      </c>
      <c r="BG28" s="2621"/>
      <c r="BH28" s="2621"/>
      <c r="BI28" s="2620">
        <f>SUM(BI16:BK27)</f>
        <v>0</v>
      </c>
      <c r="BJ28" s="2621"/>
      <c r="BK28" s="2998"/>
      <c r="BL28" s="3018">
        <f>SUM(BL16:BN27)</f>
        <v>0</v>
      </c>
      <c r="BM28" s="2619"/>
      <c r="BN28" s="2619"/>
      <c r="BO28" s="2620">
        <f>SUM(BO16:BQ27)</f>
        <v>0</v>
      </c>
      <c r="BP28" s="2621"/>
      <c r="BQ28" s="2621"/>
      <c r="BR28" s="2620">
        <f>SUM(BR16:BT27)</f>
        <v>0</v>
      </c>
      <c r="BS28" s="2621"/>
      <c r="BT28" s="2998"/>
      <c r="BU28" s="2619">
        <f>SUM(BU16:BW27)</f>
        <v>0</v>
      </c>
      <c r="BV28" s="2619"/>
      <c r="BW28" s="2619"/>
      <c r="BX28" s="2606" t="s">
        <v>1593</v>
      </c>
      <c r="BY28" s="2994"/>
    </row>
    <row r="29" spans="7:80" ht="21.75" customHeight="1" thickBot="1" x14ac:dyDescent="0.45">
      <c r="G29" s="3005" t="s">
        <v>1751</v>
      </c>
      <c r="H29" s="3006"/>
      <c r="I29" s="3006"/>
      <c r="J29" s="3006"/>
      <c r="K29" s="3006"/>
      <c r="L29" s="3007"/>
      <c r="M29" s="3008"/>
      <c r="N29" s="3009"/>
      <c r="O29" s="3009"/>
      <c r="P29" s="3009"/>
      <c r="Q29" s="3009"/>
      <c r="R29" s="3010"/>
      <c r="S29" s="3002">
        <f>IFERROR(ROUNDUP(S28/$M$28,1),"0")</f>
        <v>0</v>
      </c>
      <c r="T29" s="3002"/>
      <c r="U29" s="3002"/>
      <c r="V29" s="3011"/>
      <c r="W29" s="3012"/>
      <c r="X29" s="3013"/>
      <c r="Y29" s="3001">
        <f>IFERROR(ROUNDUP(Y28/$M$28,1),"0")</f>
        <v>0</v>
      </c>
      <c r="Z29" s="3002"/>
      <c r="AA29" s="3003"/>
      <c r="AB29" s="3004">
        <f>IFERROR(ROUNDUP(AB28/$M$28,1),"0")</f>
        <v>0</v>
      </c>
      <c r="AC29" s="3002"/>
      <c r="AD29" s="3002"/>
      <c r="AE29" s="3011"/>
      <c r="AF29" s="3012"/>
      <c r="AG29" s="3013"/>
      <c r="AH29" s="3001">
        <f>IFERROR(ROUNDUP(AH28/$M$28,1),"0")</f>
        <v>0</v>
      </c>
      <c r="AI29" s="3002"/>
      <c r="AJ29" s="3003"/>
      <c r="AK29" s="3004">
        <f>IFERROR(ROUNDUP(AK28/$M$28,1),"0")</f>
        <v>0</v>
      </c>
      <c r="AL29" s="3002"/>
      <c r="AM29" s="3002"/>
      <c r="AN29" s="3011"/>
      <c r="AO29" s="3012"/>
      <c r="AP29" s="3013"/>
      <c r="AQ29" s="3001">
        <f>IFERROR(ROUNDUP(AQ28/$M$28,1),"0")</f>
        <v>0</v>
      </c>
      <c r="AR29" s="3002"/>
      <c r="AS29" s="3003"/>
      <c r="AT29" s="3002">
        <f>IFERROR(ROUNDUP(AT28/$M$28,1),"0")</f>
        <v>0</v>
      </c>
      <c r="AU29" s="3002"/>
      <c r="AV29" s="3002"/>
      <c r="AW29" s="3001">
        <f>IFERROR(ROUNDUP(AW28/$M$28,1),"0")</f>
        <v>0</v>
      </c>
      <c r="AX29" s="3002"/>
      <c r="AY29" s="3002"/>
      <c r="AZ29" s="3001">
        <f>IFERROR(ROUNDUP(AZ28/$M$28,1),"0")</f>
        <v>0</v>
      </c>
      <c r="BA29" s="3002"/>
      <c r="BB29" s="3002"/>
      <c r="BC29" s="3004">
        <f>IFERROR(ROUNDUP(BC28/$M$28,1),"0")</f>
        <v>0</v>
      </c>
      <c r="BD29" s="3002"/>
      <c r="BE29" s="3002"/>
      <c r="BF29" s="3001">
        <f>IFERROR(ROUNDUP(BF28/$M$28,1),"0")</f>
        <v>0</v>
      </c>
      <c r="BG29" s="3002"/>
      <c r="BH29" s="3002"/>
      <c r="BI29" s="3001">
        <f>IFERROR(ROUNDUP(BI28/$M$28,1),"0")</f>
        <v>0</v>
      </c>
      <c r="BJ29" s="3002"/>
      <c r="BK29" s="3003"/>
      <c r="BL29" s="3004">
        <f>IFERROR(ROUNDUP(BL28/$M$28,1),"0")</f>
        <v>0</v>
      </c>
      <c r="BM29" s="3002"/>
      <c r="BN29" s="3002"/>
      <c r="BO29" s="3001">
        <f>IFERROR(ROUNDUP(BO28/$M$28,1),"0")</f>
        <v>0</v>
      </c>
      <c r="BP29" s="3002"/>
      <c r="BQ29" s="3002"/>
      <c r="BR29" s="3001">
        <f>IFERROR(ROUNDUP(BR28/$M$28,1),"0")</f>
        <v>0</v>
      </c>
      <c r="BS29" s="3002"/>
      <c r="BT29" s="3003"/>
      <c r="BU29" s="3022">
        <f>S29+AB29+AK29+AT29+BC29+BL29</f>
        <v>0</v>
      </c>
      <c r="BV29" s="3022"/>
      <c r="BW29" s="3022"/>
      <c r="BX29" s="3023" t="s">
        <v>1593</v>
      </c>
      <c r="BY29" s="3024"/>
    </row>
    <row r="30" spans="7:80" ht="13.9" customHeight="1" thickBot="1" x14ac:dyDescent="0.45">
      <c r="G30" s="3014" t="s">
        <v>1750</v>
      </c>
      <c r="H30" s="3015"/>
      <c r="I30" s="3015"/>
      <c r="J30" s="3015"/>
      <c r="K30" s="3015"/>
      <c r="L30" s="3015"/>
      <c r="M30" s="3015"/>
      <c r="N30" s="3015"/>
      <c r="O30" s="3015"/>
      <c r="P30" s="3015"/>
      <c r="Q30" s="3015"/>
      <c r="R30" s="3016"/>
      <c r="S30" s="3017">
        <f>S29+Y29</f>
        <v>0</v>
      </c>
      <c r="T30" s="2999"/>
      <c r="U30" s="2999"/>
      <c r="V30" s="2999"/>
      <c r="W30" s="2999"/>
      <c r="X30" s="2999"/>
      <c r="Y30" s="2999"/>
      <c r="Z30" s="2999"/>
      <c r="AA30" s="2999"/>
      <c r="AB30" s="2999">
        <f>AB29+AH29</f>
        <v>0</v>
      </c>
      <c r="AC30" s="2999"/>
      <c r="AD30" s="2999"/>
      <c r="AE30" s="2999"/>
      <c r="AF30" s="2999"/>
      <c r="AG30" s="2999"/>
      <c r="AH30" s="2999"/>
      <c r="AI30" s="2999"/>
      <c r="AJ30" s="2999"/>
      <c r="AK30" s="2999">
        <f>AK29+AQ29</f>
        <v>0</v>
      </c>
      <c r="AL30" s="2999"/>
      <c r="AM30" s="2999"/>
      <c r="AN30" s="2999"/>
      <c r="AO30" s="2999"/>
      <c r="AP30" s="2999"/>
      <c r="AQ30" s="2999"/>
      <c r="AR30" s="2999"/>
      <c r="AS30" s="2999"/>
      <c r="AT30" s="2999">
        <f>AT29+AZ29</f>
        <v>0</v>
      </c>
      <c r="AU30" s="2999"/>
      <c r="AV30" s="2999"/>
      <c r="AW30" s="2999"/>
      <c r="AX30" s="2999"/>
      <c r="AY30" s="2999"/>
      <c r="AZ30" s="2999"/>
      <c r="BA30" s="2999"/>
      <c r="BB30" s="2999"/>
      <c r="BC30" s="2999">
        <f>BC29+BI29</f>
        <v>0</v>
      </c>
      <c r="BD30" s="2999"/>
      <c r="BE30" s="2999"/>
      <c r="BF30" s="2999"/>
      <c r="BG30" s="2999"/>
      <c r="BH30" s="2999"/>
      <c r="BI30" s="2999"/>
      <c r="BJ30" s="2999"/>
      <c r="BK30" s="2999"/>
      <c r="BL30" s="2999">
        <f>BL29+BR29</f>
        <v>0</v>
      </c>
      <c r="BM30" s="2999"/>
      <c r="BN30" s="2999"/>
      <c r="BO30" s="2999"/>
      <c r="BP30" s="2999"/>
      <c r="BQ30" s="2999"/>
      <c r="BR30" s="2999"/>
      <c r="BS30" s="2999"/>
      <c r="BT30" s="3000"/>
      <c r="BU30" s="1010"/>
      <c r="BV30" s="1010"/>
      <c r="BW30" s="1010"/>
      <c r="BX30" s="839"/>
      <c r="BY30" s="839"/>
    </row>
    <row r="31" spans="7:80" ht="13.9" customHeight="1" x14ac:dyDescent="0.4">
      <c r="G31" s="1011"/>
      <c r="H31" s="1011"/>
      <c r="I31" s="1011"/>
      <c r="J31" s="1011"/>
      <c r="K31" s="1011"/>
      <c r="L31" s="1011"/>
      <c r="M31" s="839"/>
      <c r="N31" s="839"/>
      <c r="O31" s="839"/>
      <c r="P31" s="839"/>
      <c r="Q31" s="839"/>
      <c r="R31" s="839"/>
      <c r="S31" s="1010"/>
      <c r="T31" s="1010"/>
      <c r="U31" s="1010"/>
      <c r="V31" s="1010"/>
      <c r="W31" s="1010"/>
      <c r="X31" s="1010"/>
      <c r="Y31" s="1010"/>
      <c r="Z31" s="1010"/>
      <c r="AA31" s="1010"/>
      <c r="AB31" s="1010"/>
      <c r="AC31" s="1010"/>
      <c r="AD31" s="1010"/>
      <c r="AE31" s="1010"/>
      <c r="AF31" s="1010"/>
      <c r="AG31" s="1010"/>
      <c r="AH31" s="1010"/>
      <c r="AI31" s="1010"/>
      <c r="AJ31" s="1010"/>
      <c r="AK31" s="1010"/>
      <c r="AL31" s="1010"/>
      <c r="AM31" s="1010"/>
      <c r="AN31" s="1010"/>
      <c r="AO31" s="1010"/>
      <c r="AP31" s="1010"/>
      <c r="AQ31" s="1010"/>
      <c r="AR31" s="1010"/>
      <c r="AS31" s="1010"/>
      <c r="AT31" s="1010"/>
      <c r="AU31" s="1010"/>
      <c r="AV31" s="1010"/>
      <c r="AW31" s="1010"/>
      <c r="AX31" s="1010"/>
      <c r="AY31" s="1010"/>
      <c r="AZ31" s="1010"/>
      <c r="BA31" s="1010"/>
      <c r="BB31" s="1010"/>
      <c r="BC31" s="1010"/>
      <c r="BD31" s="1010"/>
      <c r="BE31" s="1010"/>
      <c r="BF31" s="1010"/>
      <c r="BG31" s="1010"/>
      <c r="BH31" s="1010"/>
      <c r="BI31" s="1010"/>
      <c r="BJ31" s="1010"/>
      <c r="BK31" s="1010"/>
      <c r="BL31" s="1010"/>
      <c r="BM31" s="1010"/>
      <c r="BN31" s="1010"/>
      <c r="BO31" s="1010"/>
      <c r="BP31" s="1010"/>
      <c r="BQ31" s="1010"/>
      <c r="BR31" s="1010"/>
      <c r="BS31" s="1010"/>
      <c r="BT31" s="1010"/>
      <c r="BU31" s="1010"/>
      <c r="BV31" s="1010"/>
      <c r="BW31" s="1010"/>
      <c r="BX31" s="839"/>
      <c r="BY31" s="839"/>
    </row>
    <row r="32" spans="7:80" ht="13.9" customHeight="1" x14ac:dyDescent="0.4">
      <c r="G32" s="1009" t="s">
        <v>1749</v>
      </c>
      <c r="H32" s="1008"/>
      <c r="I32" s="1008"/>
      <c r="J32" s="1008"/>
      <c r="K32" s="1008"/>
      <c r="L32" s="1008"/>
      <c r="M32" s="1008"/>
      <c r="N32" s="1008"/>
      <c r="O32" s="1008"/>
      <c r="P32" s="1008"/>
      <c r="Q32" s="1008"/>
      <c r="R32" s="1008"/>
      <c r="S32" s="1008"/>
      <c r="T32" s="1008"/>
      <c r="U32" s="1008"/>
      <c r="V32" s="1008"/>
      <c r="W32" s="1008"/>
      <c r="X32" s="810"/>
      <c r="Y32" s="810"/>
      <c r="Z32" s="810"/>
      <c r="AA32" s="810"/>
      <c r="AB32" s="810"/>
      <c r="AC32" s="810"/>
      <c r="AD32" s="810"/>
      <c r="AE32" s="810"/>
      <c r="AF32" s="810"/>
      <c r="AG32" s="810"/>
      <c r="AH32" s="810"/>
      <c r="AI32" s="810"/>
      <c r="AJ32" s="810"/>
      <c r="AK32" s="810"/>
      <c r="AL32" s="810"/>
      <c r="AM32" s="810"/>
      <c r="AN32" s="810"/>
      <c r="AO32" s="810"/>
      <c r="AP32" s="810"/>
      <c r="AQ32" s="810"/>
      <c r="AR32" s="810"/>
      <c r="AS32" s="810"/>
      <c r="AT32" s="810"/>
      <c r="AU32" s="810"/>
      <c r="AV32" s="810"/>
      <c r="AW32" s="810"/>
      <c r="AX32" s="810"/>
      <c r="AY32" s="810"/>
      <c r="AZ32" s="810"/>
      <c r="BA32" s="810"/>
      <c r="BB32" s="810"/>
      <c r="BC32" s="810"/>
      <c r="BD32" s="810"/>
      <c r="BE32" s="810"/>
      <c r="BF32" s="810"/>
      <c r="BG32" s="810"/>
      <c r="BH32" s="810"/>
      <c r="BI32" s="810"/>
      <c r="BJ32" s="810"/>
      <c r="BK32" s="810"/>
      <c r="BL32" s="810"/>
      <c r="BM32" s="810"/>
      <c r="BN32" s="810"/>
      <c r="BO32" s="810"/>
      <c r="BP32" s="810"/>
      <c r="BQ32" s="810"/>
      <c r="BR32" s="810"/>
      <c r="BS32" s="810"/>
      <c r="BT32" s="810"/>
      <c r="BU32" s="810"/>
      <c r="BV32" s="810"/>
      <c r="BW32" s="810"/>
      <c r="BX32" s="810"/>
      <c r="BY32" s="823" t="str">
        <f>IFERROR(IF(BU29&gt;#REF!,"「１　事業者名等」の定員数を超過しています。",""),"")</f>
        <v/>
      </c>
    </row>
    <row r="33" spans="7:77" ht="13.9" customHeight="1" x14ac:dyDescent="0.4">
      <c r="G33" s="1009" t="s">
        <v>1748</v>
      </c>
      <c r="H33" s="1008"/>
      <c r="I33" s="1008"/>
      <c r="J33" s="1008"/>
      <c r="K33" s="1008"/>
      <c r="L33" s="1008"/>
      <c r="M33" s="1008"/>
      <c r="N33" s="1008"/>
      <c r="O33" s="1008"/>
      <c r="P33" s="1008"/>
      <c r="Q33" s="1008"/>
      <c r="R33" s="1008"/>
      <c r="S33" s="1008"/>
      <c r="T33" s="1008"/>
      <c r="U33" s="1008"/>
      <c r="V33" s="1008"/>
      <c r="W33" s="1008"/>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0"/>
      <c r="AY33" s="810"/>
      <c r="AZ33" s="810"/>
      <c r="BA33" s="810"/>
      <c r="BB33" s="810"/>
      <c r="BC33" s="810"/>
      <c r="BD33" s="810"/>
      <c r="BE33" s="810"/>
      <c r="BF33" s="810"/>
      <c r="BG33" s="810"/>
      <c r="BH33" s="810"/>
      <c r="BI33" s="810"/>
      <c r="BJ33" s="810"/>
      <c r="BK33" s="810"/>
      <c r="BL33" s="810"/>
      <c r="BM33" s="810"/>
      <c r="BN33" s="810"/>
      <c r="BO33" s="810"/>
      <c r="BP33" s="810"/>
      <c r="BQ33" s="810"/>
      <c r="BR33" s="810"/>
      <c r="BS33" s="810"/>
      <c r="BT33" s="810"/>
      <c r="BU33" s="810"/>
      <c r="BV33" s="810"/>
      <c r="BW33" s="810"/>
      <c r="BX33" s="810"/>
      <c r="BY33" s="810"/>
    </row>
    <row r="34" spans="7:77" ht="13.9" customHeight="1" x14ac:dyDescent="0.4">
      <c r="G34" s="1009" t="s">
        <v>1747</v>
      </c>
      <c r="H34" s="1008"/>
      <c r="I34" s="1008"/>
      <c r="J34" s="1008"/>
      <c r="K34" s="1008"/>
      <c r="L34" s="1008"/>
      <c r="M34" s="1008"/>
      <c r="N34" s="1008"/>
      <c r="O34" s="1008"/>
      <c r="P34" s="1008"/>
      <c r="Q34" s="1008"/>
      <c r="R34" s="1008"/>
      <c r="S34" s="1008"/>
      <c r="T34" s="1008"/>
      <c r="U34" s="1008"/>
      <c r="V34" s="1008"/>
      <c r="W34" s="1008"/>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0"/>
      <c r="AY34" s="810"/>
      <c r="AZ34" s="810"/>
      <c r="BA34" s="810"/>
      <c r="BB34" s="810"/>
      <c r="BC34" s="810"/>
      <c r="BD34" s="810"/>
      <c r="BE34" s="810"/>
      <c r="BF34" s="810"/>
      <c r="BG34" s="810"/>
      <c r="BH34" s="810"/>
      <c r="BI34" s="810"/>
      <c r="BJ34" s="810"/>
      <c r="BK34" s="810"/>
      <c r="BL34" s="810"/>
      <c r="BM34" s="810"/>
      <c r="BN34" s="810"/>
      <c r="BO34" s="810"/>
      <c r="BP34" s="810"/>
      <c r="BQ34" s="810"/>
      <c r="BR34" s="810"/>
      <c r="BS34" s="810"/>
      <c r="BT34" s="810"/>
      <c r="BU34" s="810"/>
      <c r="BV34" s="810"/>
      <c r="BW34" s="810"/>
      <c r="BX34" s="810"/>
      <c r="BY34" s="810"/>
    </row>
    <row r="35" spans="7:77" ht="13.9" customHeight="1" x14ac:dyDescent="0.4">
      <c r="G35" s="1009" t="s">
        <v>1746</v>
      </c>
      <c r="H35" s="1008"/>
      <c r="I35" s="1008"/>
      <c r="J35" s="1008"/>
      <c r="K35" s="1008"/>
      <c r="L35" s="1008"/>
      <c r="M35" s="1008"/>
      <c r="N35" s="1008"/>
      <c r="O35" s="1008"/>
      <c r="P35" s="1008"/>
      <c r="Q35" s="1008"/>
      <c r="R35" s="1008"/>
      <c r="S35" s="1008"/>
      <c r="T35" s="1008"/>
      <c r="U35" s="1008"/>
      <c r="V35" s="1008"/>
      <c r="W35" s="1008"/>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0"/>
      <c r="AY35" s="810"/>
      <c r="AZ35" s="810"/>
      <c r="BA35" s="810"/>
      <c r="BB35" s="810"/>
      <c r="BC35" s="810"/>
      <c r="BD35" s="810"/>
      <c r="BE35" s="810"/>
      <c r="BF35" s="810"/>
      <c r="BG35" s="810"/>
      <c r="BH35" s="810"/>
      <c r="BI35" s="810"/>
      <c r="BJ35" s="810"/>
      <c r="BK35" s="810"/>
      <c r="BL35" s="810"/>
      <c r="BM35" s="810"/>
      <c r="BN35" s="810"/>
      <c r="BO35" s="810"/>
      <c r="BP35" s="810"/>
      <c r="BQ35" s="810"/>
      <c r="BR35" s="810"/>
      <c r="BS35" s="810"/>
      <c r="BT35" s="810"/>
      <c r="BU35" s="810"/>
      <c r="BV35" s="810"/>
      <c r="BW35" s="810"/>
      <c r="BX35" s="810"/>
      <c r="BY35" s="810"/>
    </row>
    <row r="36" spans="7:77" ht="13.9" customHeight="1" x14ac:dyDescent="0.4"/>
    <row r="37" spans="7:77" ht="13.9" customHeight="1" x14ac:dyDescent="0.4"/>
    <row r="38" spans="7:77" ht="13.9" customHeight="1" x14ac:dyDescent="0.4"/>
    <row r="39" spans="7:77" ht="13.9" customHeight="1" x14ac:dyDescent="0.4"/>
    <row r="40" spans="7:77" ht="13.9" customHeight="1" x14ac:dyDescent="0.4"/>
    <row r="41" spans="7:77" ht="13.9" customHeight="1" x14ac:dyDescent="0.4"/>
    <row r="42" spans="7:77" ht="13.9" customHeight="1" x14ac:dyDescent="0.4"/>
    <row r="43" spans="7:77" ht="13.9" customHeight="1" x14ac:dyDescent="0.4"/>
    <row r="44" spans="7:77" ht="13.9" customHeight="1" x14ac:dyDescent="0.4"/>
    <row r="45" spans="7:77" ht="13.9" customHeight="1" x14ac:dyDescent="0.4"/>
  </sheetData>
  <mergeCells count="385">
    <mergeCell ref="CF1:CT1"/>
    <mergeCell ref="CF2:CU2"/>
    <mergeCell ref="BL29:BN29"/>
    <mergeCell ref="AE29:AG29"/>
    <mergeCell ref="AH29:AJ29"/>
    <mergeCell ref="AK29:AM29"/>
    <mergeCell ref="AN29:AP29"/>
    <mergeCell ref="AQ29:AS29"/>
    <mergeCell ref="AT29:AV29"/>
    <mergeCell ref="BU29:BW29"/>
    <mergeCell ref="BX29:BY29"/>
    <mergeCell ref="BL28:BN28"/>
    <mergeCell ref="BO28:BQ28"/>
    <mergeCell ref="BU28:BW28"/>
    <mergeCell ref="BX28:BY28"/>
    <mergeCell ref="BR28:BT28"/>
    <mergeCell ref="AK24:AM24"/>
    <mergeCell ref="AN24:AP24"/>
    <mergeCell ref="BO25:BQ25"/>
    <mergeCell ref="BR25:BT25"/>
    <mergeCell ref="BU25:BW25"/>
    <mergeCell ref="AZ24:BB24"/>
    <mergeCell ref="BC24:BE24"/>
    <mergeCell ref="BF24:BH24"/>
    <mergeCell ref="BI28:BK28"/>
    <mergeCell ref="AW28:AY28"/>
    <mergeCell ref="AZ28:BB28"/>
    <mergeCell ref="BC28:BE28"/>
    <mergeCell ref="G28:L28"/>
    <mergeCell ref="M28:P28"/>
    <mergeCell ref="Q28:R28"/>
    <mergeCell ref="S28:U28"/>
    <mergeCell ref="V28:X28"/>
    <mergeCell ref="BF28:BH28"/>
    <mergeCell ref="Y28:AA28"/>
    <mergeCell ref="AB28:AD28"/>
    <mergeCell ref="AE28:AG28"/>
    <mergeCell ref="AH28:AJ28"/>
    <mergeCell ref="AK28:AM28"/>
    <mergeCell ref="AN28:AP28"/>
    <mergeCell ref="G27:L27"/>
    <mergeCell ref="M27:P27"/>
    <mergeCell ref="AQ28:AS28"/>
    <mergeCell ref="AT28:AV28"/>
    <mergeCell ref="BL30:BT30"/>
    <mergeCell ref="BO29:BQ29"/>
    <mergeCell ref="BR29:BT29"/>
    <mergeCell ref="BC29:BE29"/>
    <mergeCell ref="BF29:BH29"/>
    <mergeCell ref="BI29:BK29"/>
    <mergeCell ref="G29:L29"/>
    <mergeCell ref="M29:R29"/>
    <mergeCell ref="S29:U29"/>
    <mergeCell ref="V29:X29"/>
    <mergeCell ref="Y29:AA29"/>
    <mergeCell ref="AB29:AD29"/>
    <mergeCell ref="G30:R30"/>
    <mergeCell ref="S30:AA30"/>
    <mergeCell ref="AB30:AJ30"/>
    <mergeCell ref="AK30:AS30"/>
    <mergeCell ref="AT30:BB30"/>
    <mergeCell ref="BC30:BK30"/>
    <mergeCell ref="AW29:AY29"/>
    <mergeCell ref="AZ29:BB29"/>
    <mergeCell ref="BX27:BY27"/>
    <mergeCell ref="AT27:AV27"/>
    <mergeCell ref="AW27:AY27"/>
    <mergeCell ref="BO27:BQ27"/>
    <mergeCell ref="BR27:BT27"/>
    <mergeCell ref="BU27:BW27"/>
    <mergeCell ref="AZ26:BB26"/>
    <mergeCell ref="BC26:BE26"/>
    <mergeCell ref="BF26:BH26"/>
    <mergeCell ref="AZ27:BB27"/>
    <mergeCell ref="BC27:BE27"/>
    <mergeCell ref="BF27:BH27"/>
    <mergeCell ref="BI27:BK27"/>
    <mergeCell ref="BI26:BK26"/>
    <mergeCell ref="BL26:BN26"/>
    <mergeCell ref="BL27:BN27"/>
    <mergeCell ref="AW25:AY25"/>
    <mergeCell ref="Q27:R27"/>
    <mergeCell ref="S27:U27"/>
    <mergeCell ref="V27:X27"/>
    <mergeCell ref="Y27:AA27"/>
    <mergeCell ref="Q25:R25"/>
    <mergeCell ref="S25:U25"/>
    <mergeCell ref="V25:X25"/>
    <mergeCell ref="Y25:AA25"/>
    <mergeCell ref="Y26:AA26"/>
    <mergeCell ref="AB26:AD26"/>
    <mergeCell ref="AE26:AG26"/>
    <mergeCell ref="AB27:AD27"/>
    <mergeCell ref="AE27:AG27"/>
    <mergeCell ref="AH27:AJ27"/>
    <mergeCell ref="AK27:AM27"/>
    <mergeCell ref="AN27:AP27"/>
    <mergeCell ref="AQ27:AS27"/>
    <mergeCell ref="AK26:AM26"/>
    <mergeCell ref="AN26:AP26"/>
    <mergeCell ref="G25:L25"/>
    <mergeCell ref="M25:P25"/>
    <mergeCell ref="BX26:BY26"/>
    <mergeCell ref="AQ26:AS26"/>
    <mergeCell ref="AT26:AV26"/>
    <mergeCell ref="AW26:AY26"/>
    <mergeCell ref="BO26:BQ26"/>
    <mergeCell ref="BR26:BT26"/>
    <mergeCell ref="BU26:BW26"/>
    <mergeCell ref="AH26:AJ26"/>
    <mergeCell ref="AB25:AD25"/>
    <mergeCell ref="AE25:AG25"/>
    <mergeCell ref="AH25:AJ25"/>
    <mergeCell ref="AK25:AM25"/>
    <mergeCell ref="AN25:AP25"/>
    <mergeCell ref="AQ25:AS25"/>
    <mergeCell ref="BX25:BY25"/>
    <mergeCell ref="G26:L26"/>
    <mergeCell ref="M26:P26"/>
    <mergeCell ref="BL25:BN25"/>
    <mergeCell ref="Q26:R26"/>
    <mergeCell ref="S26:U26"/>
    <mergeCell ref="V26:X26"/>
    <mergeCell ref="AT25:AV25"/>
    <mergeCell ref="G23:L23"/>
    <mergeCell ref="M23:P23"/>
    <mergeCell ref="BX24:BY24"/>
    <mergeCell ref="AQ24:AS24"/>
    <mergeCell ref="AT24:AV24"/>
    <mergeCell ref="AW24:AY24"/>
    <mergeCell ref="BO24:BQ24"/>
    <mergeCell ref="BR24:BT24"/>
    <mergeCell ref="BU24:BW24"/>
    <mergeCell ref="AH24:AJ24"/>
    <mergeCell ref="AB23:AD23"/>
    <mergeCell ref="AE23:AG23"/>
    <mergeCell ref="AH23:AJ23"/>
    <mergeCell ref="AK23:AM23"/>
    <mergeCell ref="AN23:AP23"/>
    <mergeCell ref="AQ23:AS23"/>
    <mergeCell ref="BL23:BN23"/>
    <mergeCell ref="BI24:BK24"/>
    <mergeCell ref="Y24:AA24"/>
    <mergeCell ref="AB24:AD24"/>
    <mergeCell ref="AE24:AG24"/>
    <mergeCell ref="AZ25:BB25"/>
    <mergeCell ref="BC25:BE25"/>
    <mergeCell ref="BF25:BH25"/>
    <mergeCell ref="BI25:BK25"/>
    <mergeCell ref="BX23:BY23"/>
    <mergeCell ref="G24:L24"/>
    <mergeCell ref="M24:P24"/>
    <mergeCell ref="Q24:R24"/>
    <mergeCell ref="S24:U24"/>
    <mergeCell ref="V24:X24"/>
    <mergeCell ref="AT23:AV23"/>
    <mergeCell ref="AW23:AY23"/>
    <mergeCell ref="BO23:BQ23"/>
    <mergeCell ref="BR23:BT23"/>
    <mergeCell ref="BU23:BW23"/>
    <mergeCell ref="AZ23:BB23"/>
    <mergeCell ref="BC23:BE23"/>
    <mergeCell ref="BF23:BH23"/>
    <mergeCell ref="BI23:BK23"/>
    <mergeCell ref="Q23:R23"/>
    <mergeCell ref="S23:U23"/>
    <mergeCell ref="V23:X23"/>
    <mergeCell ref="Y23:AA23"/>
    <mergeCell ref="BL24:BN24"/>
    <mergeCell ref="Y22:AA22"/>
    <mergeCell ref="AB22:AD22"/>
    <mergeCell ref="AE22:AG22"/>
    <mergeCell ref="G21:L21"/>
    <mergeCell ref="M21:P21"/>
    <mergeCell ref="BX22:BY22"/>
    <mergeCell ref="AQ22:AS22"/>
    <mergeCell ref="AT22:AV22"/>
    <mergeCell ref="AW22:AY22"/>
    <mergeCell ref="BO22:BQ22"/>
    <mergeCell ref="BR22:BT22"/>
    <mergeCell ref="BU22:BW22"/>
    <mergeCell ref="AH22:AJ22"/>
    <mergeCell ref="BF21:BH21"/>
    <mergeCell ref="BI21:BK21"/>
    <mergeCell ref="AB21:AD21"/>
    <mergeCell ref="AE21:AG21"/>
    <mergeCell ref="AH21:AJ21"/>
    <mergeCell ref="AK21:AM21"/>
    <mergeCell ref="AN21:AP21"/>
    <mergeCell ref="AQ21:AS21"/>
    <mergeCell ref="AK22:AM22"/>
    <mergeCell ref="AN22:AP22"/>
    <mergeCell ref="BR21:BT21"/>
    <mergeCell ref="BU21:BW21"/>
    <mergeCell ref="AT20:AV20"/>
    <mergeCell ref="AW20:AY20"/>
    <mergeCell ref="AZ20:BB20"/>
    <mergeCell ref="BC20:BE20"/>
    <mergeCell ref="BF20:BH20"/>
    <mergeCell ref="BX21:BY21"/>
    <mergeCell ref="G22:L22"/>
    <mergeCell ref="M22:P22"/>
    <mergeCell ref="Q22:R22"/>
    <mergeCell ref="S22:U22"/>
    <mergeCell ref="V22:X22"/>
    <mergeCell ref="AT21:AV21"/>
    <mergeCell ref="AW21:AY21"/>
    <mergeCell ref="AZ21:BB21"/>
    <mergeCell ref="BC21:BE21"/>
    <mergeCell ref="BI22:BK22"/>
    <mergeCell ref="BL22:BN22"/>
    <mergeCell ref="AZ22:BB22"/>
    <mergeCell ref="BC22:BE22"/>
    <mergeCell ref="BF22:BH22"/>
    <mergeCell ref="G20:L20"/>
    <mergeCell ref="M20:P20"/>
    <mergeCell ref="Q20:R20"/>
    <mergeCell ref="AN19:AP19"/>
    <mergeCell ref="AQ19:AS19"/>
    <mergeCell ref="AT19:AV19"/>
    <mergeCell ref="AW19:AY19"/>
    <mergeCell ref="AZ19:BB19"/>
    <mergeCell ref="BX20:BY20"/>
    <mergeCell ref="AQ20:AS20"/>
    <mergeCell ref="Q21:R21"/>
    <mergeCell ref="S21:U21"/>
    <mergeCell ref="V21:X21"/>
    <mergeCell ref="Y21:AA21"/>
    <mergeCell ref="BI20:BK20"/>
    <mergeCell ref="BL20:BN20"/>
    <mergeCell ref="BO20:BQ20"/>
    <mergeCell ref="BR20:BT20"/>
    <mergeCell ref="Y20:AA20"/>
    <mergeCell ref="AB20:AD20"/>
    <mergeCell ref="AE20:AG20"/>
    <mergeCell ref="AH20:AJ20"/>
    <mergeCell ref="AK20:AM20"/>
    <mergeCell ref="AN20:AP20"/>
    <mergeCell ref="BU20:BW20"/>
    <mergeCell ref="BL21:BN21"/>
    <mergeCell ref="BO21:BQ21"/>
    <mergeCell ref="S20:U20"/>
    <mergeCell ref="V20:X20"/>
    <mergeCell ref="AB19:AD19"/>
    <mergeCell ref="AE19:AG19"/>
    <mergeCell ref="AH19:AJ19"/>
    <mergeCell ref="AK19:AM19"/>
    <mergeCell ref="BX18:BY18"/>
    <mergeCell ref="G19:L19"/>
    <mergeCell ref="M19:P19"/>
    <mergeCell ref="Q19:R19"/>
    <mergeCell ref="S19:U19"/>
    <mergeCell ref="V19:X19"/>
    <mergeCell ref="Y19:AA19"/>
    <mergeCell ref="AE18:AG18"/>
    <mergeCell ref="AH18:AJ18"/>
    <mergeCell ref="AK18:AM18"/>
    <mergeCell ref="AN18:AP18"/>
    <mergeCell ref="AQ18:AS18"/>
    <mergeCell ref="AT18:AV18"/>
    <mergeCell ref="AW18:AY18"/>
    <mergeCell ref="AZ18:BB18"/>
    <mergeCell ref="BC18:BE18"/>
    <mergeCell ref="BC19:BE19"/>
    <mergeCell ref="BF19:BH19"/>
    <mergeCell ref="BI19:BK19"/>
    <mergeCell ref="BL19:BN19"/>
    <mergeCell ref="BO19:BQ19"/>
    <mergeCell ref="BR19:BT19"/>
    <mergeCell ref="BU19:BW19"/>
    <mergeCell ref="BX19:BY19"/>
    <mergeCell ref="BU17:BW17"/>
    <mergeCell ref="BX17:BY17"/>
    <mergeCell ref="G18:L18"/>
    <mergeCell ref="M18:P18"/>
    <mergeCell ref="Q18:R18"/>
    <mergeCell ref="S18:U18"/>
    <mergeCell ref="V18:X18"/>
    <mergeCell ref="Y18:AA18"/>
    <mergeCell ref="AB18:AD18"/>
    <mergeCell ref="BL17:BN17"/>
    <mergeCell ref="BO17:BQ17"/>
    <mergeCell ref="AH17:AJ17"/>
    <mergeCell ref="AK17:AM17"/>
    <mergeCell ref="AN17:AP17"/>
    <mergeCell ref="AQ17:AS17"/>
    <mergeCell ref="AT17:AV17"/>
    <mergeCell ref="AW17:AY17"/>
    <mergeCell ref="BR17:BT17"/>
    <mergeCell ref="BF18:BH18"/>
    <mergeCell ref="BI18:BK18"/>
    <mergeCell ref="BL18:BN18"/>
    <mergeCell ref="BO18:BQ18"/>
    <mergeCell ref="BR18:BT18"/>
    <mergeCell ref="BU18:BW18"/>
    <mergeCell ref="AE17:AG17"/>
    <mergeCell ref="BC16:BE16"/>
    <mergeCell ref="BF16:BH16"/>
    <mergeCell ref="BI16:BK16"/>
    <mergeCell ref="BL16:BN16"/>
    <mergeCell ref="BO16:BQ16"/>
    <mergeCell ref="AZ17:BB17"/>
    <mergeCell ref="BC17:BE17"/>
    <mergeCell ref="BF17:BH17"/>
    <mergeCell ref="BI17:BK17"/>
    <mergeCell ref="BU16:BW16"/>
    <mergeCell ref="BX16:BY16"/>
    <mergeCell ref="G17:L17"/>
    <mergeCell ref="M17:P17"/>
    <mergeCell ref="Q17:R17"/>
    <mergeCell ref="S17:U17"/>
    <mergeCell ref="V17:X17"/>
    <mergeCell ref="Y17:AA17"/>
    <mergeCell ref="AB17:AD17"/>
    <mergeCell ref="AB16:AD16"/>
    <mergeCell ref="AE16:AG16"/>
    <mergeCell ref="AH16:AJ16"/>
    <mergeCell ref="G16:L16"/>
    <mergeCell ref="M16:P16"/>
    <mergeCell ref="Q16:R16"/>
    <mergeCell ref="S16:U16"/>
    <mergeCell ref="V16:X16"/>
    <mergeCell ref="Y16:AA16"/>
    <mergeCell ref="AB13:AJ13"/>
    <mergeCell ref="AK13:AS13"/>
    <mergeCell ref="AT13:BB13"/>
    <mergeCell ref="BC13:BK13"/>
    <mergeCell ref="BL13:BT13"/>
    <mergeCell ref="BO15:BQ15"/>
    <mergeCell ref="AN15:AP15"/>
    <mergeCell ref="AT15:AV15"/>
    <mergeCell ref="AW15:AY15"/>
    <mergeCell ref="BR16:BT16"/>
    <mergeCell ref="AK16:AM16"/>
    <mergeCell ref="AN16:AP16"/>
    <mergeCell ref="AQ16:AS16"/>
    <mergeCell ref="AT16:AV16"/>
    <mergeCell ref="AW16:AY16"/>
    <mergeCell ref="AZ16:BB16"/>
    <mergeCell ref="Y14:AA15"/>
    <mergeCell ref="BR14:BT15"/>
    <mergeCell ref="BC15:BE15"/>
    <mergeCell ref="BF15:BH15"/>
    <mergeCell ref="BL15:BN15"/>
    <mergeCell ref="AZ14:BB15"/>
    <mergeCell ref="BC14:BH14"/>
    <mergeCell ref="S15:U15"/>
    <mergeCell ref="V15:X15"/>
    <mergeCell ref="AB15:AD15"/>
    <mergeCell ref="AE15:AG15"/>
    <mergeCell ref="AK15:AM15"/>
    <mergeCell ref="S12:BY12"/>
    <mergeCell ref="BU13:BY15"/>
    <mergeCell ref="G14:L15"/>
    <mergeCell ref="M14:R15"/>
    <mergeCell ref="S14:X14"/>
    <mergeCell ref="AB14:AG14"/>
    <mergeCell ref="AH14:AJ15"/>
    <mergeCell ref="AK14:AP14"/>
    <mergeCell ref="AQ14:AS15"/>
    <mergeCell ref="AT14:AY14"/>
    <mergeCell ref="S13:AA13"/>
    <mergeCell ref="BI14:BK15"/>
    <mergeCell ref="BL14:BQ14"/>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s>
  <phoneticPr fontId="11"/>
  <dataValidations count="4">
    <dataValidation type="whole" allowBlank="1" showInputMessage="1" showErrorMessage="1" error="入力月の月日数を超過しています" sqref="M17:P17 M19:P20 M22:P22 M24:P25 M27:P27" xr:uid="{75BB8082-E078-422C-8ABB-AE5949C2719C}">
      <formula1>0</formula1>
      <formula2>31</formula2>
    </dataValidation>
    <dataValidation type="whole" allowBlank="1" showInputMessage="1" showErrorMessage="1" error="入力月の月日数を超過しています" sqref="M26:P26" xr:uid="{29D5269B-A337-4035-9DFE-8230D26EEA9F}">
      <formula1>0</formula1>
      <formula2>29</formula2>
    </dataValidation>
    <dataValidation type="whole" allowBlank="1" showInputMessage="1" showErrorMessage="1" error="入力月の月日数を超過しています" sqref="M16:P16 M18:P18 M21:P21 M23:P23" xr:uid="{4291DFB2-4830-46AA-9B9D-A73B8E1AEFC1}">
      <formula1>0</formula1>
      <formula2>30</formula2>
    </dataValidation>
    <dataValidation type="list" allowBlank="1" showInputMessage="1" showErrorMessage="1" sqref="BE2:BK2 BO8:BQ10 CG10 AZ7:BB9" xr:uid="{B8A13FAC-7D4F-4526-84A1-79F099AC250C}">
      <formula1>$T$3:$T$4</formula1>
    </dataValidation>
  </dataValidations>
  <hyperlinks>
    <hyperlink ref="CF1" location="'別紙１-１(R8.4.1～5.31)'!A1" display="一覧表に戻る" xr:uid="{0CA49513-3ACD-4AF2-B9B6-1768D34AB05E}"/>
    <hyperlink ref="CF2" location="'別紙１-１(R8.6.1～)'!A1" display="別紙1-1(R8.6.1～)へ戻る" xr:uid="{E68BD177-AF41-455A-A3A2-5DFCE0733D36}"/>
  </hyperlinks>
  <printOptions horizontalCentered="1" verticalCentered="1"/>
  <pageMargins left="0.25" right="0.25" top="0.75" bottom="0.75" header="0.3" footer="0.3"/>
  <pageSetup paperSize="9" scale="7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tabColor rgb="FFFFFF00"/>
    <pageSetUpPr fitToPage="1"/>
  </sheetPr>
  <dimension ref="A1:AR57"/>
  <sheetViews>
    <sheetView view="pageBreakPreview" zoomScaleNormal="100" zoomScaleSheetLayoutView="100" workbookViewId="0">
      <selection activeCell="J1" sqref="J1:P1"/>
    </sheetView>
  </sheetViews>
  <sheetFormatPr defaultColWidth="4" defaultRowHeight="13.5" x14ac:dyDescent="0.4"/>
  <cols>
    <col min="1" max="1" width="2.875" style="16" customWidth="1"/>
    <col min="2" max="2" width="2.625" style="16" customWidth="1"/>
    <col min="3" max="8" width="4.625" style="16" customWidth="1"/>
    <col min="9" max="9" width="7.625" style="16" customWidth="1"/>
    <col min="10" max="18" width="4.625" style="16" customWidth="1"/>
    <col min="19" max="20" width="7.625" style="16" customWidth="1"/>
    <col min="21" max="25" width="4.625" style="16" customWidth="1"/>
    <col min="26" max="26" width="2.875" style="16" customWidth="1"/>
    <col min="27" max="27" width="9.875" style="16" customWidth="1"/>
    <col min="28" max="28" width="22.875" style="16" customWidth="1"/>
    <col min="29" max="29" width="43.375" style="16" customWidth="1"/>
    <col min="30" max="30" width="25.375" style="16" customWidth="1"/>
    <col min="31" max="257" width="4" style="16"/>
    <col min="258" max="258" width="2.875" style="16" customWidth="1"/>
    <col min="259" max="259" width="2.375" style="16" customWidth="1"/>
    <col min="260" max="265" width="4" style="16"/>
    <col min="266" max="266" width="7.375" style="16" customWidth="1"/>
    <col min="267" max="275" width="4" style="16"/>
    <col min="276" max="277" width="6.75" style="16" customWidth="1"/>
    <col min="278" max="280" width="4" style="16"/>
    <col min="281" max="281" width="2.375" style="16" customWidth="1"/>
    <col min="282" max="282" width="3.375" style="16" customWidth="1"/>
    <col min="283" max="513" width="4" style="16"/>
    <col min="514" max="514" width="2.875" style="16" customWidth="1"/>
    <col min="515" max="515" width="2.375" style="16" customWidth="1"/>
    <col min="516" max="521" width="4" style="16"/>
    <col min="522" max="522" width="7.375" style="16" customWidth="1"/>
    <col min="523" max="531" width="4" style="16"/>
    <col min="532" max="533" width="6.75" style="16" customWidth="1"/>
    <col min="534" max="536" width="4" style="16"/>
    <col min="537" max="537" width="2.375" style="16" customWidth="1"/>
    <col min="538" max="538" width="3.375" style="16" customWidth="1"/>
    <col min="539" max="769" width="4" style="16"/>
    <col min="770" max="770" width="2.875" style="16" customWidth="1"/>
    <col min="771" max="771" width="2.375" style="16" customWidth="1"/>
    <col min="772" max="777" width="4" style="16"/>
    <col min="778" max="778" width="7.375" style="16" customWidth="1"/>
    <col min="779" max="787" width="4" style="16"/>
    <col min="788" max="789" width="6.75" style="16" customWidth="1"/>
    <col min="790" max="792" width="4" style="16"/>
    <col min="793" max="793" width="2.375" style="16" customWidth="1"/>
    <col min="794" max="794" width="3.375" style="16" customWidth="1"/>
    <col min="795" max="1025" width="4" style="16"/>
    <col min="1026" max="1026" width="2.875" style="16" customWidth="1"/>
    <col min="1027" max="1027" width="2.375" style="16" customWidth="1"/>
    <col min="1028" max="1033" width="4" style="16"/>
    <col min="1034" max="1034" width="7.375" style="16" customWidth="1"/>
    <col min="1035" max="1043" width="4" style="16"/>
    <col min="1044" max="1045" width="6.75" style="16" customWidth="1"/>
    <col min="1046" max="1048" width="4" style="16"/>
    <col min="1049" max="1049" width="2.375" style="16" customWidth="1"/>
    <col min="1050" max="1050" width="3.375" style="16" customWidth="1"/>
    <col min="1051" max="1281" width="4" style="16"/>
    <col min="1282" max="1282" width="2.875" style="16" customWidth="1"/>
    <col min="1283" max="1283" width="2.375" style="16" customWidth="1"/>
    <col min="1284" max="1289" width="4" style="16"/>
    <col min="1290" max="1290" width="7.375" style="16" customWidth="1"/>
    <col min="1291" max="1299" width="4" style="16"/>
    <col min="1300" max="1301" width="6.75" style="16" customWidth="1"/>
    <col min="1302" max="1304" width="4" style="16"/>
    <col min="1305" max="1305" width="2.375" style="16" customWidth="1"/>
    <col min="1306" max="1306" width="3.375" style="16" customWidth="1"/>
    <col min="1307" max="1537" width="4" style="16"/>
    <col min="1538" max="1538" width="2.875" style="16" customWidth="1"/>
    <col min="1539" max="1539" width="2.375" style="16" customWidth="1"/>
    <col min="1540" max="1545" width="4" style="16"/>
    <col min="1546" max="1546" width="7.375" style="16" customWidth="1"/>
    <col min="1547" max="1555" width="4" style="16"/>
    <col min="1556" max="1557" width="6.75" style="16" customWidth="1"/>
    <col min="1558" max="1560" width="4" style="16"/>
    <col min="1561" max="1561" width="2.375" style="16" customWidth="1"/>
    <col min="1562" max="1562" width="3.375" style="16" customWidth="1"/>
    <col min="1563" max="1793" width="4" style="16"/>
    <col min="1794" max="1794" width="2.875" style="16" customWidth="1"/>
    <col min="1795" max="1795" width="2.375" style="16" customWidth="1"/>
    <col min="1796" max="1801" width="4" style="16"/>
    <col min="1802" max="1802" width="7.375" style="16" customWidth="1"/>
    <col min="1803" max="1811" width="4" style="16"/>
    <col min="1812" max="1813" width="6.75" style="16" customWidth="1"/>
    <col min="1814" max="1816" width="4" style="16"/>
    <col min="1817" max="1817" width="2.375" style="16" customWidth="1"/>
    <col min="1818" max="1818" width="3.375" style="16" customWidth="1"/>
    <col min="1819" max="2049" width="4" style="16"/>
    <col min="2050" max="2050" width="2.875" style="16" customWidth="1"/>
    <col min="2051" max="2051" width="2.375" style="16" customWidth="1"/>
    <col min="2052" max="2057" width="4" style="16"/>
    <col min="2058" max="2058" width="7.375" style="16" customWidth="1"/>
    <col min="2059" max="2067" width="4" style="16"/>
    <col min="2068" max="2069" width="6.75" style="16" customWidth="1"/>
    <col min="2070" max="2072" width="4" style="16"/>
    <col min="2073" max="2073" width="2.375" style="16" customWidth="1"/>
    <col min="2074" max="2074" width="3.375" style="16" customWidth="1"/>
    <col min="2075" max="2305" width="4" style="16"/>
    <col min="2306" max="2306" width="2.875" style="16" customWidth="1"/>
    <col min="2307" max="2307" width="2.375" style="16" customWidth="1"/>
    <col min="2308" max="2313" width="4" style="16"/>
    <col min="2314" max="2314" width="7.375" style="16" customWidth="1"/>
    <col min="2315" max="2323" width="4" style="16"/>
    <col min="2324" max="2325" width="6.75" style="16" customWidth="1"/>
    <col min="2326" max="2328" width="4" style="16"/>
    <col min="2329" max="2329" width="2.375" style="16" customWidth="1"/>
    <col min="2330" max="2330" width="3.375" style="16" customWidth="1"/>
    <col min="2331" max="2561" width="4" style="16"/>
    <col min="2562" max="2562" width="2.875" style="16" customWidth="1"/>
    <col min="2563" max="2563" width="2.375" style="16" customWidth="1"/>
    <col min="2564" max="2569" width="4" style="16"/>
    <col min="2570" max="2570" width="7.375" style="16" customWidth="1"/>
    <col min="2571" max="2579" width="4" style="16"/>
    <col min="2580" max="2581" width="6.75" style="16" customWidth="1"/>
    <col min="2582" max="2584" width="4" style="16"/>
    <col min="2585" max="2585" width="2.375" style="16" customWidth="1"/>
    <col min="2586" max="2586" width="3.375" style="16" customWidth="1"/>
    <col min="2587" max="2817" width="4" style="16"/>
    <col min="2818" max="2818" width="2.875" style="16" customWidth="1"/>
    <col min="2819" max="2819" width="2.375" style="16" customWidth="1"/>
    <col min="2820" max="2825" width="4" style="16"/>
    <col min="2826" max="2826" width="7.375" style="16" customWidth="1"/>
    <col min="2827" max="2835" width="4" style="16"/>
    <col min="2836" max="2837" width="6.75" style="16" customWidth="1"/>
    <col min="2838" max="2840" width="4" style="16"/>
    <col min="2841" max="2841" width="2.375" style="16" customWidth="1"/>
    <col min="2842" max="2842" width="3.375" style="16" customWidth="1"/>
    <col min="2843" max="3073" width="4" style="16"/>
    <col min="3074" max="3074" width="2.875" style="16" customWidth="1"/>
    <col min="3075" max="3075" width="2.375" style="16" customWidth="1"/>
    <col min="3076" max="3081" width="4" style="16"/>
    <col min="3082" max="3082" width="7.375" style="16" customWidth="1"/>
    <col min="3083" max="3091" width="4" style="16"/>
    <col min="3092" max="3093" width="6.75" style="16" customWidth="1"/>
    <col min="3094" max="3096" width="4" style="16"/>
    <col min="3097" max="3097" width="2.375" style="16" customWidth="1"/>
    <col min="3098" max="3098" width="3.375" style="16" customWidth="1"/>
    <col min="3099" max="3329" width="4" style="16"/>
    <col min="3330" max="3330" width="2.875" style="16" customWidth="1"/>
    <col min="3331" max="3331" width="2.375" style="16" customWidth="1"/>
    <col min="3332" max="3337" width="4" style="16"/>
    <col min="3338" max="3338" width="7.375" style="16" customWidth="1"/>
    <col min="3339" max="3347" width="4" style="16"/>
    <col min="3348" max="3349" width="6.75" style="16" customWidth="1"/>
    <col min="3350" max="3352" width="4" style="16"/>
    <col min="3353" max="3353" width="2.375" style="16" customWidth="1"/>
    <col min="3354" max="3354" width="3.375" style="16" customWidth="1"/>
    <col min="3355" max="3585" width="4" style="16"/>
    <col min="3586" max="3586" width="2.875" style="16" customWidth="1"/>
    <col min="3587" max="3587" width="2.375" style="16" customWidth="1"/>
    <col min="3588" max="3593" width="4" style="16"/>
    <col min="3594" max="3594" width="7.375" style="16" customWidth="1"/>
    <col min="3595" max="3603" width="4" style="16"/>
    <col min="3604" max="3605" width="6.75" style="16" customWidth="1"/>
    <col min="3606" max="3608" width="4" style="16"/>
    <col min="3609" max="3609" width="2.375" style="16" customWidth="1"/>
    <col min="3610" max="3610" width="3.375" style="16" customWidth="1"/>
    <col min="3611" max="3841" width="4" style="16"/>
    <col min="3842" max="3842" width="2.875" style="16" customWidth="1"/>
    <col min="3843" max="3843" width="2.375" style="16" customWidth="1"/>
    <col min="3844" max="3849" width="4" style="16"/>
    <col min="3850" max="3850" width="7.375" style="16" customWidth="1"/>
    <col min="3851" max="3859" width="4" style="16"/>
    <col min="3860" max="3861" width="6.75" style="16" customWidth="1"/>
    <col min="3862" max="3864" width="4" style="16"/>
    <col min="3865" max="3865" width="2.375" style="16" customWidth="1"/>
    <col min="3866" max="3866" width="3.375" style="16" customWidth="1"/>
    <col min="3867" max="4097" width="4" style="16"/>
    <col min="4098" max="4098" width="2.875" style="16" customWidth="1"/>
    <col min="4099" max="4099" width="2.375" style="16" customWidth="1"/>
    <col min="4100" max="4105" width="4" style="16"/>
    <col min="4106" max="4106" width="7.375" style="16" customWidth="1"/>
    <col min="4107" max="4115" width="4" style="16"/>
    <col min="4116" max="4117" width="6.75" style="16" customWidth="1"/>
    <col min="4118" max="4120" width="4" style="16"/>
    <col min="4121" max="4121" width="2.375" style="16" customWidth="1"/>
    <col min="4122" max="4122" width="3.375" style="16" customWidth="1"/>
    <col min="4123" max="4353" width="4" style="16"/>
    <col min="4354" max="4354" width="2.875" style="16" customWidth="1"/>
    <col min="4355" max="4355" width="2.375" style="16" customWidth="1"/>
    <col min="4356" max="4361" width="4" style="16"/>
    <col min="4362" max="4362" width="7.375" style="16" customWidth="1"/>
    <col min="4363" max="4371" width="4" style="16"/>
    <col min="4372" max="4373" width="6.75" style="16" customWidth="1"/>
    <col min="4374" max="4376" width="4" style="16"/>
    <col min="4377" max="4377" width="2.375" style="16" customWidth="1"/>
    <col min="4378" max="4378" width="3.375" style="16" customWidth="1"/>
    <col min="4379" max="4609" width="4" style="16"/>
    <col min="4610" max="4610" width="2.875" style="16" customWidth="1"/>
    <col min="4611" max="4611" width="2.375" style="16" customWidth="1"/>
    <col min="4612" max="4617" width="4" style="16"/>
    <col min="4618" max="4618" width="7.375" style="16" customWidth="1"/>
    <col min="4619" max="4627" width="4" style="16"/>
    <col min="4628" max="4629" width="6.75" style="16" customWidth="1"/>
    <col min="4630" max="4632" width="4" style="16"/>
    <col min="4633" max="4633" width="2.375" style="16" customWidth="1"/>
    <col min="4634" max="4634" width="3.375" style="16" customWidth="1"/>
    <col min="4635" max="4865" width="4" style="16"/>
    <col min="4866" max="4866" width="2.875" style="16" customWidth="1"/>
    <col min="4867" max="4867" width="2.375" style="16" customWidth="1"/>
    <col min="4868" max="4873" width="4" style="16"/>
    <col min="4874" max="4874" width="7.375" style="16" customWidth="1"/>
    <col min="4875" max="4883" width="4" style="16"/>
    <col min="4884" max="4885" width="6.75" style="16" customWidth="1"/>
    <col min="4886" max="4888" width="4" style="16"/>
    <col min="4889" max="4889" width="2.375" style="16" customWidth="1"/>
    <col min="4890" max="4890" width="3.375" style="16" customWidth="1"/>
    <col min="4891" max="5121" width="4" style="16"/>
    <col min="5122" max="5122" width="2.875" style="16" customWidth="1"/>
    <col min="5123" max="5123" width="2.375" style="16" customWidth="1"/>
    <col min="5124" max="5129" width="4" style="16"/>
    <col min="5130" max="5130" width="7.375" style="16" customWidth="1"/>
    <col min="5131" max="5139" width="4" style="16"/>
    <col min="5140" max="5141" width="6.75" style="16" customWidth="1"/>
    <col min="5142" max="5144" width="4" style="16"/>
    <col min="5145" max="5145" width="2.375" style="16" customWidth="1"/>
    <col min="5146" max="5146" width="3.375" style="16" customWidth="1"/>
    <col min="5147" max="5377" width="4" style="16"/>
    <col min="5378" max="5378" width="2.875" style="16" customWidth="1"/>
    <col min="5379" max="5379" width="2.375" style="16" customWidth="1"/>
    <col min="5380" max="5385" width="4" style="16"/>
    <col min="5386" max="5386" width="7.375" style="16" customWidth="1"/>
    <col min="5387" max="5395" width="4" style="16"/>
    <col min="5396" max="5397" width="6.75" style="16" customWidth="1"/>
    <col min="5398" max="5400" width="4" style="16"/>
    <col min="5401" max="5401" width="2.375" style="16" customWidth="1"/>
    <col min="5402" max="5402" width="3.375" style="16" customWidth="1"/>
    <col min="5403" max="5633" width="4" style="16"/>
    <col min="5634" max="5634" width="2.875" style="16" customWidth="1"/>
    <col min="5635" max="5635" width="2.375" style="16" customWidth="1"/>
    <col min="5636" max="5641" width="4" style="16"/>
    <col min="5642" max="5642" width="7.375" style="16" customWidth="1"/>
    <col min="5643" max="5651" width="4" style="16"/>
    <col min="5652" max="5653" width="6.75" style="16" customWidth="1"/>
    <col min="5654" max="5656" width="4" style="16"/>
    <col min="5657" max="5657" width="2.375" style="16" customWidth="1"/>
    <col min="5658" max="5658" width="3.375" style="16" customWidth="1"/>
    <col min="5659" max="5889" width="4" style="16"/>
    <col min="5890" max="5890" width="2.875" style="16" customWidth="1"/>
    <col min="5891" max="5891" width="2.375" style="16" customWidth="1"/>
    <col min="5892" max="5897" width="4" style="16"/>
    <col min="5898" max="5898" width="7.375" style="16" customWidth="1"/>
    <col min="5899" max="5907" width="4" style="16"/>
    <col min="5908" max="5909" width="6.75" style="16" customWidth="1"/>
    <col min="5910" max="5912" width="4" style="16"/>
    <col min="5913" max="5913" width="2.375" style="16" customWidth="1"/>
    <col min="5914" max="5914" width="3.375" style="16" customWidth="1"/>
    <col min="5915" max="6145" width="4" style="16"/>
    <col min="6146" max="6146" width="2.875" style="16" customWidth="1"/>
    <col min="6147" max="6147" width="2.375" style="16" customWidth="1"/>
    <col min="6148" max="6153" width="4" style="16"/>
    <col min="6154" max="6154" width="7.375" style="16" customWidth="1"/>
    <col min="6155" max="6163" width="4" style="16"/>
    <col min="6164" max="6165" width="6.75" style="16" customWidth="1"/>
    <col min="6166" max="6168" width="4" style="16"/>
    <col min="6169" max="6169" width="2.375" style="16" customWidth="1"/>
    <col min="6170" max="6170" width="3.375" style="16" customWidth="1"/>
    <col min="6171" max="6401" width="4" style="16"/>
    <col min="6402" max="6402" width="2.875" style="16" customWidth="1"/>
    <col min="6403" max="6403" width="2.375" style="16" customWidth="1"/>
    <col min="6404" max="6409" width="4" style="16"/>
    <col min="6410" max="6410" width="7.375" style="16" customWidth="1"/>
    <col min="6411" max="6419" width="4" style="16"/>
    <col min="6420" max="6421" width="6.75" style="16" customWidth="1"/>
    <col min="6422" max="6424" width="4" style="16"/>
    <col min="6425" max="6425" width="2.375" style="16" customWidth="1"/>
    <col min="6426" max="6426" width="3.375" style="16" customWidth="1"/>
    <col min="6427" max="6657" width="4" style="16"/>
    <col min="6658" max="6658" width="2.875" style="16" customWidth="1"/>
    <col min="6659" max="6659" width="2.375" style="16" customWidth="1"/>
    <col min="6660" max="6665" width="4" style="16"/>
    <col min="6666" max="6666" width="7.375" style="16" customWidth="1"/>
    <col min="6667" max="6675" width="4" style="16"/>
    <col min="6676" max="6677" width="6.75" style="16" customWidth="1"/>
    <col min="6678" max="6680" width="4" style="16"/>
    <col min="6681" max="6681" width="2.375" style="16" customWidth="1"/>
    <col min="6682" max="6682" width="3.375" style="16" customWidth="1"/>
    <col min="6683" max="6913" width="4" style="16"/>
    <col min="6914" max="6914" width="2.875" style="16" customWidth="1"/>
    <col min="6915" max="6915" width="2.375" style="16" customWidth="1"/>
    <col min="6916" max="6921" width="4" style="16"/>
    <col min="6922" max="6922" width="7.375" style="16" customWidth="1"/>
    <col min="6923" max="6931" width="4" style="16"/>
    <col min="6932" max="6933" width="6.75" style="16" customWidth="1"/>
    <col min="6934" max="6936" width="4" style="16"/>
    <col min="6937" max="6937" width="2.375" style="16" customWidth="1"/>
    <col min="6938" max="6938" width="3.375" style="16" customWidth="1"/>
    <col min="6939" max="7169" width="4" style="16"/>
    <col min="7170" max="7170" width="2.875" style="16" customWidth="1"/>
    <col min="7171" max="7171" width="2.375" style="16" customWidth="1"/>
    <col min="7172" max="7177" width="4" style="16"/>
    <col min="7178" max="7178" width="7.375" style="16" customWidth="1"/>
    <col min="7179" max="7187" width="4" style="16"/>
    <col min="7188" max="7189" width="6.75" style="16" customWidth="1"/>
    <col min="7190" max="7192" width="4" style="16"/>
    <col min="7193" max="7193" width="2.375" style="16" customWidth="1"/>
    <col min="7194" max="7194" width="3.375" style="16" customWidth="1"/>
    <col min="7195" max="7425" width="4" style="16"/>
    <col min="7426" max="7426" width="2.875" style="16" customWidth="1"/>
    <col min="7427" max="7427" width="2.375" style="16" customWidth="1"/>
    <col min="7428" max="7433" width="4" style="16"/>
    <col min="7434" max="7434" width="7.375" style="16" customWidth="1"/>
    <col min="7435" max="7443" width="4" style="16"/>
    <col min="7444" max="7445" width="6.75" style="16" customWidth="1"/>
    <col min="7446" max="7448" width="4" style="16"/>
    <col min="7449" max="7449" width="2.375" style="16" customWidth="1"/>
    <col min="7450" max="7450" width="3.375" style="16" customWidth="1"/>
    <col min="7451" max="7681" width="4" style="16"/>
    <col min="7682" max="7682" width="2.875" style="16" customWidth="1"/>
    <col min="7683" max="7683" width="2.375" style="16" customWidth="1"/>
    <col min="7684" max="7689" width="4" style="16"/>
    <col min="7690" max="7690" width="7.375" style="16" customWidth="1"/>
    <col min="7691" max="7699" width="4" style="16"/>
    <col min="7700" max="7701" width="6.75" style="16" customWidth="1"/>
    <col min="7702" max="7704" width="4" style="16"/>
    <col min="7705" max="7705" width="2.375" style="16" customWidth="1"/>
    <col min="7706" max="7706" width="3.375" style="16" customWidth="1"/>
    <col min="7707" max="7937" width="4" style="16"/>
    <col min="7938" max="7938" width="2.875" style="16" customWidth="1"/>
    <col min="7939" max="7939" width="2.375" style="16" customWidth="1"/>
    <col min="7940" max="7945" width="4" style="16"/>
    <col min="7946" max="7946" width="7.375" style="16" customWidth="1"/>
    <col min="7947" max="7955" width="4" style="16"/>
    <col min="7956" max="7957" width="6.75" style="16" customWidth="1"/>
    <col min="7958" max="7960" width="4" style="16"/>
    <col min="7961" max="7961" width="2.375" style="16" customWidth="1"/>
    <col min="7962" max="7962" width="3.375" style="16" customWidth="1"/>
    <col min="7963" max="8193" width="4" style="16"/>
    <col min="8194" max="8194" width="2.875" style="16" customWidth="1"/>
    <col min="8195" max="8195" width="2.375" style="16" customWidth="1"/>
    <col min="8196" max="8201" width="4" style="16"/>
    <col min="8202" max="8202" width="7.375" style="16" customWidth="1"/>
    <col min="8203" max="8211" width="4" style="16"/>
    <col min="8212" max="8213" width="6.75" style="16" customWidth="1"/>
    <col min="8214" max="8216" width="4" style="16"/>
    <col min="8217" max="8217" width="2.375" style="16" customWidth="1"/>
    <col min="8218" max="8218" width="3.375" style="16" customWidth="1"/>
    <col min="8219" max="8449" width="4" style="16"/>
    <col min="8450" max="8450" width="2.875" style="16" customWidth="1"/>
    <col min="8451" max="8451" width="2.375" style="16" customWidth="1"/>
    <col min="8452" max="8457" width="4" style="16"/>
    <col min="8458" max="8458" width="7.375" style="16" customWidth="1"/>
    <col min="8459" max="8467" width="4" style="16"/>
    <col min="8468" max="8469" width="6.75" style="16" customWidth="1"/>
    <col min="8470" max="8472" width="4" style="16"/>
    <col min="8473" max="8473" width="2.375" style="16" customWidth="1"/>
    <col min="8474" max="8474" width="3.375" style="16" customWidth="1"/>
    <col min="8475" max="8705" width="4" style="16"/>
    <col min="8706" max="8706" width="2.875" style="16" customWidth="1"/>
    <col min="8707" max="8707" width="2.375" style="16" customWidth="1"/>
    <col min="8708" max="8713" width="4" style="16"/>
    <col min="8714" max="8714" width="7.375" style="16" customWidth="1"/>
    <col min="8715" max="8723" width="4" style="16"/>
    <col min="8724" max="8725" width="6.75" style="16" customWidth="1"/>
    <col min="8726" max="8728" width="4" style="16"/>
    <col min="8729" max="8729" width="2.375" style="16" customWidth="1"/>
    <col min="8730" max="8730" width="3.375" style="16" customWidth="1"/>
    <col min="8731" max="8961" width="4" style="16"/>
    <col min="8962" max="8962" width="2.875" style="16" customWidth="1"/>
    <col min="8963" max="8963" width="2.375" style="16" customWidth="1"/>
    <col min="8964" max="8969" width="4" style="16"/>
    <col min="8970" max="8970" width="7.375" style="16" customWidth="1"/>
    <col min="8971" max="8979" width="4" style="16"/>
    <col min="8980" max="8981" width="6.75" style="16" customWidth="1"/>
    <col min="8982" max="8984" width="4" style="16"/>
    <col min="8985" max="8985" width="2.375" style="16" customWidth="1"/>
    <col min="8986" max="8986" width="3.375" style="16" customWidth="1"/>
    <col min="8987" max="9217" width="4" style="16"/>
    <col min="9218" max="9218" width="2.875" style="16" customWidth="1"/>
    <col min="9219" max="9219" width="2.375" style="16" customWidth="1"/>
    <col min="9220" max="9225" width="4" style="16"/>
    <col min="9226" max="9226" width="7.375" style="16" customWidth="1"/>
    <col min="9227" max="9235" width="4" style="16"/>
    <col min="9236" max="9237" width="6.75" style="16" customWidth="1"/>
    <col min="9238" max="9240" width="4" style="16"/>
    <col min="9241" max="9241" width="2.375" style="16" customWidth="1"/>
    <col min="9242" max="9242" width="3.375" style="16" customWidth="1"/>
    <col min="9243" max="9473" width="4" style="16"/>
    <col min="9474" max="9474" width="2.875" style="16" customWidth="1"/>
    <col min="9475" max="9475" width="2.375" style="16" customWidth="1"/>
    <col min="9476" max="9481" width="4" style="16"/>
    <col min="9482" max="9482" width="7.375" style="16" customWidth="1"/>
    <col min="9483" max="9491" width="4" style="16"/>
    <col min="9492" max="9493" width="6.75" style="16" customWidth="1"/>
    <col min="9494" max="9496" width="4" style="16"/>
    <col min="9497" max="9497" width="2.375" style="16" customWidth="1"/>
    <col min="9498" max="9498" width="3.375" style="16" customWidth="1"/>
    <col min="9499" max="9729" width="4" style="16"/>
    <col min="9730" max="9730" width="2.875" style="16" customWidth="1"/>
    <col min="9731" max="9731" width="2.375" style="16" customWidth="1"/>
    <col min="9732" max="9737" width="4" style="16"/>
    <col min="9738" max="9738" width="7.375" style="16" customWidth="1"/>
    <col min="9739" max="9747" width="4" style="16"/>
    <col min="9748" max="9749" width="6.75" style="16" customWidth="1"/>
    <col min="9750" max="9752" width="4" style="16"/>
    <col min="9753" max="9753" width="2.375" style="16" customWidth="1"/>
    <col min="9754" max="9754" width="3.375" style="16" customWidth="1"/>
    <col min="9755" max="9985" width="4" style="16"/>
    <col min="9986" max="9986" width="2.875" style="16" customWidth="1"/>
    <col min="9987" max="9987" width="2.375" style="16" customWidth="1"/>
    <col min="9988" max="9993" width="4" style="16"/>
    <col min="9994" max="9994" width="7.375" style="16" customWidth="1"/>
    <col min="9995" max="10003" width="4" style="16"/>
    <col min="10004" max="10005" width="6.75" style="16" customWidth="1"/>
    <col min="10006" max="10008" width="4" style="16"/>
    <col min="10009" max="10009" width="2.375" style="16" customWidth="1"/>
    <col min="10010" max="10010" width="3.375" style="16" customWidth="1"/>
    <col min="10011" max="10241" width="4" style="16"/>
    <col min="10242" max="10242" width="2.875" style="16" customWidth="1"/>
    <col min="10243" max="10243" width="2.375" style="16" customWidth="1"/>
    <col min="10244" max="10249" width="4" style="16"/>
    <col min="10250" max="10250" width="7.375" style="16" customWidth="1"/>
    <col min="10251" max="10259" width="4" style="16"/>
    <col min="10260" max="10261" width="6.75" style="16" customWidth="1"/>
    <col min="10262" max="10264" width="4" style="16"/>
    <col min="10265" max="10265" width="2.375" style="16" customWidth="1"/>
    <col min="10266" max="10266" width="3.375" style="16" customWidth="1"/>
    <col min="10267" max="10497" width="4" style="16"/>
    <col min="10498" max="10498" width="2.875" style="16" customWidth="1"/>
    <col min="10499" max="10499" width="2.375" style="16" customWidth="1"/>
    <col min="10500" max="10505" width="4" style="16"/>
    <col min="10506" max="10506" width="7.375" style="16" customWidth="1"/>
    <col min="10507" max="10515" width="4" style="16"/>
    <col min="10516" max="10517" width="6.75" style="16" customWidth="1"/>
    <col min="10518" max="10520" width="4" style="16"/>
    <col min="10521" max="10521" width="2.375" style="16" customWidth="1"/>
    <col min="10522" max="10522" width="3.375" style="16" customWidth="1"/>
    <col min="10523" max="10753" width="4" style="16"/>
    <col min="10754" max="10754" width="2.875" style="16" customWidth="1"/>
    <col min="10755" max="10755" width="2.375" style="16" customWidth="1"/>
    <col min="10756" max="10761" width="4" style="16"/>
    <col min="10762" max="10762" width="7.375" style="16" customWidth="1"/>
    <col min="10763" max="10771" width="4" style="16"/>
    <col min="10772" max="10773" width="6.75" style="16" customWidth="1"/>
    <col min="10774" max="10776" width="4" style="16"/>
    <col min="10777" max="10777" width="2.375" style="16" customWidth="1"/>
    <col min="10778" max="10778" width="3.375" style="16" customWidth="1"/>
    <col min="10779" max="11009" width="4" style="16"/>
    <col min="11010" max="11010" width="2.875" style="16" customWidth="1"/>
    <col min="11011" max="11011" width="2.375" style="16" customWidth="1"/>
    <col min="11012" max="11017" width="4" style="16"/>
    <col min="11018" max="11018" width="7.375" style="16" customWidth="1"/>
    <col min="11019" max="11027" width="4" style="16"/>
    <col min="11028" max="11029" width="6.75" style="16" customWidth="1"/>
    <col min="11030" max="11032" width="4" style="16"/>
    <col min="11033" max="11033" width="2.375" style="16" customWidth="1"/>
    <col min="11034" max="11034" width="3.375" style="16" customWidth="1"/>
    <col min="11035" max="11265" width="4" style="16"/>
    <col min="11266" max="11266" width="2.875" style="16" customWidth="1"/>
    <col min="11267" max="11267" width="2.375" style="16" customWidth="1"/>
    <col min="11268" max="11273" width="4" style="16"/>
    <col min="11274" max="11274" width="7.375" style="16" customWidth="1"/>
    <col min="11275" max="11283" width="4" style="16"/>
    <col min="11284" max="11285" width="6.75" style="16" customWidth="1"/>
    <col min="11286" max="11288" width="4" style="16"/>
    <col min="11289" max="11289" width="2.375" style="16" customWidth="1"/>
    <col min="11290" max="11290" width="3.375" style="16" customWidth="1"/>
    <col min="11291" max="11521" width="4" style="16"/>
    <col min="11522" max="11522" width="2.875" style="16" customWidth="1"/>
    <col min="11523" max="11523" width="2.375" style="16" customWidth="1"/>
    <col min="11524" max="11529" width="4" style="16"/>
    <col min="11530" max="11530" width="7.375" style="16" customWidth="1"/>
    <col min="11531" max="11539" width="4" style="16"/>
    <col min="11540" max="11541" width="6.75" style="16" customWidth="1"/>
    <col min="11542" max="11544" width="4" style="16"/>
    <col min="11545" max="11545" width="2.375" style="16" customWidth="1"/>
    <col min="11546" max="11546" width="3.375" style="16" customWidth="1"/>
    <col min="11547" max="11777" width="4" style="16"/>
    <col min="11778" max="11778" width="2.875" style="16" customWidth="1"/>
    <col min="11779" max="11779" width="2.375" style="16" customWidth="1"/>
    <col min="11780" max="11785" width="4" style="16"/>
    <col min="11786" max="11786" width="7.375" style="16" customWidth="1"/>
    <col min="11787" max="11795" width="4" style="16"/>
    <col min="11796" max="11797" width="6.75" style="16" customWidth="1"/>
    <col min="11798" max="11800" width="4" style="16"/>
    <col min="11801" max="11801" width="2.375" style="16" customWidth="1"/>
    <col min="11802" max="11802" width="3.375" style="16" customWidth="1"/>
    <col min="11803" max="12033" width="4" style="16"/>
    <col min="12034" max="12034" width="2.875" style="16" customWidth="1"/>
    <col min="12035" max="12035" width="2.375" style="16" customWidth="1"/>
    <col min="12036" max="12041" width="4" style="16"/>
    <col min="12042" max="12042" width="7.375" style="16" customWidth="1"/>
    <col min="12043" max="12051" width="4" style="16"/>
    <col min="12052" max="12053" width="6.75" style="16" customWidth="1"/>
    <col min="12054" max="12056" width="4" style="16"/>
    <col min="12057" max="12057" width="2.375" style="16" customWidth="1"/>
    <col min="12058" max="12058" width="3.375" style="16" customWidth="1"/>
    <col min="12059" max="12289" width="4" style="16"/>
    <col min="12290" max="12290" width="2.875" style="16" customWidth="1"/>
    <col min="12291" max="12291" width="2.375" style="16" customWidth="1"/>
    <col min="12292" max="12297" width="4" style="16"/>
    <col min="12298" max="12298" width="7.375" style="16" customWidth="1"/>
    <col min="12299" max="12307" width="4" style="16"/>
    <col min="12308" max="12309" width="6.75" style="16" customWidth="1"/>
    <col min="12310" max="12312" width="4" style="16"/>
    <col min="12313" max="12313" width="2.375" style="16" customWidth="1"/>
    <col min="12314" max="12314" width="3.375" style="16" customWidth="1"/>
    <col min="12315" max="12545" width="4" style="16"/>
    <col min="12546" max="12546" width="2.875" style="16" customWidth="1"/>
    <col min="12547" max="12547" width="2.375" style="16" customWidth="1"/>
    <col min="12548" max="12553" width="4" style="16"/>
    <col min="12554" max="12554" width="7.375" style="16" customWidth="1"/>
    <col min="12555" max="12563" width="4" style="16"/>
    <col min="12564" max="12565" width="6.75" style="16" customWidth="1"/>
    <col min="12566" max="12568" width="4" style="16"/>
    <col min="12569" max="12569" width="2.375" style="16" customWidth="1"/>
    <col min="12570" max="12570" width="3.375" style="16" customWidth="1"/>
    <col min="12571" max="12801" width="4" style="16"/>
    <col min="12802" max="12802" width="2.875" style="16" customWidth="1"/>
    <col min="12803" max="12803" width="2.375" style="16" customWidth="1"/>
    <col min="12804" max="12809" width="4" style="16"/>
    <col min="12810" max="12810" width="7.375" style="16" customWidth="1"/>
    <col min="12811" max="12819" width="4" style="16"/>
    <col min="12820" max="12821" width="6.75" style="16" customWidth="1"/>
    <col min="12822" max="12824" width="4" style="16"/>
    <col min="12825" max="12825" width="2.375" style="16" customWidth="1"/>
    <col min="12826" max="12826" width="3.375" style="16" customWidth="1"/>
    <col min="12827" max="13057" width="4" style="16"/>
    <col min="13058" max="13058" width="2.875" style="16" customWidth="1"/>
    <col min="13059" max="13059" width="2.375" style="16" customWidth="1"/>
    <col min="13060" max="13065" width="4" style="16"/>
    <col min="13066" max="13066" width="7.375" style="16" customWidth="1"/>
    <col min="13067" max="13075" width="4" style="16"/>
    <col min="13076" max="13077" width="6.75" style="16" customWidth="1"/>
    <col min="13078" max="13080" width="4" style="16"/>
    <col min="13081" max="13081" width="2.375" style="16" customWidth="1"/>
    <col min="13082" max="13082" width="3.375" style="16" customWidth="1"/>
    <col min="13083" max="13313" width="4" style="16"/>
    <col min="13314" max="13314" width="2.875" style="16" customWidth="1"/>
    <col min="13315" max="13315" width="2.375" style="16" customWidth="1"/>
    <col min="13316" max="13321" width="4" style="16"/>
    <col min="13322" max="13322" width="7.375" style="16" customWidth="1"/>
    <col min="13323" max="13331" width="4" style="16"/>
    <col min="13332" max="13333" width="6.75" style="16" customWidth="1"/>
    <col min="13334" max="13336" width="4" style="16"/>
    <col min="13337" max="13337" width="2.375" style="16" customWidth="1"/>
    <col min="13338" max="13338" width="3.375" style="16" customWidth="1"/>
    <col min="13339" max="13569" width="4" style="16"/>
    <col min="13570" max="13570" width="2.875" style="16" customWidth="1"/>
    <col min="13571" max="13571" width="2.375" style="16" customWidth="1"/>
    <col min="13572" max="13577" width="4" style="16"/>
    <col min="13578" max="13578" width="7.375" style="16" customWidth="1"/>
    <col min="13579" max="13587" width="4" style="16"/>
    <col min="13588" max="13589" width="6.75" style="16" customWidth="1"/>
    <col min="13590" max="13592" width="4" style="16"/>
    <col min="13593" max="13593" width="2.375" style="16" customWidth="1"/>
    <col min="13594" max="13594" width="3.375" style="16" customWidth="1"/>
    <col min="13595" max="13825" width="4" style="16"/>
    <col min="13826" max="13826" width="2.875" style="16" customWidth="1"/>
    <col min="13827" max="13827" width="2.375" style="16" customWidth="1"/>
    <col min="13828" max="13833" width="4" style="16"/>
    <col min="13834" max="13834" width="7.375" style="16" customWidth="1"/>
    <col min="13835" max="13843" width="4" style="16"/>
    <col min="13844" max="13845" width="6.75" style="16" customWidth="1"/>
    <col min="13846" max="13848" width="4" style="16"/>
    <col min="13849" max="13849" width="2.375" style="16" customWidth="1"/>
    <col min="13850" max="13850" width="3.375" style="16" customWidth="1"/>
    <col min="13851" max="14081" width="4" style="16"/>
    <col min="14082" max="14082" width="2.875" style="16" customWidth="1"/>
    <col min="14083" max="14083" width="2.375" style="16" customWidth="1"/>
    <col min="14084" max="14089" width="4" style="16"/>
    <col min="14090" max="14090" width="7.375" style="16" customWidth="1"/>
    <col min="14091" max="14099" width="4" style="16"/>
    <col min="14100" max="14101" width="6.75" style="16" customWidth="1"/>
    <col min="14102" max="14104" width="4" style="16"/>
    <col min="14105" max="14105" width="2.375" style="16" customWidth="1"/>
    <col min="14106" max="14106" width="3.375" style="16" customWidth="1"/>
    <col min="14107" max="14337" width="4" style="16"/>
    <col min="14338" max="14338" width="2.875" style="16" customWidth="1"/>
    <col min="14339" max="14339" width="2.375" style="16" customWidth="1"/>
    <col min="14340" max="14345" width="4" style="16"/>
    <col min="14346" max="14346" width="7.375" style="16" customWidth="1"/>
    <col min="14347" max="14355" width="4" style="16"/>
    <col min="14356" max="14357" width="6.75" style="16" customWidth="1"/>
    <col min="14358" max="14360" width="4" style="16"/>
    <col min="14361" max="14361" width="2.375" style="16" customWidth="1"/>
    <col min="14362" max="14362" width="3.375" style="16" customWidth="1"/>
    <col min="14363" max="14593" width="4" style="16"/>
    <col min="14594" max="14594" width="2.875" style="16" customWidth="1"/>
    <col min="14595" max="14595" width="2.375" style="16" customWidth="1"/>
    <col min="14596" max="14601" width="4" style="16"/>
    <col min="14602" max="14602" width="7.375" style="16" customWidth="1"/>
    <col min="14603" max="14611" width="4" style="16"/>
    <col min="14612" max="14613" width="6.75" style="16" customWidth="1"/>
    <col min="14614" max="14616" width="4" style="16"/>
    <col min="14617" max="14617" width="2.375" style="16" customWidth="1"/>
    <col min="14618" max="14618" width="3.375" style="16" customWidth="1"/>
    <col min="14619" max="14849" width="4" style="16"/>
    <col min="14850" max="14850" width="2.875" style="16" customWidth="1"/>
    <col min="14851" max="14851" width="2.375" style="16" customWidth="1"/>
    <col min="14852" max="14857" width="4" style="16"/>
    <col min="14858" max="14858" width="7.375" style="16" customWidth="1"/>
    <col min="14859" max="14867" width="4" style="16"/>
    <col min="14868" max="14869" width="6.75" style="16" customWidth="1"/>
    <col min="14870" max="14872" width="4" style="16"/>
    <col min="14873" max="14873" width="2.375" style="16" customWidth="1"/>
    <col min="14874" max="14874" width="3.375" style="16" customWidth="1"/>
    <col min="14875" max="15105" width="4" style="16"/>
    <col min="15106" max="15106" width="2.875" style="16" customWidth="1"/>
    <col min="15107" max="15107" width="2.375" style="16" customWidth="1"/>
    <col min="15108" max="15113" width="4" style="16"/>
    <col min="15114" max="15114" width="7.375" style="16" customWidth="1"/>
    <col min="15115" max="15123" width="4" style="16"/>
    <col min="15124" max="15125" width="6.75" style="16" customWidth="1"/>
    <col min="15126" max="15128" width="4" style="16"/>
    <col min="15129" max="15129" width="2.375" style="16" customWidth="1"/>
    <col min="15130" max="15130" width="3.375" style="16" customWidth="1"/>
    <col min="15131" max="15361" width="4" style="16"/>
    <col min="15362" max="15362" width="2.875" style="16" customWidth="1"/>
    <col min="15363" max="15363" width="2.375" style="16" customWidth="1"/>
    <col min="15364" max="15369" width="4" style="16"/>
    <col min="15370" max="15370" width="7.375" style="16" customWidth="1"/>
    <col min="15371" max="15379" width="4" style="16"/>
    <col min="15380" max="15381" width="6.75" style="16" customWidth="1"/>
    <col min="15382" max="15384" width="4" style="16"/>
    <col min="15385" max="15385" width="2.375" style="16" customWidth="1"/>
    <col min="15386" max="15386" width="3.375" style="16" customWidth="1"/>
    <col min="15387" max="15617" width="4" style="16"/>
    <col min="15618" max="15618" width="2.875" style="16" customWidth="1"/>
    <col min="15619" max="15619" width="2.375" style="16" customWidth="1"/>
    <col min="15620" max="15625" width="4" style="16"/>
    <col min="15626" max="15626" width="7.375" style="16" customWidth="1"/>
    <col min="15627" max="15635" width="4" style="16"/>
    <col min="15636" max="15637" width="6.75" style="16" customWidth="1"/>
    <col min="15638" max="15640" width="4" style="16"/>
    <col min="15641" max="15641" width="2.375" style="16" customWidth="1"/>
    <col min="15642" max="15642" width="3.375" style="16" customWidth="1"/>
    <col min="15643" max="15873" width="4" style="16"/>
    <col min="15874" max="15874" width="2.875" style="16" customWidth="1"/>
    <col min="15875" max="15875" width="2.375" style="16" customWidth="1"/>
    <col min="15876" max="15881" width="4" style="16"/>
    <col min="15882" max="15882" width="7.375" style="16" customWidth="1"/>
    <col min="15883" max="15891" width="4" style="16"/>
    <col min="15892" max="15893" width="6.75" style="16" customWidth="1"/>
    <col min="15894" max="15896" width="4" style="16"/>
    <col min="15897" max="15897" width="2.375" style="16" customWidth="1"/>
    <col min="15898" max="15898" width="3.375" style="16" customWidth="1"/>
    <col min="15899" max="16129" width="4" style="16"/>
    <col min="16130" max="16130" width="2.875" style="16" customWidth="1"/>
    <col min="16131" max="16131" width="2.375" style="16" customWidth="1"/>
    <col min="16132" max="16137" width="4" style="16"/>
    <col min="16138" max="16138" width="7.375" style="16" customWidth="1"/>
    <col min="16139" max="16147" width="4" style="16"/>
    <col min="16148" max="16149" width="6.75" style="16" customWidth="1"/>
    <col min="16150" max="16152" width="4" style="16"/>
    <col min="16153" max="16153" width="2.375" style="16" customWidth="1"/>
    <col min="16154" max="16154" width="3.375" style="16" customWidth="1"/>
    <col min="16155" max="16384" width="4" style="16"/>
  </cols>
  <sheetData>
    <row r="1" spans="1:26" s="754" customFormat="1" ht="21.75" customHeight="1" x14ac:dyDescent="0.4">
      <c r="A1" s="752"/>
      <c r="B1" s="1311" t="s">
        <v>1488</v>
      </c>
      <c r="C1" s="1311"/>
      <c r="D1" s="1311"/>
      <c r="E1" s="1311"/>
      <c r="F1" s="1311"/>
      <c r="G1" s="1311"/>
      <c r="H1" s="1311"/>
      <c r="I1" s="753"/>
      <c r="J1" s="1311" t="s">
        <v>1489</v>
      </c>
      <c r="K1" s="1311"/>
      <c r="L1" s="1311"/>
      <c r="M1" s="1311"/>
      <c r="N1" s="1311"/>
      <c r="O1" s="1311"/>
      <c r="P1" s="1311"/>
      <c r="Q1" s="753"/>
      <c r="R1" s="753"/>
      <c r="S1" s="753"/>
      <c r="T1" s="753"/>
      <c r="U1" s="753"/>
      <c r="V1" s="753"/>
      <c r="W1" s="753"/>
      <c r="X1" s="753"/>
      <c r="Y1" s="753"/>
    </row>
    <row r="2" spans="1:26" ht="15" customHeight="1" x14ac:dyDescent="0.4">
      <c r="A2" s="3"/>
      <c r="B2" s="3"/>
      <c r="C2" s="3" t="s">
        <v>303</v>
      </c>
      <c r="D2" s="3"/>
      <c r="E2" s="3"/>
      <c r="F2" s="3"/>
      <c r="G2" s="3"/>
      <c r="H2" s="3"/>
      <c r="I2" s="3"/>
      <c r="J2" s="3"/>
      <c r="K2" s="3"/>
      <c r="L2" s="3"/>
      <c r="M2" s="3"/>
      <c r="N2" s="3"/>
      <c r="O2" s="3"/>
      <c r="P2" s="3"/>
      <c r="Q2" s="1275" t="s">
        <v>237</v>
      </c>
      <c r="R2" s="1275"/>
      <c r="S2" s="1275"/>
      <c r="T2" s="1275"/>
      <c r="U2" s="1275"/>
      <c r="V2" s="1275"/>
      <c r="W2" s="1275"/>
      <c r="X2" s="1275"/>
      <c r="Y2" s="1275"/>
      <c r="Z2" s="3"/>
    </row>
    <row r="3" spans="1:26" ht="15" customHeight="1" x14ac:dyDescent="0.4">
      <c r="A3" s="3"/>
      <c r="B3" s="3"/>
      <c r="C3" s="3"/>
      <c r="D3" s="3"/>
      <c r="E3" s="3"/>
      <c r="F3" s="3"/>
      <c r="G3" s="3"/>
      <c r="H3" s="3"/>
      <c r="I3" s="3"/>
      <c r="J3" s="3"/>
      <c r="K3" s="3"/>
      <c r="L3" s="3"/>
      <c r="M3" s="3"/>
      <c r="N3" s="3"/>
      <c r="O3" s="3"/>
      <c r="P3" s="3"/>
      <c r="Q3" s="3"/>
      <c r="R3" s="3"/>
      <c r="S3" s="4"/>
      <c r="T3" s="3"/>
      <c r="U3" s="3"/>
      <c r="V3" s="3"/>
      <c r="W3" s="3"/>
      <c r="X3" s="3"/>
      <c r="Y3" s="3"/>
      <c r="Z3" s="3"/>
    </row>
    <row r="4" spans="1:26" ht="15" customHeight="1" x14ac:dyDescent="0.4">
      <c r="A4" s="3"/>
      <c r="B4" s="1276" t="s">
        <v>304</v>
      </c>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3"/>
    </row>
    <row r="5" spans="1:26" ht="15" customHeight="1" x14ac:dyDescent="0.4">
      <c r="A5" s="3"/>
      <c r="B5" s="3"/>
      <c r="C5" s="3"/>
      <c r="D5" s="3"/>
      <c r="E5" s="3"/>
      <c r="F5" s="3"/>
      <c r="G5" s="3"/>
      <c r="H5" s="3"/>
      <c r="I5" s="3"/>
      <c r="J5" s="3"/>
      <c r="K5" s="3"/>
      <c r="L5" s="3"/>
      <c r="M5" s="3"/>
      <c r="N5" s="3"/>
      <c r="O5" s="3"/>
      <c r="P5" s="3"/>
      <c r="Q5" s="3"/>
      <c r="R5" s="3"/>
      <c r="S5" s="3"/>
      <c r="T5" s="3"/>
      <c r="U5" s="3"/>
      <c r="V5" s="3"/>
      <c r="W5" s="3"/>
      <c r="X5" s="3"/>
      <c r="Y5" s="3"/>
      <c r="Z5" s="3"/>
    </row>
    <row r="6" spans="1:26" ht="22.5" customHeight="1" x14ac:dyDescent="0.4">
      <c r="A6" s="627"/>
      <c r="B6" s="1277" t="s">
        <v>239</v>
      </c>
      <c r="C6" s="1278"/>
      <c r="D6" s="1278"/>
      <c r="E6" s="1278"/>
      <c r="F6" s="1279"/>
      <c r="G6" s="1277"/>
      <c r="H6" s="1278"/>
      <c r="I6" s="1278"/>
      <c r="J6" s="1278"/>
      <c r="K6" s="1278"/>
      <c r="L6" s="1278"/>
      <c r="M6" s="1278"/>
      <c r="N6" s="1278"/>
      <c r="O6" s="1278"/>
      <c r="P6" s="1278"/>
      <c r="Q6" s="1278"/>
      <c r="R6" s="1278"/>
      <c r="S6" s="1278"/>
      <c r="T6" s="1278"/>
      <c r="U6" s="1278"/>
      <c r="V6" s="1278"/>
      <c r="W6" s="1278"/>
      <c r="X6" s="1278"/>
      <c r="Y6" s="1279"/>
    </row>
    <row r="7" spans="1:26" ht="22.5" customHeight="1" x14ac:dyDescent="0.4">
      <c r="A7" s="627"/>
      <c r="B7" s="1277" t="s">
        <v>240</v>
      </c>
      <c r="C7" s="1278"/>
      <c r="D7" s="1278"/>
      <c r="E7" s="1278"/>
      <c r="F7" s="1279"/>
      <c r="G7" s="1277" t="s">
        <v>241</v>
      </c>
      <c r="H7" s="1278"/>
      <c r="I7" s="1278"/>
      <c r="J7" s="1278"/>
      <c r="K7" s="1278"/>
      <c r="L7" s="1278"/>
      <c r="M7" s="1278"/>
      <c r="N7" s="1278"/>
      <c r="O7" s="1278"/>
      <c r="P7" s="1278"/>
      <c r="Q7" s="1278"/>
      <c r="R7" s="1278"/>
      <c r="S7" s="1278"/>
      <c r="T7" s="1278"/>
      <c r="U7" s="1278"/>
      <c r="V7" s="1278"/>
      <c r="W7" s="1278"/>
      <c r="X7" s="1278"/>
      <c r="Y7" s="1279"/>
    </row>
    <row r="8" spans="1:26" ht="22.5" customHeight="1" x14ac:dyDescent="0.4">
      <c r="A8" s="627"/>
      <c r="B8" s="1277" t="s">
        <v>242</v>
      </c>
      <c r="C8" s="1278"/>
      <c r="D8" s="1278"/>
      <c r="E8" s="1278"/>
      <c r="F8" s="1279"/>
      <c r="G8" s="1284" t="s">
        <v>305</v>
      </c>
      <c r="H8" s="1285"/>
      <c r="I8" s="1285"/>
      <c r="J8" s="1285"/>
      <c r="K8" s="1285"/>
      <c r="L8" s="1285"/>
      <c r="M8" s="1285"/>
      <c r="N8" s="1285"/>
      <c r="O8" s="1285"/>
      <c r="P8" s="1285"/>
      <c r="Q8" s="1285"/>
      <c r="R8" s="1285"/>
      <c r="S8" s="1285"/>
      <c r="T8" s="1285"/>
      <c r="U8" s="1285"/>
      <c r="V8" s="1285"/>
      <c r="W8" s="1285"/>
      <c r="X8" s="1285"/>
      <c r="Y8" s="1286"/>
    </row>
    <row r="9" spans="1:26" ht="15" customHeight="1" x14ac:dyDescent="0.4">
      <c r="A9" s="3"/>
      <c r="B9" s="3"/>
      <c r="C9" s="3"/>
      <c r="D9" s="3"/>
      <c r="E9" s="3"/>
      <c r="F9" s="3"/>
      <c r="G9" s="3"/>
      <c r="H9" s="3"/>
      <c r="I9" s="3"/>
      <c r="J9" s="3"/>
      <c r="K9" s="3"/>
      <c r="L9" s="3"/>
      <c r="M9" s="3"/>
      <c r="N9" s="3"/>
      <c r="O9" s="3"/>
      <c r="P9" s="3"/>
      <c r="Q9" s="3"/>
      <c r="R9" s="3"/>
      <c r="S9" s="3"/>
      <c r="T9" s="3"/>
      <c r="U9" s="3"/>
      <c r="V9" s="3"/>
      <c r="W9" s="3"/>
      <c r="X9" s="3"/>
      <c r="Y9" s="3"/>
      <c r="Z9" s="3"/>
    </row>
    <row r="10" spans="1:26" ht="15" customHeight="1" x14ac:dyDescent="0.4">
      <c r="A10" s="3"/>
      <c r="B10" s="632"/>
      <c r="C10" s="633"/>
      <c r="D10" s="633"/>
      <c r="E10" s="633"/>
      <c r="F10" s="633"/>
      <c r="G10" s="633"/>
      <c r="H10" s="633"/>
      <c r="I10" s="633"/>
      <c r="J10" s="633"/>
      <c r="K10" s="633"/>
      <c r="L10" s="633"/>
      <c r="M10" s="633"/>
      <c r="N10" s="633"/>
      <c r="O10" s="633"/>
      <c r="P10" s="633"/>
      <c r="Q10" s="633"/>
      <c r="R10" s="633"/>
      <c r="S10" s="633"/>
      <c r="T10" s="633"/>
      <c r="U10" s="19"/>
      <c r="V10" s="20"/>
      <c r="W10" s="20"/>
      <c r="X10" s="20"/>
      <c r="Y10" s="21"/>
      <c r="Z10" s="3"/>
    </row>
    <row r="11" spans="1:26" ht="15" customHeight="1" x14ac:dyDescent="0.4">
      <c r="A11" s="3"/>
      <c r="B11" s="462" t="s">
        <v>244</v>
      </c>
      <c r="C11" s="3"/>
      <c r="D11" s="3"/>
      <c r="E11" s="3"/>
      <c r="F11" s="3"/>
      <c r="G11" s="3"/>
      <c r="H11" s="3"/>
      <c r="I11" s="3"/>
      <c r="J11" s="3"/>
      <c r="K11" s="3"/>
      <c r="L11" s="3"/>
      <c r="M11" s="3"/>
      <c r="N11" s="3"/>
      <c r="O11" s="3"/>
      <c r="P11" s="3"/>
      <c r="Q11" s="3"/>
      <c r="R11" s="3"/>
      <c r="S11" s="3"/>
      <c r="T11" s="3"/>
      <c r="U11" s="1280" t="s">
        <v>306</v>
      </c>
      <c r="V11" s="1281"/>
      <c r="W11" s="1281"/>
      <c r="X11" s="1281"/>
      <c r="Y11" s="1282"/>
      <c r="Z11" s="3"/>
    </row>
    <row r="12" spans="1:26" ht="15" customHeight="1" x14ac:dyDescent="0.4">
      <c r="A12" s="3"/>
      <c r="B12" s="462"/>
      <c r="C12" s="3"/>
      <c r="D12" s="3"/>
      <c r="E12" s="3"/>
      <c r="F12" s="3"/>
      <c r="G12" s="3"/>
      <c r="H12" s="3"/>
      <c r="I12" s="3"/>
      <c r="J12" s="3"/>
      <c r="K12" s="3"/>
      <c r="L12" s="3"/>
      <c r="M12" s="3"/>
      <c r="N12" s="3"/>
      <c r="O12" s="3"/>
      <c r="P12" s="3"/>
      <c r="Q12" s="3"/>
      <c r="R12" s="3"/>
      <c r="S12" s="3"/>
      <c r="T12" s="3"/>
      <c r="U12" s="464"/>
      <c r="V12" s="6"/>
      <c r="W12" s="6"/>
      <c r="X12" s="6"/>
      <c r="Y12" s="7"/>
      <c r="Z12" s="3"/>
    </row>
    <row r="13" spans="1:26" ht="15" customHeight="1" x14ac:dyDescent="0.4">
      <c r="A13" s="3"/>
      <c r="B13" s="462"/>
      <c r="C13" s="624" t="s">
        <v>307</v>
      </c>
      <c r="D13" s="1287" t="s">
        <v>308</v>
      </c>
      <c r="E13" s="1287"/>
      <c r="F13" s="1287"/>
      <c r="G13" s="1287"/>
      <c r="H13" s="1287"/>
      <c r="I13" s="1287"/>
      <c r="J13" s="1287"/>
      <c r="K13" s="1287"/>
      <c r="L13" s="1287"/>
      <c r="M13" s="1287"/>
      <c r="N13" s="1287"/>
      <c r="O13" s="1287"/>
      <c r="P13" s="1287"/>
      <c r="Q13" s="1287"/>
      <c r="R13" s="1287"/>
      <c r="S13" s="1287"/>
      <c r="T13" s="1288"/>
      <c r="U13" s="464"/>
      <c r="V13" s="6" t="s">
        <v>248</v>
      </c>
      <c r="W13" s="6" t="s">
        <v>249</v>
      </c>
      <c r="X13" s="6" t="s">
        <v>248</v>
      </c>
      <c r="Y13" s="7"/>
      <c r="Z13" s="3"/>
    </row>
    <row r="14" spans="1:26" ht="15" customHeight="1" x14ac:dyDescent="0.4">
      <c r="A14" s="3"/>
      <c r="B14" s="462"/>
      <c r="C14" s="624"/>
      <c r="D14" s="1287"/>
      <c r="E14" s="1287"/>
      <c r="F14" s="1287"/>
      <c r="G14" s="1287"/>
      <c r="H14" s="1287"/>
      <c r="I14" s="1287"/>
      <c r="J14" s="1287"/>
      <c r="K14" s="1287"/>
      <c r="L14" s="1287"/>
      <c r="M14" s="1287"/>
      <c r="N14" s="1287"/>
      <c r="O14" s="1287"/>
      <c r="P14" s="1287"/>
      <c r="Q14" s="1287"/>
      <c r="R14" s="1287"/>
      <c r="S14" s="1287"/>
      <c r="T14" s="1288"/>
      <c r="U14" s="464"/>
      <c r="V14" s="6"/>
      <c r="W14" s="6"/>
      <c r="X14" s="6"/>
      <c r="Y14" s="7"/>
      <c r="Z14" s="3"/>
    </row>
    <row r="15" spans="1:26" ht="15" customHeight="1" x14ac:dyDescent="0.4">
      <c r="A15" s="3"/>
      <c r="B15" s="462"/>
      <c r="C15" s="3" t="s">
        <v>309</v>
      </c>
      <c r="D15" s="1291" t="s">
        <v>310</v>
      </c>
      <c r="E15" s="1291"/>
      <c r="F15" s="1291"/>
      <c r="G15" s="1291"/>
      <c r="H15" s="1291"/>
      <c r="I15" s="1291"/>
      <c r="J15" s="1291"/>
      <c r="K15" s="1291"/>
      <c r="L15" s="1291"/>
      <c r="M15" s="1291"/>
      <c r="N15" s="1291"/>
      <c r="O15" s="1291"/>
      <c r="P15" s="1291"/>
      <c r="Q15" s="1291"/>
      <c r="R15" s="1291"/>
      <c r="S15" s="1291"/>
      <c r="T15" s="1292"/>
      <c r="U15" s="464"/>
      <c r="V15" s="6" t="s">
        <v>248</v>
      </c>
      <c r="W15" s="6" t="s">
        <v>249</v>
      </c>
      <c r="X15" s="6" t="s">
        <v>248</v>
      </c>
      <c r="Y15" s="7"/>
      <c r="Z15" s="3"/>
    </row>
    <row r="16" spans="1:26" ht="15" customHeight="1" x14ac:dyDescent="0.4">
      <c r="A16" s="3"/>
      <c r="B16" s="462"/>
      <c r="C16" s="3"/>
      <c r="D16" s="1291"/>
      <c r="E16" s="1291"/>
      <c r="F16" s="1291"/>
      <c r="G16" s="1291"/>
      <c r="H16" s="1291"/>
      <c r="I16" s="1291"/>
      <c r="J16" s="1291"/>
      <c r="K16" s="1291"/>
      <c r="L16" s="1291"/>
      <c r="M16" s="1291"/>
      <c r="N16" s="1291"/>
      <c r="O16" s="1291"/>
      <c r="P16" s="1291"/>
      <c r="Q16" s="1291"/>
      <c r="R16" s="1291"/>
      <c r="S16" s="1291"/>
      <c r="T16" s="1292"/>
      <c r="U16" s="464"/>
      <c r="V16" s="6"/>
      <c r="W16" s="6"/>
      <c r="X16" s="6"/>
      <c r="Y16" s="7"/>
      <c r="Z16" s="3"/>
    </row>
    <row r="17" spans="1:44" ht="15" customHeight="1" x14ac:dyDescent="0.4">
      <c r="A17" s="3"/>
      <c r="B17" s="462"/>
      <c r="C17" s="4" t="s">
        <v>254</v>
      </c>
      <c r="D17" s="1287" t="s">
        <v>311</v>
      </c>
      <c r="E17" s="1287"/>
      <c r="F17" s="1287"/>
      <c r="G17" s="1287"/>
      <c r="H17" s="1287"/>
      <c r="I17" s="1287"/>
      <c r="J17" s="1287"/>
      <c r="K17" s="1287"/>
      <c r="L17" s="1287"/>
      <c r="M17" s="1287"/>
      <c r="N17" s="1287"/>
      <c r="O17" s="1287"/>
      <c r="P17" s="1287"/>
      <c r="Q17" s="1287"/>
      <c r="R17" s="1287"/>
      <c r="S17" s="1287"/>
      <c r="T17" s="1288"/>
      <c r="U17" s="464"/>
      <c r="V17" s="6" t="s">
        <v>248</v>
      </c>
      <c r="W17" s="6" t="s">
        <v>249</v>
      </c>
      <c r="X17" s="6" t="s">
        <v>248</v>
      </c>
      <c r="Y17" s="7"/>
      <c r="Z17" s="3"/>
      <c r="AE17" s="1321"/>
      <c r="AF17" s="1321"/>
      <c r="AG17" s="1321"/>
      <c r="AH17" s="1321"/>
      <c r="AI17" s="1321"/>
      <c r="AJ17" s="1321"/>
      <c r="AK17" s="1321"/>
      <c r="AL17" s="1321"/>
      <c r="AM17" s="1321"/>
      <c r="AN17" s="1321"/>
      <c r="AO17" s="1321"/>
      <c r="AP17" s="1321"/>
      <c r="AQ17" s="1321"/>
      <c r="AR17" s="1321"/>
    </row>
    <row r="18" spans="1:44" ht="15" customHeight="1" x14ac:dyDescent="0.4">
      <c r="A18" s="3"/>
      <c r="B18" s="462"/>
      <c r="C18" s="4"/>
      <c r="D18" s="1287"/>
      <c r="E18" s="1287"/>
      <c r="F18" s="1287"/>
      <c r="G18" s="1287"/>
      <c r="H18" s="1287"/>
      <c r="I18" s="1287"/>
      <c r="J18" s="1287"/>
      <c r="K18" s="1287"/>
      <c r="L18" s="1287"/>
      <c r="M18" s="1287"/>
      <c r="N18" s="1287"/>
      <c r="O18" s="1287"/>
      <c r="P18" s="1287"/>
      <c r="Q18" s="1287"/>
      <c r="R18" s="1287"/>
      <c r="S18" s="1287"/>
      <c r="T18" s="1288"/>
      <c r="U18" s="464"/>
      <c r="V18" s="6"/>
      <c r="W18" s="6"/>
      <c r="X18" s="6"/>
      <c r="Y18" s="7"/>
      <c r="Z18" s="3"/>
      <c r="AE18" s="1321"/>
      <c r="AF18" s="1321"/>
      <c r="AG18" s="1321"/>
      <c r="AH18" s="1321"/>
      <c r="AI18" s="1321"/>
      <c r="AJ18" s="1321"/>
      <c r="AK18" s="1321"/>
      <c r="AL18" s="1321"/>
      <c r="AM18" s="1321"/>
      <c r="AN18" s="1321"/>
      <c r="AO18" s="1321"/>
      <c r="AP18" s="1321"/>
      <c r="AQ18" s="1321"/>
      <c r="AR18" s="1321"/>
    </row>
    <row r="19" spans="1:44" ht="15" customHeight="1" x14ac:dyDescent="0.4">
      <c r="A19" s="3"/>
      <c r="B19" s="462"/>
      <c r="C19" s="3" t="s">
        <v>256</v>
      </c>
      <c r="D19" s="1322" t="s">
        <v>312</v>
      </c>
      <c r="E19" s="1322"/>
      <c r="F19" s="1322"/>
      <c r="G19" s="1322"/>
      <c r="H19" s="1322"/>
      <c r="I19" s="1322"/>
      <c r="J19" s="1322"/>
      <c r="K19" s="1322"/>
      <c r="L19" s="1322"/>
      <c r="M19" s="1322"/>
      <c r="N19" s="1322"/>
      <c r="O19" s="1322"/>
      <c r="P19" s="1322"/>
      <c r="Q19" s="1322"/>
      <c r="R19" s="1322"/>
      <c r="S19" s="1322"/>
      <c r="T19" s="1323"/>
      <c r="U19" s="464"/>
      <c r="V19" s="6" t="s">
        <v>248</v>
      </c>
      <c r="W19" s="6" t="s">
        <v>249</v>
      </c>
      <c r="X19" s="6" t="s">
        <v>248</v>
      </c>
      <c r="Y19" s="7"/>
      <c r="Z19" s="3"/>
    </row>
    <row r="20" spans="1:44" ht="15" customHeight="1" x14ac:dyDescent="0.4">
      <c r="A20" s="3"/>
      <c r="B20" s="462"/>
      <c r="C20" s="3" t="s">
        <v>258</v>
      </c>
      <c r="D20" s="1289" t="s">
        <v>313</v>
      </c>
      <c r="E20" s="1289"/>
      <c r="F20" s="1289"/>
      <c r="G20" s="1289"/>
      <c r="H20" s="1289"/>
      <c r="I20" s="1289"/>
      <c r="J20" s="1289"/>
      <c r="K20" s="1289"/>
      <c r="L20" s="1289"/>
      <c r="M20" s="1289"/>
      <c r="N20" s="1289"/>
      <c r="O20" s="1289"/>
      <c r="P20" s="1289"/>
      <c r="Q20" s="1289"/>
      <c r="R20" s="1289"/>
      <c r="S20" s="1289"/>
      <c r="T20" s="1290"/>
      <c r="U20" s="464"/>
      <c r="V20" s="6" t="s">
        <v>248</v>
      </c>
      <c r="W20" s="6" t="s">
        <v>249</v>
      </c>
      <c r="X20" s="6" t="s">
        <v>248</v>
      </c>
      <c r="Y20" s="7"/>
      <c r="Z20" s="3"/>
    </row>
    <row r="21" spans="1:44" ht="15" customHeight="1" x14ac:dyDescent="0.4">
      <c r="A21" s="3"/>
      <c r="B21" s="462"/>
      <c r="C21" s="3" t="s">
        <v>260</v>
      </c>
      <c r="D21" s="1291" t="s">
        <v>314</v>
      </c>
      <c r="E21" s="1291"/>
      <c r="F21" s="1291"/>
      <c r="G21" s="1291"/>
      <c r="H21" s="1291"/>
      <c r="I21" s="1291"/>
      <c r="J21" s="1291"/>
      <c r="K21" s="1291"/>
      <c r="L21" s="1291"/>
      <c r="M21" s="1291"/>
      <c r="N21" s="1291"/>
      <c r="O21" s="1291"/>
      <c r="P21" s="1291"/>
      <c r="Q21" s="1291"/>
      <c r="R21" s="1291"/>
      <c r="S21" s="1291"/>
      <c r="T21" s="1292"/>
      <c r="U21" s="464"/>
      <c r="V21" s="6" t="s">
        <v>248</v>
      </c>
      <c r="W21" s="6" t="s">
        <v>249</v>
      </c>
      <c r="X21" s="6" t="s">
        <v>248</v>
      </c>
      <c r="Y21" s="7"/>
      <c r="Z21" s="3"/>
    </row>
    <row r="22" spans="1:44" ht="15" customHeight="1" x14ac:dyDescent="0.4">
      <c r="A22" s="3"/>
      <c r="B22" s="462"/>
      <c r="C22" s="3" t="s">
        <v>29</v>
      </c>
      <c r="D22" s="1291"/>
      <c r="E22" s="1291"/>
      <c r="F22" s="1291"/>
      <c r="G22" s="1291"/>
      <c r="H22" s="1291"/>
      <c r="I22" s="1291"/>
      <c r="J22" s="1291"/>
      <c r="K22" s="1291"/>
      <c r="L22" s="1291"/>
      <c r="M22" s="1291"/>
      <c r="N22" s="1291"/>
      <c r="O22" s="1291"/>
      <c r="P22" s="1291"/>
      <c r="Q22" s="1291"/>
      <c r="R22" s="1291"/>
      <c r="S22" s="1291"/>
      <c r="T22" s="1292"/>
      <c r="U22" s="464"/>
      <c r="V22" s="6"/>
      <c r="W22" s="6"/>
      <c r="X22" s="6"/>
      <c r="Y22" s="7"/>
      <c r="Z22" s="3"/>
    </row>
    <row r="23" spans="1:44" ht="15" customHeight="1" x14ac:dyDescent="0.4">
      <c r="A23" s="3"/>
      <c r="B23" s="462"/>
      <c r="C23" s="3" t="s">
        <v>315</v>
      </c>
      <c r="D23" s="1291" t="s">
        <v>316</v>
      </c>
      <c r="E23" s="1291"/>
      <c r="F23" s="1291"/>
      <c r="G23" s="1291"/>
      <c r="H23" s="1291"/>
      <c r="I23" s="1291"/>
      <c r="J23" s="1291"/>
      <c r="K23" s="1291"/>
      <c r="L23" s="1291"/>
      <c r="M23" s="1291"/>
      <c r="N23" s="1291"/>
      <c r="O23" s="1291"/>
      <c r="P23" s="1291"/>
      <c r="Q23" s="1291"/>
      <c r="R23" s="1291"/>
      <c r="S23" s="1291"/>
      <c r="T23" s="1292"/>
      <c r="U23" s="464"/>
      <c r="V23" s="6" t="s">
        <v>248</v>
      </c>
      <c r="W23" s="6" t="s">
        <v>249</v>
      </c>
      <c r="X23" s="6" t="s">
        <v>248</v>
      </c>
      <c r="Y23" s="7"/>
      <c r="Z23" s="3"/>
    </row>
    <row r="24" spans="1:44" ht="15" customHeight="1" x14ac:dyDescent="0.4">
      <c r="A24" s="3"/>
      <c r="B24" s="462"/>
      <c r="C24" s="3"/>
      <c r="D24" s="3"/>
      <c r="E24" s="3"/>
      <c r="F24" s="3"/>
      <c r="G24" s="3"/>
      <c r="H24" s="3"/>
      <c r="I24" s="3"/>
      <c r="J24" s="3"/>
      <c r="K24" s="3"/>
      <c r="L24" s="3"/>
      <c r="M24" s="3"/>
      <c r="N24" s="3"/>
      <c r="O24" s="3"/>
      <c r="P24" s="3"/>
      <c r="Q24" s="3"/>
      <c r="R24" s="3"/>
      <c r="S24" s="3"/>
      <c r="T24" s="3"/>
      <c r="U24" s="464"/>
      <c r="V24" s="6"/>
      <c r="W24" s="6"/>
      <c r="X24" s="6"/>
      <c r="Y24" s="7"/>
      <c r="Z24" s="3"/>
    </row>
    <row r="25" spans="1:44" ht="15" customHeight="1" x14ac:dyDescent="0.4">
      <c r="A25" s="3"/>
      <c r="B25" s="462" t="s">
        <v>262</v>
      </c>
      <c r="C25" s="3"/>
      <c r="D25" s="3"/>
      <c r="E25" s="3"/>
      <c r="F25" s="3"/>
      <c r="G25" s="3"/>
      <c r="H25" s="3"/>
      <c r="I25" s="3"/>
      <c r="J25" s="3"/>
      <c r="K25" s="3"/>
      <c r="L25" s="3"/>
      <c r="M25" s="3"/>
      <c r="N25" s="3"/>
      <c r="O25" s="3"/>
      <c r="P25" s="3"/>
      <c r="Q25" s="3"/>
      <c r="R25" s="3"/>
      <c r="S25" s="3"/>
      <c r="T25" s="3"/>
      <c r="U25" s="462"/>
      <c r="V25" s="3"/>
      <c r="W25" s="3"/>
      <c r="X25" s="3"/>
      <c r="Y25" s="622"/>
      <c r="Z25" s="3"/>
    </row>
    <row r="26" spans="1:44" ht="15" customHeight="1" x14ac:dyDescent="0.4">
      <c r="A26" s="3"/>
      <c r="B26" s="462"/>
      <c r="C26" s="3"/>
      <c r="D26" s="3"/>
      <c r="E26" s="3"/>
      <c r="F26" s="3"/>
      <c r="G26" s="3"/>
      <c r="H26" s="3"/>
      <c r="I26" s="3"/>
      <c r="J26" s="3"/>
      <c r="K26" s="3"/>
      <c r="L26" s="3"/>
      <c r="M26" s="3"/>
      <c r="N26" s="3"/>
      <c r="O26" s="3"/>
      <c r="P26" s="3"/>
      <c r="Q26" s="3"/>
      <c r="R26" s="3"/>
      <c r="S26" s="3"/>
      <c r="T26" s="3"/>
      <c r="U26" s="464"/>
      <c r="V26" s="6"/>
      <c r="W26" s="6"/>
      <c r="X26" s="6"/>
      <c r="Y26" s="7"/>
      <c r="Z26" s="3"/>
    </row>
    <row r="27" spans="1:44" ht="15" customHeight="1" x14ac:dyDescent="0.4">
      <c r="A27" s="3"/>
      <c r="B27" s="462"/>
      <c r="C27" s="3" t="s">
        <v>317</v>
      </c>
      <c r="D27" s="3"/>
      <c r="E27" s="3"/>
      <c r="F27" s="3"/>
      <c r="G27" s="3"/>
      <c r="H27" s="3"/>
      <c r="I27" s="3"/>
      <c r="J27" s="3"/>
      <c r="K27" s="3"/>
      <c r="L27" s="3"/>
      <c r="M27" s="3"/>
      <c r="N27" s="3"/>
      <c r="O27" s="3"/>
      <c r="P27" s="3"/>
      <c r="Q27" s="3"/>
      <c r="R27" s="3"/>
      <c r="S27" s="3"/>
      <c r="T27" s="3"/>
      <c r="U27" s="464"/>
      <c r="V27" s="6"/>
      <c r="W27" s="6"/>
      <c r="X27" s="6"/>
      <c r="Y27" s="7"/>
      <c r="Z27" s="3"/>
    </row>
    <row r="28" spans="1:44" ht="15" customHeight="1" x14ac:dyDescent="0.4">
      <c r="A28" s="3"/>
      <c r="B28" s="462"/>
      <c r="C28" s="1291" t="s">
        <v>318</v>
      </c>
      <c r="D28" s="1291"/>
      <c r="E28" s="1291"/>
      <c r="F28" s="1291"/>
      <c r="G28" s="1291"/>
      <c r="H28" s="1291"/>
      <c r="I28" s="1291"/>
      <c r="J28" s="1291"/>
      <c r="K28" s="1291"/>
      <c r="L28" s="1291"/>
      <c r="M28" s="1291"/>
      <c r="N28" s="1291"/>
      <c r="O28" s="1291"/>
      <c r="P28" s="1291"/>
      <c r="Q28" s="1291"/>
      <c r="R28" s="1291"/>
      <c r="S28" s="1291"/>
      <c r="T28" s="1292"/>
      <c r="U28" s="464"/>
      <c r="V28" s="6"/>
      <c r="W28" s="6"/>
      <c r="X28" s="6"/>
      <c r="Y28" s="7"/>
      <c r="Z28" s="3"/>
    </row>
    <row r="29" spans="1:44" ht="30" customHeight="1" x14ac:dyDescent="0.4">
      <c r="A29" s="3"/>
      <c r="B29" s="462"/>
      <c r="C29" s="465"/>
      <c r="D29" s="1295"/>
      <c r="E29" s="1296"/>
      <c r="F29" s="1296"/>
      <c r="G29" s="1296"/>
      <c r="H29" s="1296"/>
      <c r="I29" s="1296"/>
      <c r="J29" s="1296"/>
      <c r="K29" s="1297"/>
      <c r="L29" s="1298" t="s">
        <v>265</v>
      </c>
      <c r="M29" s="1278"/>
      <c r="N29" s="1279"/>
      <c r="O29" s="1298" t="s">
        <v>266</v>
      </c>
      <c r="P29" s="1299"/>
      <c r="Q29" s="1300"/>
      <c r="R29" s="12"/>
      <c r="S29" s="12"/>
      <c r="T29" s="12"/>
      <c r="U29" s="1280"/>
      <c r="V29" s="1281"/>
      <c r="W29" s="1281"/>
      <c r="X29" s="1281"/>
      <c r="Y29" s="1282"/>
      <c r="Z29" s="3"/>
    </row>
    <row r="30" spans="1:44" ht="54.6" customHeight="1" x14ac:dyDescent="0.4">
      <c r="A30" s="3"/>
      <c r="B30" s="462"/>
      <c r="C30" s="466" t="s">
        <v>267</v>
      </c>
      <c r="D30" s="1301" t="s">
        <v>319</v>
      </c>
      <c r="E30" s="1301"/>
      <c r="F30" s="1301"/>
      <c r="G30" s="1301"/>
      <c r="H30" s="1301"/>
      <c r="I30" s="1301"/>
      <c r="J30" s="1301"/>
      <c r="K30" s="1301"/>
      <c r="L30" s="1302" t="s">
        <v>269</v>
      </c>
      <c r="M30" s="1303"/>
      <c r="N30" s="1304"/>
      <c r="O30" s="1305" t="s">
        <v>270</v>
      </c>
      <c r="P30" s="1305"/>
      <c r="Q30" s="1305"/>
      <c r="R30" s="13"/>
      <c r="S30" s="13"/>
      <c r="T30" s="13"/>
      <c r="U30" s="1280" t="s">
        <v>306</v>
      </c>
      <c r="V30" s="1281"/>
      <c r="W30" s="1281"/>
      <c r="X30" s="1281"/>
      <c r="Y30" s="1282"/>
      <c r="Z30" s="3"/>
    </row>
    <row r="31" spans="1:44" ht="54.6" customHeight="1" x14ac:dyDescent="0.4">
      <c r="A31" s="3"/>
      <c r="B31" s="462"/>
      <c r="C31" s="466" t="s">
        <v>320</v>
      </c>
      <c r="D31" s="1301" t="s">
        <v>321</v>
      </c>
      <c r="E31" s="1301"/>
      <c r="F31" s="1301"/>
      <c r="G31" s="1301"/>
      <c r="H31" s="1301"/>
      <c r="I31" s="1301"/>
      <c r="J31" s="1301"/>
      <c r="K31" s="1301"/>
      <c r="L31" s="1302" t="s">
        <v>269</v>
      </c>
      <c r="M31" s="1303"/>
      <c r="N31" s="1304"/>
      <c r="O31" s="1309"/>
      <c r="P31" s="1309"/>
      <c r="Q31" s="1309"/>
      <c r="R31" s="635"/>
      <c r="S31" s="1293" t="s">
        <v>273</v>
      </c>
      <c r="T31" s="1294"/>
      <c r="U31" s="464"/>
      <c r="V31" s="6" t="s">
        <v>248</v>
      </c>
      <c r="W31" s="6" t="s">
        <v>249</v>
      </c>
      <c r="X31" s="6" t="s">
        <v>248</v>
      </c>
      <c r="Y31" s="7"/>
      <c r="Z31" s="3"/>
    </row>
    <row r="32" spans="1:44" ht="54.6" customHeight="1" x14ac:dyDescent="0.4">
      <c r="A32" s="3"/>
      <c r="B32" s="462"/>
      <c r="C32" s="466" t="s">
        <v>322</v>
      </c>
      <c r="D32" s="1301" t="s">
        <v>323</v>
      </c>
      <c r="E32" s="1301"/>
      <c r="F32" s="1301"/>
      <c r="G32" s="1301"/>
      <c r="H32" s="1301"/>
      <c r="I32" s="1301"/>
      <c r="J32" s="1301"/>
      <c r="K32" s="1301"/>
      <c r="L32" s="1305" t="s">
        <v>269</v>
      </c>
      <c r="M32" s="1305"/>
      <c r="N32" s="1305"/>
      <c r="O32" s="1309"/>
      <c r="P32" s="1309"/>
      <c r="Q32" s="1309"/>
      <c r="R32" s="635"/>
      <c r="S32" s="1293" t="s">
        <v>276</v>
      </c>
      <c r="T32" s="1294"/>
      <c r="U32" s="464"/>
      <c r="V32" s="6" t="s">
        <v>248</v>
      </c>
      <c r="W32" s="6" t="s">
        <v>249</v>
      </c>
      <c r="X32" s="6" t="s">
        <v>248</v>
      </c>
      <c r="Y32" s="7"/>
      <c r="Z32" s="3"/>
    </row>
    <row r="33" spans="1:26" ht="54" customHeight="1" x14ac:dyDescent="0.4">
      <c r="A33" s="3"/>
      <c r="B33" s="462"/>
      <c r="C33" s="466" t="s">
        <v>277</v>
      </c>
      <c r="D33" s="1301" t="s">
        <v>324</v>
      </c>
      <c r="E33" s="1301"/>
      <c r="F33" s="1301"/>
      <c r="G33" s="1301"/>
      <c r="H33" s="1301"/>
      <c r="I33" s="1301"/>
      <c r="J33" s="1301"/>
      <c r="K33" s="1301"/>
      <c r="L33" s="1310"/>
      <c r="M33" s="1310"/>
      <c r="N33" s="1310"/>
      <c r="O33" s="1305" t="s">
        <v>270</v>
      </c>
      <c r="P33" s="1305"/>
      <c r="Q33" s="1305"/>
      <c r="R33" s="14"/>
      <c r="S33" s="1293" t="s">
        <v>279</v>
      </c>
      <c r="T33" s="1294"/>
      <c r="U33" s="464"/>
      <c r="V33" s="6" t="s">
        <v>248</v>
      </c>
      <c r="W33" s="6" t="s">
        <v>249</v>
      </c>
      <c r="X33" s="6" t="s">
        <v>248</v>
      </c>
      <c r="Y33" s="7"/>
      <c r="Z33" s="3"/>
    </row>
    <row r="34" spans="1:26" ht="15" customHeight="1" x14ac:dyDescent="0.4">
      <c r="A34" s="3"/>
      <c r="B34" s="462"/>
      <c r="C34" s="3"/>
      <c r="D34" s="3"/>
      <c r="E34" s="3"/>
      <c r="F34" s="3"/>
      <c r="G34" s="3"/>
      <c r="H34" s="3"/>
      <c r="I34" s="3"/>
      <c r="J34" s="3"/>
      <c r="K34" s="3"/>
      <c r="L34" s="3"/>
      <c r="M34" s="3"/>
      <c r="N34" s="3"/>
      <c r="O34" s="3"/>
      <c r="P34" s="3"/>
      <c r="Q34" s="3"/>
      <c r="R34" s="3"/>
      <c r="S34" s="3"/>
      <c r="T34" s="3"/>
      <c r="U34" s="464"/>
      <c r="V34" s="6"/>
      <c r="W34" s="6"/>
      <c r="X34" s="6"/>
      <c r="Y34" s="7"/>
      <c r="Z34" s="3"/>
    </row>
    <row r="35" spans="1:26" ht="15" customHeight="1" x14ac:dyDescent="0.4">
      <c r="A35" s="3"/>
      <c r="B35" s="462"/>
      <c r="C35" s="3" t="s">
        <v>280</v>
      </c>
      <c r="D35" s="3"/>
      <c r="E35" s="3"/>
      <c r="F35" s="3"/>
      <c r="G35" s="3"/>
      <c r="H35" s="3"/>
      <c r="I35" s="3"/>
      <c r="J35" s="3"/>
      <c r="K35" s="3"/>
      <c r="L35" s="3"/>
      <c r="M35" s="3"/>
      <c r="N35" s="3"/>
      <c r="O35" s="3"/>
      <c r="P35" s="3"/>
      <c r="Q35" s="3"/>
      <c r="R35" s="3"/>
      <c r="S35" s="3"/>
      <c r="T35" s="3"/>
      <c r="U35" s="1280" t="s">
        <v>306</v>
      </c>
      <c r="V35" s="1281"/>
      <c r="W35" s="1281"/>
      <c r="X35" s="1281"/>
      <c r="Y35" s="1282"/>
      <c r="Z35" s="3"/>
    </row>
    <row r="36" spans="1:26" ht="45" customHeight="1" x14ac:dyDescent="0.4">
      <c r="A36" s="3"/>
      <c r="B36" s="462"/>
      <c r="C36" s="15" t="s">
        <v>325</v>
      </c>
      <c r="D36" s="1287" t="s">
        <v>326</v>
      </c>
      <c r="E36" s="1287"/>
      <c r="F36" s="1287"/>
      <c r="G36" s="1287"/>
      <c r="H36" s="1287"/>
      <c r="I36" s="1287"/>
      <c r="J36" s="1287"/>
      <c r="K36" s="1287"/>
      <c r="L36" s="1287"/>
      <c r="M36" s="1287"/>
      <c r="N36" s="1287"/>
      <c r="O36" s="1287"/>
      <c r="P36" s="1287"/>
      <c r="Q36" s="1287"/>
      <c r="R36" s="1287"/>
      <c r="S36" s="1287"/>
      <c r="T36" s="1288"/>
      <c r="U36" s="464"/>
      <c r="V36" s="6" t="s">
        <v>248</v>
      </c>
      <c r="W36" s="6" t="s">
        <v>249</v>
      </c>
      <c r="X36" s="6" t="s">
        <v>248</v>
      </c>
      <c r="Y36" s="7"/>
      <c r="Z36" s="3"/>
    </row>
    <row r="37" spans="1:26" ht="30" customHeight="1" x14ac:dyDescent="0.4">
      <c r="A37" s="3"/>
      <c r="B37" s="462"/>
      <c r="C37" s="15" t="s">
        <v>327</v>
      </c>
      <c r="D37" s="1287" t="s">
        <v>328</v>
      </c>
      <c r="E37" s="1287"/>
      <c r="F37" s="1287"/>
      <c r="G37" s="1287"/>
      <c r="H37" s="1287"/>
      <c r="I37" s="1287"/>
      <c r="J37" s="1287"/>
      <c r="K37" s="1287"/>
      <c r="L37" s="1287"/>
      <c r="M37" s="1287"/>
      <c r="N37" s="1287"/>
      <c r="O37" s="1287"/>
      <c r="P37" s="1287"/>
      <c r="Q37" s="1287"/>
      <c r="R37" s="1287"/>
      <c r="S37" s="1287"/>
      <c r="T37" s="1288"/>
      <c r="U37" s="464"/>
      <c r="V37" s="6" t="s">
        <v>248</v>
      </c>
      <c r="W37" s="6" t="s">
        <v>249</v>
      </c>
      <c r="X37" s="6" t="s">
        <v>248</v>
      </c>
      <c r="Y37" s="7"/>
      <c r="Z37" s="3"/>
    </row>
    <row r="38" spans="1:26" ht="26.25" customHeight="1" x14ac:dyDescent="0.4">
      <c r="A38" s="3"/>
      <c r="B38" s="462"/>
      <c r="C38" s="1277" t="s">
        <v>287</v>
      </c>
      <c r="D38" s="1278"/>
      <c r="E38" s="1278"/>
      <c r="F38" s="1278"/>
      <c r="G38" s="1278"/>
      <c r="H38" s="1279"/>
      <c r="I38" s="1306" t="s">
        <v>270</v>
      </c>
      <c r="J38" s="1307"/>
      <c r="K38" s="464"/>
      <c r="L38" s="1277" t="s">
        <v>329</v>
      </c>
      <c r="M38" s="1278"/>
      <c r="N38" s="1278"/>
      <c r="O38" s="1278"/>
      <c r="P38" s="1278"/>
      <c r="Q38" s="1279"/>
      <c r="R38" s="1306" t="s">
        <v>269</v>
      </c>
      <c r="S38" s="1308"/>
      <c r="T38" s="3"/>
      <c r="U38" s="464"/>
      <c r="V38" s="6"/>
      <c r="W38" s="6"/>
      <c r="X38" s="6"/>
      <c r="Y38" s="7"/>
      <c r="Z38" s="3"/>
    </row>
    <row r="39" spans="1:26" ht="21" customHeight="1" x14ac:dyDescent="0.4">
      <c r="A39" s="3"/>
      <c r="B39" s="462"/>
      <c r="C39" s="3"/>
      <c r="D39" s="3"/>
      <c r="E39" s="3"/>
      <c r="F39" s="3"/>
      <c r="G39" s="3"/>
      <c r="H39" s="3"/>
      <c r="I39" s="3"/>
      <c r="J39" s="3"/>
      <c r="K39" s="3"/>
      <c r="L39" s="3"/>
      <c r="M39" s="3"/>
      <c r="N39" s="3"/>
      <c r="O39" s="3"/>
      <c r="P39" s="3"/>
      <c r="Q39" s="3"/>
      <c r="R39" s="3"/>
      <c r="S39" s="3"/>
      <c r="T39" s="3"/>
      <c r="U39" s="464"/>
      <c r="V39" s="6"/>
      <c r="W39" s="6"/>
      <c r="X39" s="6"/>
      <c r="Y39" s="7"/>
      <c r="Z39" s="3"/>
    </row>
    <row r="40" spans="1:26" ht="22.5" customHeight="1" x14ac:dyDescent="0.4">
      <c r="A40" s="3"/>
      <c r="B40" s="462"/>
      <c r="C40" s="1312"/>
      <c r="D40" s="1313"/>
      <c r="E40" s="1313"/>
      <c r="F40" s="1313"/>
      <c r="G40" s="1313"/>
      <c r="H40" s="1313"/>
      <c r="I40" s="1314"/>
      <c r="J40" s="1283" t="s">
        <v>289</v>
      </c>
      <c r="K40" s="1283"/>
      <c r="L40" s="1283"/>
      <c r="M40" s="1283"/>
      <c r="N40" s="1283"/>
      <c r="O40" s="1332" t="s">
        <v>290</v>
      </c>
      <c r="P40" s="1333"/>
      <c r="Q40" s="1334"/>
      <c r="R40" s="464"/>
      <c r="S40" s="9"/>
      <c r="T40" s="3"/>
      <c r="U40" s="464"/>
      <c r="V40" s="6"/>
      <c r="W40" s="6"/>
      <c r="X40" s="6"/>
      <c r="Y40" s="7"/>
      <c r="Z40" s="3"/>
    </row>
    <row r="41" spans="1:26" ht="22.5" customHeight="1" x14ac:dyDescent="0.4">
      <c r="A41" s="3"/>
      <c r="B41" s="462"/>
      <c r="C41" s="1315" t="s">
        <v>330</v>
      </c>
      <c r="D41" s="1316"/>
      <c r="E41" s="1317"/>
      <c r="F41" s="1301" t="s">
        <v>331</v>
      </c>
      <c r="G41" s="1301"/>
      <c r="H41" s="1301"/>
      <c r="I41" s="1301"/>
      <c r="J41" s="1306" t="s">
        <v>269</v>
      </c>
      <c r="K41" s="1307"/>
      <c r="L41" s="1307"/>
      <c r="M41" s="1307"/>
      <c r="N41" s="1308"/>
      <c r="O41" s="1324" t="s">
        <v>269</v>
      </c>
      <c r="P41" s="1325"/>
      <c r="Q41" s="1326"/>
      <c r="R41" s="464"/>
      <c r="S41" s="9"/>
      <c r="T41" s="3"/>
      <c r="U41" s="464"/>
      <c r="V41" s="6"/>
      <c r="W41" s="6"/>
      <c r="X41" s="6"/>
      <c r="Y41" s="7"/>
      <c r="Z41" s="3"/>
    </row>
    <row r="42" spans="1:26" ht="22.5" customHeight="1" x14ac:dyDescent="0.4">
      <c r="A42" s="3"/>
      <c r="B42" s="462"/>
      <c r="C42" s="1335"/>
      <c r="D42" s="1336"/>
      <c r="E42" s="1337"/>
      <c r="F42" s="1327" t="s">
        <v>332</v>
      </c>
      <c r="G42" s="1327"/>
      <c r="H42" s="1327"/>
      <c r="I42" s="1327"/>
      <c r="J42" s="1305" t="s">
        <v>269</v>
      </c>
      <c r="K42" s="1305"/>
      <c r="L42" s="1305"/>
      <c r="M42" s="1305"/>
      <c r="N42" s="1305"/>
      <c r="O42" s="1328"/>
      <c r="P42" s="1329"/>
      <c r="Q42" s="1329"/>
      <c r="R42" s="464"/>
      <c r="S42" s="9"/>
      <c r="T42" s="3"/>
      <c r="U42" s="464"/>
      <c r="V42" s="6"/>
      <c r="W42" s="6"/>
      <c r="X42" s="6"/>
      <c r="Y42" s="7"/>
      <c r="Z42" s="3"/>
    </row>
    <row r="43" spans="1:26" ht="22.5" customHeight="1" x14ac:dyDescent="0.4">
      <c r="A43" s="3"/>
      <c r="B43" s="462"/>
      <c r="C43" s="1318"/>
      <c r="D43" s="1319"/>
      <c r="E43" s="1320"/>
      <c r="F43" s="1327" t="s">
        <v>333</v>
      </c>
      <c r="G43" s="1327"/>
      <c r="H43" s="1327"/>
      <c r="I43" s="1327"/>
      <c r="J43" s="1305" t="s">
        <v>269</v>
      </c>
      <c r="K43" s="1305"/>
      <c r="L43" s="1305"/>
      <c r="M43" s="1305"/>
      <c r="N43" s="1305"/>
      <c r="O43" s="1306" t="s">
        <v>269</v>
      </c>
      <c r="P43" s="1307"/>
      <c r="Q43" s="1307"/>
      <c r="R43" s="464"/>
      <c r="S43" s="9"/>
      <c r="T43" s="3"/>
      <c r="U43" s="464"/>
      <c r="V43" s="6"/>
      <c r="W43" s="6"/>
      <c r="X43" s="6"/>
      <c r="Y43" s="7"/>
      <c r="Z43" s="3"/>
    </row>
    <row r="44" spans="1:26" x14ac:dyDescent="0.4">
      <c r="A44" s="3"/>
      <c r="B44" s="462"/>
      <c r="C44" s="3"/>
      <c r="D44" s="3"/>
      <c r="E44" s="3"/>
      <c r="F44" s="3"/>
      <c r="G44" s="3"/>
      <c r="H44" s="3"/>
      <c r="I44" s="3"/>
      <c r="J44" s="3"/>
      <c r="K44" s="3"/>
      <c r="L44" s="3"/>
      <c r="M44" s="3"/>
      <c r="N44" s="3"/>
      <c r="O44" s="3"/>
      <c r="P44" s="3"/>
      <c r="Q44" s="3"/>
      <c r="R44" s="3"/>
      <c r="S44" s="3"/>
      <c r="T44" s="3"/>
      <c r="U44" s="464"/>
      <c r="V44" s="6"/>
      <c r="W44" s="6"/>
      <c r="X44" s="6"/>
      <c r="Y44" s="7"/>
      <c r="Z44" s="3"/>
    </row>
    <row r="45" spans="1:26" ht="17.25" x14ac:dyDescent="0.4">
      <c r="A45" s="3"/>
      <c r="B45" s="462" t="s">
        <v>294</v>
      </c>
      <c r="C45" s="3"/>
      <c r="D45" s="3"/>
      <c r="E45" s="3"/>
      <c r="F45" s="3"/>
      <c r="G45" s="3"/>
      <c r="H45" s="3"/>
      <c r="I45" s="3"/>
      <c r="J45" s="3"/>
      <c r="K45" s="3"/>
      <c r="L45" s="3"/>
      <c r="M45" s="3"/>
      <c r="N45" s="3"/>
      <c r="O45" s="3"/>
      <c r="P45" s="3"/>
      <c r="Q45" s="3"/>
      <c r="R45" s="3"/>
      <c r="S45" s="3"/>
      <c r="T45" s="3"/>
      <c r="U45" s="1280" t="s">
        <v>306</v>
      </c>
      <c r="V45" s="1281"/>
      <c r="W45" s="1281"/>
      <c r="X45" s="1281"/>
      <c r="Y45" s="1282"/>
      <c r="Z45" s="3"/>
    </row>
    <row r="46" spans="1:26" x14ac:dyDescent="0.4">
      <c r="A46" s="3"/>
      <c r="B46" s="462"/>
      <c r="C46" s="3"/>
      <c r="D46" s="3"/>
      <c r="E46" s="3"/>
      <c r="F46" s="3"/>
      <c r="G46" s="3"/>
      <c r="H46" s="3"/>
      <c r="I46" s="3"/>
      <c r="J46" s="3"/>
      <c r="K46" s="3"/>
      <c r="L46" s="3"/>
      <c r="M46" s="3"/>
      <c r="N46" s="3"/>
      <c r="O46" s="3"/>
      <c r="P46" s="3"/>
      <c r="Q46" s="3"/>
      <c r="R46" s="3"/>
      <c r="S46" s="3"/>
      <c r="T46" s="3"/>
      <c r="U46" s="464"/>
      <c r="V46" s="6"/>
      <c r="W46" s="6"/>
      <c r="X46" s="6"/>
      <c r="Y46" s="7"/>
      <c r="Z46" s="3"/>
    </row>
    <row r="47" spans="1:26" ht="15" customHeight="1" x14ac:dyDescent="0.4">
      <c r="A47" s="3"/>
      <c r="B47" s="462"/>
      <c r="C47" s="13" t="s">
        <v>29</v>
      </c>
      <c r="D47" s="1287" t="s">
        <v>334</v>
      </c>
      <c r="E47" s="1287"/>
      <c r="F47" s="1287"/>
      <c r="G47" s="1287"/>
      <c r="H47" s="1287"/>
      <c r="I47" s="1287"/>
      <c r="J47" s="1287"/>
      <c r="K47" s="1287"/>
      <c r="L47" s="1287"/>
      <c r="M47" s="1287"/>
      <c r="N47" s="1287"/>
      <c r="O47" s="1287"/>
      <c r="P47" s="1287"/>
      <c r="Q47" s="1287"/>
      <c r="R47" s="1287"/>
      <c r="S47" s="1287"/>
      <c r="T47" s="1288"/>
      <c r="U47" s="464"/>
      <c r="V47" s="6" t="s">
        <v>248</v>
      </c>
      <c r="W47" s="6" t="s">
        <v>249</v>
      </c>
      <c r="X47" s="6" t="s">
        <v>248</v>
      </c>
      <c r="Y47" s="7"/>
      <c r="Z47" s="3"/>
    </row>
    <row r="48" spans="1:26" ht="15" customHeight="1" x14ac:dyDescent="0.4">
      <c r="A48" s="3"/>
      <c r="B48" s="602"/>
      <c r="C48" s="605"/>
      <c r="D48" s="1330"/>
      <c r="E48" s="1330"/>
      <c r="F48" s="1330"/>
      <c r="G48" s="1330"/>
      <c r="H48" s="1330"/>
      <c r="I48" s="1330"/>
      <c r="J48" s="1330"/>
      <c r="K48" s="1330"/>
      <c r="L48" s="1330"/>
      <c r="M48" s="1330"/>
      <c r="N48" s="1330"/>
      <c r="O48" s="1330"/>
      <c r="P48" s="1330"/>
      <c r="Q48" s="1330"/>
      <c r="R48" s="1330"/>
      <c r="S48" s="1330"/>
      <c r="T48" s="1331"/>
      <c r="U48" s="606"/>
      <c r="V48" s="23"/>
      <c r="W48" s="23"/>
      <c r="X48" s="23"/>
      <c r="Y48" s="607"/>
      <c r="Z48" s="3"/>
    </row>
    <row r="49" spans="1:26" ht="15" customHeight="1" x14ac:dyDescent="0.4">
      <c r="A49" s="3"/>
      <c r="B49" s="633"/>
      <c r="C49" s="24"/>
      <c r="D49" s="24"/>
      <c r="E49" s="24"/>
      <c r="F49" s="24"/>
      <c r="G49" s="24"/>
      <c r="H49" s="24"/>
      <c r="I49" s="24"/>
      <c r="J49" s="24"/>
      <c r="K49" s="24"/>
      <c r="L49" s="24"/>
      <c r="M49" s="24"/>
      <c r="N49" s="24"/>
      <c r="O49" s="24"/>
      <c r="P49" s="24"/>
      <c r="Q49" s="24"/>
      <c r="R49" s="24"/>
      <c r="S49" s="24"/>
      <c r="T49" s="24"/>
      <c r="U49" s="25"/>
      <c r="V49" s="20"/>
      <c r="W49" s="20"/>
      <c r="X49" s="20"/>
      <c r="Y49" s="25"/>
      <c r="Z49" s="3"/>
    </row>
    <row r="50" spans="1:26" ht="15" customHeight="1" x14ac:dyDescent="0.4">
      <c r="A50" s="3"/>
      <c r="B50" s="3" t="s">
        <v>335</v>
      </c>
      <c r="C50" s="3"/>
      <c r="D50" s="3"/>
      <c r="E50" s="3"/>
      <c r="F50" s="3"/>
      <c r="G50" s="3"/>
      <c r="H50" s="3"/>
      <c r="I50" s="3"/>
      <c r="J50" s="3"/>
      <c r="K50" s="3"/>
      <c r="L50" s="3"/>
      <c r="M50" s="3"/>
      <c r="N50" s="3"/>
      <c r="O50" s="3"/>
      <c r="P50" s="3"/>
      <c r="Q50" s="3"/>
      <c r="R50" s="3"/>
      <c r="S50" s="3"/>
      <c r="T50" s="3"/>
      <c r="U50" s="3"/>
      <c r="V50" s="3"/>
      <c r="W50" s="3"/>
      <c r="X50" s="3"/>
      <c r="Y50" s="3"/>
      <c r="Z50" s="3"/>
    </row>
    <row r="51" spans="1:26" ht="15" customHeight="1" x14ac:dyDescent="0.4">
      <c r="A51" s="3"/>
      <c r="B51" s="8">
        <v>1</v>
      </c>
      <c r="C51" s="1289" t="s">
        <v>336</v>
      </c>
      <c r="D51" s="1289"/>
      <c r="E51" s="1289"/>
      <c r="F51" s="1289"/>
      <c r="G51" s="1289"/>
      <c r="H51" s="1289"/>
      <c r="I51" s="1289"/>
      <c r="J51" s="1289"/>
      <c r="K51" s="1289"/>
      <c r="L51" s="1289"/>
      <c r="M51" s="1289"/>
      <c r="N51" s="1289"/>
      <c r="O51" s="1289"/>
      <c r="P51" s="1289"/>
      <c r="Q51" s="1289"/>
      <c r="R51" s="1289"/>
      <c r="S51" s="1289"/>
      <c r="T51" s="1289"/>
      <c r="U51" s="1289"/>
      <c r="V51" s="1289"/>
      <c r="W51" s="1289"/>
      <c r="X51" s="1289"/>
      <c r="Y51" s="1289"/>
      <c r="Z51" s="3"/>
    </row>
    <row r="52" spans="1:26" ht="30" customHeight="1" x14ac:dyDescent="0.4">
      <c r="A52" s="3"/>
      <c r="B52" s="623">
        <v>2</v>
      </c>
      <c r="C52" s="1291" t="s">
        <v>337</v>
      </c>
      <c r="D52" s="1291"/>
      <c r="E52" s="1291"/>
      <c r="F52" s="1291"/>
      <c r="G52" s="1291"/>
      <c r="H52" s="1291"/>
      <c r="I52" s="1291"/>
      <c r="J52" s="1291"/>
      <c r="K52" s="1291"/>
      <c r="L52" s="1291"/>
      <c r="M52" s="1291"/>
      <c r="N52" s="1291"/>
      <c r="O52" s="1291"/>
      <c r="P52" s="1291"/>
      <c r="Q52" s="1291"/>
      <c r="R52" s="1291"/>
      <c r="S52" s="1291"/>
      <c r="T52" s="1291"/>
      <c r="U52" s="1291"/>
      <c r="V52" s="1291"/>
      <c r="W52" s="1291"/>
      <c r="X52" s="1291"/>
      <c r="Y52" s="1291"/>
      <c r="Z52" s="9"/>
    </row>
    <row r="53" spans="1:26" ht="15" customHeight="1" x14ac:dyDescent="0.4">
      <c r="A53" s="3"/>
      <c r="B53" s="636"/>
      <c r="C53" s="1291"/>
      <c r="D53" s="1291"/>
      <c r="E53" s="1291"/>
      <c r="F53" s="1291"/>
      <c r="G53" s="1291"/>
      <c r="H53" s="1291"/>
      <c r="I53" s="1291"/>
      <c r="J53" s="1291"/>
      <c r="K53" s="1291"/>
      <c r="L53" s="1291"/>
      <c r="M53" s="1291"/>
      <c r="N53" s="1291"/>
      <c r="O53" s="1291"/>
      <c r="P53" s="1291"/>
      <c r="Q53" s="1291"/>
      <c r="R53" s="1291"/>
      <c r="S53" s="1291"/>
      <c r="T53" s="1291"/>
      <c r="U53" s="1291"/>
      <c r="V53" s="1291"/>
      <c r="W53" s="1291"/>
      <c r="X53" s="1291"/>
      <c r="Y53" s="1291"/>
      <c r="Z53" s="9"/>
    </row>
    <row r="54" spans="1:26" ht="15" customHeight="1" x14ac:dyDescent="0.4">
      <c r="A54" s="3"/>
      <c r="B54" s="623">
        <v>3</v>
      </c>
      <c r="C54" s="1291" t="s">
        <v>1790</v>
      </c>
      <c r="D54" s="1291"/>
      <c r="E54" s="1291"/>
      <c r="F54" s="1291"/>
      <c r="G54" s="1291"/>
      <c r="H54" s="1291"/>
      <c r="I54" s="1291"/>
      <c r="J54" s="1291"/>
      <c r="K54" s="1291"/>
      <c r="L54" s="1291"/>
      <c r="M54" s="1291"/>
      <c r="N54" s="1291"/>
      <c r="O54" s="1291"/>
      <c r="P54" s="1291"/>
      <c r="Q54" s="1291"/>
      <c r="R54" s="1291"/>
      <c r="S54" s="1291"/>
      <c r="T54" s="1291"/>
      <c r="U54" s="1291"/>
      <c r="V54" s="1291"/>
      <c r="W54" s="1291"/>
      <c r="X54" s="1291"/>
      <c r="Y54" s="1291"/>
      <c r="Z54" s="636"/>
    </row>
    <row r="57" spans="1:26" x14ac:dyDescent="0.4">
      <c r="E57" s="16" t="s">
        <v>338</v>
      </c>
    </row>
  </sheetData>
  <mergeCells count="65">
    <mergeCell ref="B1:H1"/>
    <mergeCell ref="J1:P1"/>
    <mergeCell ref="C52:Y53"/>
    <mergeCell ref="C54:Y54"/>
    <mergeCell ref="F43:I43"/>
    <mergeCell ref="J43:N43"/>
    <mergeCell ref="O43:Q43"/>
    <mergeCell ref="U45:Y45"/>
    <mergeCell ref="D47:T48"/>
    <mergeCell ref="C51:Y51"/>
    <mergeCell ref="C40:I40"/>
    <mergeCell ref="J40:N40"/>
    <mergeCell ref="O40:Q40"/>
    <mergeCell ref="C41:E43"/>
    <mergeCell ref="F41:I41"/>
    <mergeCell ref="J41:N41"/>
    <mergeCell ref="O41:Q41"/>
    <mergeCell ref="F42:I42"/>
    <mergeCell ref="J42:N42"/>
    <mergeCell ref="O42:Q42"/>
    <mergeCell ref="U35:Y35"/>
    <mergeCell ref="D36:T36"/>
    <mergeCell ref="D37:T37"/>
    <mergeCell ref="C38:H38"/>
    <mergeCell ref="I38:J38"/>
    <mergeCell ref="L38:Q38"/>
    <mergeCell ref="R38:S38"/>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U29:Y29"/>
    <mergeCell ref="D15:T16"/>
    <mergeCell ref="D17:T18"/>
    <mergeCell ref="AE17:AR18"/>
    <mergeCell ref="D19:T19"/>
    <mergeCell ref="D20:T20"/>
    <mergeCell ref="D21:T22"/>
    <mergeCell ref="D23:T23"/>
    <mergeCell ref="C28:T28"/>
    <mergeCell ref="D29:K29"/>
    <mergeCell ref="L29:N29"/>
    <mergeCell ref="O29:Q29"/>
    <mergeCell ref="D13:T14"/>
    <mergeCell ref="Q2:Y2"/>
    <mergeCell ref="B4:Y4"/>
    <mergeCell ref="B6:F6"/>
    <mergeCell ref="G6:Y6"/>
    <mergeCell ref="B7:F7"/>
    <mergeCell ref="G7:Y7"/>
    <mergeCell ref="B8:F8"/>
    <mergeCell ref="G8:Y8"/>
    <mergeCell ref="U11:Y11"/>
  </mergeCells>
  <phoneticPr fontId="11"/>
  <dataValidations count="1">
    <dataValidation type="list" allowBlank="1" showInputMessage="1" showErrorMessage="1" sqref="V13:V15 X13:X15 V17 X17 V19:V21 X19:X21 V23 X23 V31:V33 X31:X33 V36:V37 X36:X37 V47 X47" xr:uid="{8DBAE5E5-A045-4F71-BD5C-2933DAD45C84}">
      <formula1>"□,■"</formula1>
    </dataValidation>
  </dataValidations>
  <hyperlinks>
    <hyperlink ref="B1" location="'別紙１-１(R8.4.1～5.31)'!A1" display="一覧表に戻る" xr:uid="{3A7F8DB0-B052-4C82-954E-569B46514DDE}"/>
    <hyperlink ref="J1" location="'別紙１-１(R8.6.1～)'!A1" display="別紙1-1(R8.6.1～)へ戻る" xr:uid="{972FF40B-C0C2-4DE9-AB53-29966A217E3F}"/>
  </hyperlinks>
  <printOptions horizontalCentered="1"/>
  <pageMargins left="0.70866141732283472" right="0.70866141732283472" top="0.74803149606299213" bottom="0.74803149606299213" header="0.31496062992125984" footer="0.31496062992125984"/>
  <pageSetup paperSize="9" scale="6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tabColor rgb="FFFFFF00"/>
    <pageSetUpPr fitToPage="1"/>
  </sheetPr>
  <dimension ref="A1:Z59"/>
  <sheetViews>
    <sheetView view="pageBreakPreview" zoomScaleNormal="100" zoomScaleSheetLayoutView="100" workbookViewId="0">
      <selection activeCell="J1" sqref="J1:P1"/>
    </sheetView>
  </sheetViews>
  <sheetFormatPr defaultColWidth="4" defaultRowHeight="13.5" x14ac:dyDescent="0.4"/>
  <cols>
    <col min="1" max="1" width="2.875" style="16" customWidth="1"/>
    <col min="2" max="2" width="2.625" style="16" customWidth="1"/>
    <col min="3" max="3" width="10.625" style="16" customWidth="1"/>
    <col min="4" max="8" width="4.625" style="16" customWidth="1"/>
    <col min="9" max="9" width="7.625" style="16" customWidth="1"/>
    <col min="10" max="18" width="4.625" style="16" customWidth="1"/>
    <col min="19" max="20" width="7.625" style="16" customWidth="1"/>
    <col min="21" max="25" width="4.625" style="16" customWidth="1"/>
    <col min="26" max="26" width="2.375" style="16" customWidth="1"/>
    <col min="27" max="27" width="13.125" style="16" customWidth="1"/>
    <col min="28" max="28" width="15.75" style="16" customWidth="1"/>
    <col min="29" max="29" width="28.125" style="16" customWidth="1"/>
    <col min="30" max="30" width="23.625" style="16" customWidth="1"/>
    <col min="31" max="257" width="4" style="16"/>
    <col min="258" max="258" width="2.875" style="16" customWidth="1"/>
    <col min="259" max="259" width="2.375" style="16" customWidth="1"/>
    <col min="260" max="260" width="7.375" style="16" customWidth="1"/>
    <col min="261" max="263" width="4" style="16"/>
    <col min="264" max="264" width="3.625" style="16" customWidth="1"/>
    <col min="265" max="265" width="4" style="16"/>
    <col min="266" max="266" width="7.375" style="16" customWidth="1"/>
    <col min="267" max="275" width="4" style="16"/>
    <col min="276" max="277" width="6.875" style="16" customWidth="1"/>
    <col min="278" max="279" width="4" style="16"/>
    <col min="280" max="280" width="4.125" style="16" customWidth="1"/>
    <col min="281" max="281" width="2.375" style="16" customWidth="1"/>
    <col min="282" max="282" width="3.375" style="16" customWidth="1"/>
    <col min="283" max="513" width="4" style="16"/>
    <col min="514" max="514" width="2.875" style="16" customWidth="1"/>
    <col min="515" max="515" width="2.375" style="16" customWidth="1"/>
    <col min="516" max="516" width="7.375" style="16" customWidth="1"/>
    <col min="517" max="519" width="4" style="16"/>
    <col min="520" max="520" width="3.625" style="16" customWidth="1"/>
    <col min="521" max="521" width="4" style="16"/>
    <col min="522" max="522" width="7.375" style="16" customWidth="1"/>
    <col min="523" max="531" width="4" style="16"/>
    <col min="532" max="533" width="6.875" style="16" customWidth="1"/>
    <col min="534" max="535" width="4" style="16"/>
    <col min="536" max="536" width="4.125" style="16" customWidth="1"/>
    <col min="537" max="537" width="2.375" style="16" customWidth="1"/>
    <col min="538" max="538" width="3.375" style="16" customWidth="1"/>
    <col min="539" max="769" width="4" style="16"/>
    <col min="770" max="770" width="2.875" style="16" customWidth="1"/>
    <col min="771" max="771" width="2.375" style="16" customWidth="1"/>
    <col min="772" max="772" width="7.375" style="16" customWidth="1"/>
    <col min="773" max="775" width="4" style="16"/>
    <col min="776" max="776" width="3.625" style="16" customWidth="1"/>
    <col min="777" max="777" width="4" style="16"/>
    <col min="778" max="778" width="7.375" style="16" customWidth="1"/>
    <col min="779" max="787" width="4" style="16"/>
    <col min="788" max="789" width="6.875" style="16" customWidth="1"/>
    <col min="790" max="791" width="4" style="16"/>
    <col min="792" max="792" width="4.125" style="16" customWidth="1"/>
    <col min="793" max="793" width="2.375" style="16" customWidth="1"/>
    <col min="794" max="794" width="3.375" style="16" customWidth="1"/>
    <col min="795" max="1025" width="4" style="16"/>
    <col min="1026" max="1026" width="2.875" style="16" customWidth="1"/>
    <col min="1027" max="1027" width="2.375" style="16" customWidth="1"/>
    <col min="1028" max="1028" width="7.375" style="16" customWidth="1"/>
    <col min="1029" max="1031" width="4" style="16"/>
    <col min="1032" max="1032" width="3.625" style="16" customWidth="1"/>
    <col min="1033" max="1033" width="4" style="16"/>
    <col min="1034" max="1034" width="7.375" style="16" customWidth="1"/>
    <col min="1035" max="1043" width="4" style="16"/>
    <col min="1044" max="1045" width="6.875" style="16" customWidth="1"/>
    <col min="1046" max="1047" width="4" style="16"/>
    <col min="1048" max="1048" width="4.125" style="16" customWidth="1"/>
    <col min="1049" max="1049" width="2.375" style="16" customWidth="1"/>
    <col min="1050" max="1050" width="3.375" style="16" customWidth="1"/>
    <col min="1051" max="1281" width="4" style="16"/>
    <col min="1282" max="1282" width="2.875" style="16" customWidth="1"/>
    <col min="1283" max="1283" width="2.375" style="16" customWidth="1"/>
    <col min="1284" max="1284" width="7.375" style="16" customWidth="1"/>
    <col min="1285" max="1287" width="4" style="16"/>
    <col min="1288" max="1288" width="3.625" style="16" customWidth="1"/>
    <col min="1289" max="1289" width="4" style="16"/>
    <col min="1290" max="1290" width="7.375" style="16" customWidth="1"/>
    <col min="1291" max="1299" width="4" style="16"/>
    <col min="1300" max="1301" width="6.875" style="16" customWidth="1"/>
    <col min="1302" max="1303" width="4" style="16"/>
    <col min="1304" max="1304" width="4.125" style="16" customWidth="1"/>
    <col min="1305" max="1305" width="2.375" style="16" customWidth="1"/>
    <col min="1306" max="1306" width="3.375" style="16" customWidth="1"/>
    <col min="1307" max="1537" width="4" style="16"/>
    <col min="1538" max="1538" width="2.875" style="16" customWidth="1"/>
    <col min="1539" max="1539" width="2.375" style="16" customWidth="1"/>
    <col min="1540" max="1540" width="7.375" style="16" customWidth="1"/>
    <col min="1541" max="1543" width="4" style="16"/>
    <col min="1544" max="1544" width="3.625" style="16" customWidth="1"/>
    <col min="1545" max="1545" width="4" style="16"/>
    <col min="1546" max="1546" width="7.375" style="16" customWidth="1"/>
    <col min="1547" max="1555" width="4" style="16"/>
    <col min="1556" max="1557" width="6.875" style="16" customWidth="1"/>
    <col min="1558" max="1559" width="4" style="16"/>
    <col min="1560" max="1560" width="4.125" style="16" customWidth="1"/>
    <col min="1561" max="1561" width="2.375" style="16" customWidth="1"/>
    <col min="1562" max="1562" width="3.375" style="16" customWidth="1"/>
    <col min="1563" max="1793" width="4" style="16"/>
    <col min="1794" max="1794" width="2.875" style="16" customWidth="1"/>
    <col min="1795" max="1795" width="2.375" style="16" customWidth="1"/>
    <col min="1796" max="1796" width="7.375" style="16" customWidth="1"/>
    <col min="1797" max="1799" width="4" style="16"/>
    <col min="1800" max="1800" width="3.625" style="16" customWidth="1"/>
    <col min="1801" max="1801" width="4" style="16"/>
    <col min="1802" max="1802" width="7.375" style="16" customWidth="1"/>
    <col min="1803" max="1811" width="4" style="16"/>
    <col min="1812" max="1813" width="6.875" style="16" customWidth="1"/>
    <col min="1814" max="1815" width="4" style="16"/>
    <col min="1816" max="1816" width="4.125" style="16" customWidth="1"/>
    <col min="1817" max="1817" width="2.375" style="16" customWidth="1"/>
    <col min="1818" max="1818" width="3.375" style="16" customWidth="1"/>
    <col min="1819" max="2049" width="4" style="16"/>
    <col min="2050" max="2050" width="2.875" style="16" customWidth="1"/>
    <col min="2051" max="2051" width="2.375" style="16" customWidth="1"/>
    <col min="2052" max="2052" width="7.375" style="16" customWidth="1"/>
    <col min="2053" max="2055" width="4" style="16"/>
    <col min="2056" max="2056" width="3.625" style="16" customWidth="1"/>
    <col min="2057" max="2057" width="4" style="16"/>
    <col min="2058" max="2058" width="7.375" style="16" customWidth="1"/>
    <col min="2059" max="2067" width="4" style="16"/>
    <col min="2068" max="2069" width="6.875" style="16" customWidth="1"/>
    <col min="2070" max="2071" width="4" style="16"/>
    <col min="2072" max="2072" width="4.125" style="16" customWidth="1"/>
    <col min="2073" max="2073" width="2.375" style="16" customWidth="1"/>
    <col min="2074" max="2074" width="3.375" style="16" customWidth="1"/>
    <col min="2075" max="2305" width="4" style="16"/>
    <col min="2306" max="2306" width="2.875" style="16" customWidth="1"/>
    <col min="2307" max="2307" width="2.375" style="16" customWidth="1"/>
    <col min="2308" max="2308" width="7.375" style="16" customWidth="1"/>
    <col min="2309" max="2311" width="4" style="16"/>
    <col min="2312" max="2312" width="3.625" style="16" customWidth="1"/>
    <col min="2313" max="2313" width="4" style="16"/>
    <col min="2314" max="2314" width="7.375" style="16" customWidth="1"/>
    <col min="2315" max="2323" width="4" style="16"/>
    <col min="2324" max="2325" width="6.875" style="16" customWidth="1"/>
    <col min="2326" max="2327" width="4" style="16"/>
    <col min="2328" max="2328" width="4.125" style="16" customWidth="1"/>
    <col min="2329" max="2329" width="2.375" style="16" customWidth="1"/>
    <col min="2330" max="2330" width="3.375" style="16" customWidth="1"/>
    <col min="2331" max="2561" width="4" style="16"/>
    <col min="2562" max="2562" width="2.875" style="16" customWidth="1"/>
    <col min="2563" max="2563" width="2.375" style="16" customWidth="1"/>
    <col min="2564" max="2564" width="7.375" style="16" customWidth="1"/>
    <col min="2565" max="2567" width="4" style="16"/>
    <col min="2568" max="2568" width="3.625" style="16" customWidth="1"/>
    <col min="2569" max="2569" width="4" style="16"/>
    <col min="2570" max="2570" width="7.375" style="16" customWidth="1"/>
    <col min="2571" max="2579" width="4" style="16"/>
    <col min="2580" max="2581" width="6.875" style="16" customWidth="1"/>
    <col min="2582" max="2583" width="4" style="16"/>
    <col min="2584" max="2584" width="4.125" style="16" customWidth="1"/>
    <col min="2585" max="2585" width="2.375" style="16" customWidth="1"/>
    <col min="2586" max="2586" width="3.375" style="16" customWidth="1"/>
    <col min="2587" max="2817" width="4" style="16"/>
    <col min="2818" max="2818" width="2.875" style="16" customWidth="1"/>
    <col min="2819" max="2819" width="2.375" style="16" customWidth="1"/>
    <col min="2820" max="2820" width="7.375" style="16" customWidth="1"/>
    <col min="2821" max="2823" width="4" style="16"/>
    <col min="2824" max="2824" width="3.625" style="16" customWidth="1"/>
    <col min="2825" max="2825" width="4" style="16"/>
    <col min="2826" max="2826" width="7.375" style="16" customWidth="1"/>
    <col min="2827" max="2835" width="4" style="16"/>
    <col min="2836" max="2837" width="6.875" style="16" customWidth="1"/>
    <col min="2838" max="2839" width="4" style="16"/>
    <col min="2840" max="2840" width="4.125" style="16" customWidth="1"/>
    <col min="2841" max="2841" width="2.375" style="16" customWidth="1"/>
    <col min="2842" max="2842" width="3.375" style="16" customWidth="1"/>
    <col min="2843" max="3073" width="4" style="16"/>
    <col min="3074" max="3074" width="2.875" style="16" customWidth="1"/>
    <col min="3075" max="3075" width="2.375" style="16" customWidth="1"/>
    <col min="3076" max="3076" width="7.375" style="16" customWidth="1"/>
    <col min="3077" max="3079" width="4" style="16"/>
    <col min="3080" max="3080" width="3.625" style="16" customWidth="1"/>
    <col min="3081" max="3081" width="4" style="16"/>
    <col min="3082" max="3082" width="7.375" style="16" customWidth="1"/>
    <col min="3083" max="3091" width="4" style="16"/>
    <col min="3092" max="3093" width="6.875" style="16" customWidth="1"/>
    <col min="3094" max="3095" width="4" style="16"/>
    <col min="3096" max="3096" width="4.125" style="16" customWidth="1"/>
    <col min="3097" max="3097" width="2.375" style="16" customWidth="1"/>
    <col min="3098" max="3098" width="3.375" style="16" customWidth="1"/>
    <col min="3099" max="3329" width="4" style="16"/>
    <col min="3330" max="3330" width="2.875" style="16" customWidth="1"/>
    <col min="3331" max="3331" width="2.375" style="16" customWidth="1"/>
    <col min="3332" max="3332" width="7.375" style="16" customWidth="1"/>
    <col min="3333" max="3335" width="4" style="16"/>
    <col min="3336" max="3336" width="3.625" style="16" customWidth="1"/>
    <col min="3337" max="3337" width="4" style="16"/>
    <col min="3338" max="3338" width="7.375" style="16" customWidth="1"/>
    <col min="3339" max="3347" width="4" style="16"/>
    <col min="3348" max="3349" width="6.875" style="16" customWidth="1"/>
    <col min="3350" max="3351" width="4" style="16"/>
    <col min="3352" max="3352" width="4.125" style="16" customWidth="1"/>
    <col min="3353" max="3353" width="2.375" style="16" customWidth="1"/>
    <col min="3354" max="3354" width="3.375" style="16" customWidth="1"/>
    <col min="3355" max="3585" width="4" style="16"/>
    <col min="3586" max="3586" width="2.875" style="16" customWidth="1"/>
    <col min="3587" max="3587" width="2.375" style="16" customWidth="1"/>
    <col min="3588" max="3588" width="7.375" style="16" customWidth="1"/>
    <col min="3589" max="3591" width="4" style="16"/>
    <col min="3592" max="3592" width="3.625" style="16" customWidth="1"/>
    <col min="3593" max="3593" width="4" style="16"/>
    <col min="3594" max="3594" width="7.375" style="16" customWidth="1"/>
    <col min="3595" max="3603" width="4" style="16"/>
    <col min="3604" max="3605" width="6.875" style="16" customWidth="1"/>
    <col min="3606" max="3607" width="4" style="16"/>
    <col min="3608" max="3608" width="4.125" style="16" customWidth="1"/>
    <col min="3609" max="3609" width="2.375" style="16" customWidth="1"/>
    <col min="3610" max="3610" width="3.375" style="16" customWidth="1"/>
    <col min="3611" max="3841" width="4" style="16"/>
    <col min="3842" max="3842" width="2.875" style="16" customWidth="1"/>
    <col min="3843" max="3843" width="2.375" style="16" customWidth="1"/>
    <col min="3844" max="3844" width="7.375" style="16" customWidth="1"/>
    <col min="3845" max="3847" width="4" style="16"/>
    <col min="3848" max="3848" width="3.625" style="16" customWidth="1"/>
    <col min="3849" max="3849" width="4" style="16"/>
    <col min="3850" max="3850" width="7.375" style="16" customWidth="1"/>
    <col min="3851" max="3859" width="4" style="16"/>
    <col min="3860" max="3861" width="6.875" style="16" customWidth="1"/>
    <col min="3862" max="3863" width="4" style="16"/>
    <col min="3864" max="3864" width="4.125" style="16" customWidth="1"/>
    <col min="3865" max="3865" width="2.375" style="16" customWidth="1"/>
    <col min="3866" max="3866" width="3.375" style="16" customWidth="1"/>
    <col min="3867" max="4097" width="4" style="16"/>
    <col min="4098" max="4098" width="2.875" style="16" customWidth="1"/>
    <col min="4099" max="4099" width="2.375" style="16" customWidth="1"/>
    <col min="4100" max="4100" width="7.375" style="16" customWidth="1"/>
    <col min="4101" max="4103" width="4" style="16"/>
    <col min="4104" max="4104" width="3.625" style="16" customWidth="1"/>
    <col min="4105" max="4105" width="4" style="16"/>
    <col min="4106" max="4106" width="7.375" style="16" customWidth="1"/>
    <col min="4107" max="4115" width="4" style="16"/>
    <col min="4116" max="4117" width="6.875" style="16" customWidth="1"/>
    <col min="4118" max="4119" width="4" style="16"/>
    <col min="4120" max="4120" width="4.125" style="16" customWidth="1"/>
    <col min="4121" max="4121" width="2.375" style="16" customWidth="1"/>
    <col min="4122" max="4122" width="3.375" style="16" customWidth="1"/>
    <col min="4123" max="4353" width="4" style="16"/>
    <col min="4354" max="4354" width="2.875" style="16" customWidth="1"/>
    <col min="4355" max="4355" width="2.375" style="16" customWidth="1"/>
    <col min="4356" max="4356" width="7.375" style="16" customWidth="1"/>
    <col min="4357" max="4359" width="4" style="16"/>
    <col min="4360" max="4360" width="3.625" style="16" customWidth="1"/>
    <col min="4361" max="4361" width="4" style="16"/>
    <col min="4362" max="4362" width="7.375" style="16" customWidth="1"/>
    <col min="4363" max="4371" width="4" style="16"/>
    <col min="4372" max="4373" width="6.875" style="16" customWidth="1"/>
    <col min="4374" max="4375" width="4" style="16"/>
    <col min="4376" max="4376" width="4.125" style="16" customWidth="1"/>
    <col min="4377" max="4377" width="2.375" style="16" customWidth="1"/>
    <col min="4378" max="4378" width="3.375" style="16" customWidth="1"/>
    <col min="4379" max="4609" width="4" style="16"/>
    <col min="4610" max="4610" width="2.875" style="16" customWidth="1"/>
    <col min="4611" max="4611" width="2.375" style="16" customWidth="1"/>
    <col min="4612" max="4612" width="7.375" style="16" customWidth="1"/>
    <col min="4613" max="4615" width="4" style="16"/>
    <col min="4616" max="4616" width="3.625" style="16" customWidth="1"/>
    <col min="4617" max="4617" width="4" style="16"/>
    <col min="4618" max="4618" width="7.375" style="16" customWidth="1"/>
    <col min="4619" max="4627" width="4" style="16"/>
    <col min="4628" max="4629" width="6.875" style="16" customWidth="1"/>
    <col min="4630" max="4631" width="4" style="16"/>
    <col min="4632" max="4632" width="4.125" style="16" customWidth="1"/>
    <col min="4633" max="4633" width="2.375" style="16" customWidth="1"/>
    <col min="4634" max="4634" width="3.375" style="16" customWidth="1"/>
    <col min="4635" max="4865" width="4" style="16"/>
    <col min="4866" max="4866" width="2.875" style="16" customWidth="1"/>
    <col min="4867" max="4867" width="2.375" style="16" customWidth="1"/>
    <col min="4868" max="4868" width="7.375" style="16" customWidth="1"/>
    <col min="4869" max="4871" width="4" style="16"/>
    <col min="4872" max="4872" width="3.625" style="16" customWidth="1"/>
    <col min="4873" max="4873" width="4" style="16"/>
    <col min="4874" max="4874" width="7.375" style="16" customWidth="1"/>
    <col min="4875" max="4883" width="4" style="16"/>
    <col min="4884" max="4885" width="6.875" style="16" customWidth="1"/>
    <col min="4886" max="4887" width="4" style="16"/>
    <col min="4888" max="4888" width="4.125" style="16" customWidth="1"/>
    <col min="4889" max="4889" width="2.375" style="16" customWidth="1"/>
    <col min="4890" max="4890" width="3.375" style="16" customWidth="1"/>
    <col min="4891" max="5121" width="4" style="16"/>
    <col min="5122" max="5122" width="2.875" style="16" customWidth="1"/>
    <col min="5123" max="5123" width="2.375" style="16" customWidth="1"/>
    <col min="5124" max="5124" width="7.375" style="16" customWidth="1"/>
    <col min="5125" max="5127" width="4" style="16"/>
    <col min="5128" max="5128" width="3.625" style="16" customWidth="1"/>
    <col min="5129" max="5129" width="4" style="16"/>
    <col min="5130" max="5130" width="7.375" style="16" customWidth="1"/>
    <col min="5131" max="5139" width="4" style="16"/>
    <col min="5140" max="5141" width="6.875" style="16" customWidth="1"/>
    <col min="5142" max="5143" width="4" style="16"/>
    <col min="5144" max="5144" width="4.125" style="16" customWidth="1"/>
    <col min="5145" max="5145" width="2.375" style="16" customWidth="1"/>
    <col min="5146" max="5146" width="3.375" style="16" customWidth="1"/>
    <col min="5147" max="5377" width="4" style="16"/>
    <col min="5378" max="5378" width="2.875" style="16" customWidth="1"/>
    <col min="5379" max="5379" width="2.375" style="16" customWidth="1"/>
    <col min="5380" max="5380" width="7.375" style="16" customWidth="1"/>
    <col min="5381" max="5383" width="4" style="16"/>
    <col min="5384" max="5384" width="3.625" style="16" customWidth="1"/>
    <col min="5385" max="5385" width="4" style="16"/>
    <col min="5386" max="5386" width="7.375" style="16" customWidth="1"/>
    <col min="5387" max="5395" width="4" style="16"/>
    <col min="5396" max="5397" width="6.875" style="16" customWidth="1"/>
    <col min="5398" max="5399" width="4" style="16"/>
    <col min="5400" max="5400" width="4.125" style="16" customWidth="1"/>
    <col min="5401" max="5401" width="2.375" style="16" customWidth="1"/>
    <col min="5402" max="5402" width="3.375" style="16" customWidth="1"/>
    <col min="5403" max="5633" width="4" style="16"/>
    <col min="5634" max="5634" width="2.875" style="16" customWidth="1"/>
    <col min="5635" max="5635" width="2.375" style="16" customWidth="1"/>
    <col min="5636" max="5636" width="7.375" style="16" customWidth="1"/>
    <col min="5637" max="5639" width="4" style="16"/>
    <col min="5640" max="5640" width="3.625" style="16" customWidth="1"/>
    <col min="5641" max="5641" width="4" style="16"/>
    <col min="5642" max="5642" width="7.375" style="16" customWidth="1"/>
    <col min="5643" max="5651" width="4" style="16"/>
    <col min="5652" max="5653" width="6.875" style="16" customWidth="1"/>
    <col min="5654" max="5655" width="4" style="16"/>
    <col min="5656" max="5656" width="4.125" style="16" customWidth="1"/>
    <col min="5657" max="5657" width="2.375" style="16" customWidth="1"/>
    <col min="5658" max="5658" width="3.375" style="16" customWidth="1"/>
    <col min="5659" max="5889" width="4" style="16"/>
    <col min="5890" max="5890" width="2.875" style="16" customWidth="1"/>
    <col min="5891" max="5891" width="2.375" style="16" customWidth="1"/>
    <col min="5892" max="5892" width="7.375" style="16" customWidth="1"/>
    <col min="5893" max="5895" width="4" style="16"/>
    <col min="5896" max="5896" width="3.625" style="16" customWidth="1"/>
    <col min="5897" max="5897" width="4" style="16"/>
    <col min="5898" max="5898" width="7.375" style="16" customWidth="1"/>
    <col min="5899" max="5907" width="4" style="16"/>
    <col min="5908" max="5909" width="6.875" style="16" customWidth="1"/>
    <col min="5910" max="5911" width="4" style="16"/>
    <col min="5912" max="5912" width="4.125" style="16" customWidth="1"/>
    <col min="5913" max="5913" width="2.375" style="16" customWidth="1"/>
    <col min="5914" max="5914" width="3.375" style="16" customWidth="1"/>
    <col min="5915" max="6145" width="4" style="16"/>
    <col min="6146" max="6146" width="2.875" style="16" customWidth="1"/>
    <col min="6147" max="6147" width="2.375" style="16" customWidth="1"/>
    <col min="6148" max="6148" width="7.375" style="16" customWidth="1"/>
    <col min="6149" max="6151" width="4" style="16"/>
    <col min="6152" max="6152" width="3.625" style="16" customWidth="1"/>
    <col min="6153" max="6153" width="4" style="16"/>
    <col min="6154" max="6154" width="7.375" style="16" customWidth="1"/>
    <col min="6155" max="6163" width="4" style="16"/>
    <col min="6164" max="6165" width="6.875" style="16" customWidth="1"/>
    <col min="6166" max="6167" width="4" style="16"/>
    <col min="6168" max="6168" width="4.125" style="16" customWidth="1"/>
    <col min="6169" max="6169" width="2.375" style="16" customWidth="1"/>
    <col min="6170" max="6170" width="3.375" style="16" customWidth="1"/>
    <col min="6171" max="6401" width="4" style="16"/>
    <col min="6402" max="6402" width="2.875" style="16" customWidth="1"/>
    <col min="6403" max="6403" width="2.375" style="16" customWidth="1"/>
    <col min="6404" max="6404" width="7.375" style="16" customWidth="1"/>
    <col min="6405" max="6407" width="4" style="16"/>
    <col min="6408" max="6408" width="3.625" style="16" customWidth="1"/>
    <col min="6409" max="6409" width="4" style="16"/>
    <col min="6410" max="6410" width="7.375" style="16" customWidth="1"/>
    <col min="6411" max="6419" width="4" style="16"/>
    <col min="6420" max="6421" width="6.875" style="16" customWidth="1"/>
    <col min="6422" max="6423" width="4" style="16"/>
    <col min="6424" max="6424" width="4.125" style="16" customWidth="1"/>
    <col min="6425" max="6425" width="2.375" style="16" customWidth="1"/>
    <col min="6426" max="6426" width="3.375" style="16" customWidth="1"/>
    <col min="6427" max="6657" width="4" style="16"/>
    <col min="6658" max="6658" width="2.875" style="16" customWidth="1"/>
    <col min="6659" max="6659" width="2.375" style="16" customWidth="1"/>
    <col min="6660" max="6660" width="7.375" style="16" customWidth="1"/>
    <col min="6661" max="6663" width="4" style="16"/>
    <col min="6664" max="6664" width="3.625" style="16" customWidth="1"/>
    <col min="6665" max="6665" width="4" style="16"/>
    <col min="6666" max="6666" width="7.375" style="16" customWidth="1"/>
    <col min="6667" max="6675" width="4" style="16"/>
    <col min="6676" max="6677" width="6.875" style="16" customWidth="1"/>
    <col min="6678" max="6679" width="4" style="16"/>
    <col min="6680" max="6680" width="4.125" style="16" customWidth="1"/>
    <col min="6681" max="6681" width="2.375" style="16" customWidth="1"/>
    <col min="6682" max="6682" width="3.375" style="16" customWidth="1"/>
    <col min="6683" max="6913" width="4" style="16"/>
    <col min="6914" max="6914" width="2.875" style="16" customWidth="1"/>
    <col min="6915" max="6915" width="2.375" style="16" customWidth="1"/>
    <col min="6916" max="6916" width="7.375" style="16" customWidth="1"/>
    <col min="6917" max="6919" width="4" style="16"/>
    <col min="6920" max="6920" width="3.625" style="16" customWidth="1"/>
    <col min="6921" max="6921" width="4" style="16"/>
    <col min="6922" max="6922" width="7.375" style="16" customWidth="1"/>
    <col min="6923" max="6931" width="4" style="16"/>
    <col min="6932" max="6933" width="6.875" style="16" customWidth="1"/>
    <col min="6934" max="6935" width="4" style="16"/>
    <col min="6936" max="6936" width="4.125" style="16" customWidth="1"/>
    <col min="6937" max="6937" width="2.375" style="16" customWidth="1"/>
    <col min="6938" max="6938" width="3.375" style="16" customWidth="1"/>
    <col min="6939" max="7169" width="4" style="16"/>
    <col min="7170" max="7170" width="2.875" style="16" customWidth="1"/>
    <col min="7171" max="7171" width="2.375" style="16" customWidth="1"/>
    <col min="7172" max="7172" width="7.375" style="16" customWidth="1"/>
    <col min="7173" max="7175" width="4" style="16"/>
    <col min="7176" max="7176" width="3.625" style="16" customWidth="1"/>
    <col min="7177" max="7177" width="4" style="16"/>
    <col min="7178" max="7178" width="7.375" style="16" customWidth="1"/>
    <col min="7179" max="7187" width="4" style="16"/>
    <col min="7188" max="7189" width="6.875" style="16" customWidth="1"/>
    <col min="7190" max="7191" width="4" style="16"/>
    <col min="7192" max="7192" width="4.125" style="16" customWidth="1"/>
    <col min="7193" max="7193" width="2.375" style="16" customWidth="1"/>
    <col min="7194" max="7194" width="3.375" style="16" customWidth="1"/>
    <col min="7195" max="7425" width="4" style="16"/>
    <col min="7426" max="7426" width="2.875" style="16" customWidth="1"/>
    <col min="7427" max="7427" width="2.375" style="16" customWidth="1"/>
    <col min="7428" max="7428" width="7.375" style="16" customWidth="1"/>
    <col min="7429" max="7431" width="4" style="16"/>
    <col min="7432" max="7432" width="3.625" style="16" customWidth="1"/>
    <col min="7433" max="7433" width="4" style="16"/>
    <col min="7434" max="7434" width="7.375" style="16" customWidth="1"/>
    <col min="7435" max="7443" width="4" style="16"/>
    <col min="7444" max="7445" width="6.875" style="16" customWidth="1"/>
    <col min="7446" max="7447" width="4" style="16"/>
    <col min="7448" max="7448" width="4.125" style="16" customWidth="1"/>
    <col min="7449" max="7449" width="2.375" style="16" customWidth="1"/>
    <col min="7450" max="7450" width="3.375" style="16" customWidth="1"/>
    <col min="7451" max="7681" width="4" style="16"/>
    <col min="7682" max="7682" width="2.875" style="16" customWidth="1"/>
    <col min="7683" max="7683" width="2.375" style="16" customWidth="1"/>
    <col min="7684" max="7684" width="7.375" style="16" customWidth="1"/>
    <col min="7685" max="7687" width="4" style="16"/>
    <col min="7688" max="7688" width="3.625" style="16" customWidth="1"/>
    <col min="7689" max="7689" width="4" style="16"/>
    <col min="7690" max="7690" width="7.375" style="16" customWidth="1"/>
    <col min="7691" max="7699" width="4" style="16"/>
    <col min="7700" max="7701" width="6.875" style="16" customWidth="1"/>
    <col min="7702" max="7703" width="4" style="16"/>
    <col min="7704" max="7704" width="4.125" style="16" customWidth="1"/>
    <col min="7705" max="7705" width="2.375" style="16" customWidth="1"/>
    <col min="7706" max="7706" width="3.375" style="16" customWidth="1"/>
    <col min="7707" max="7937" width="4" style="16"/>
    <col min="7938" max="7938" width="2.875" style="16" customWidth="1"/>
    <col min="7939" max="7939" width="2.375" style="16" customWidth="1"/>
    <col min="7940" max="7940" width="7.375" style="16" customWidth="1"/>
    <col min="7941" max="7943" width="4" style="16"/>
    <col min="7944" max="7944" width="3.625" style="16" customWidth="1"/>
    <col min="7945" max="7945" width="4" style="16"/>
    <col min="7946" max="7946" width="7.375" style="16" customWidth="1"/>
    <col min="7947" max="7955" width="4" style="16"/>
    <col min="7956" max="7957" width="6.875" style="16" customWidth="1"/>
    <col min="7958" max="7959" width="4" style="16"/>
    <col min="7960" max="7960" width="4.125" style="16" customWidth="1"/>
    <col min="7961" max="7961" width="2.375" style="16" customWidth="1"/>
    <col min="7962" max="7962" width="3.375" style="16" customWidth="1"/>
    <col min="7963" max="8193" width="4" style="16"/>
    <col min="8194" max="8194" width="2.875" style="16" customWidth="1"/>
    <col min="8195" max="8195" width="2.375" style="16" customWidth="1"/>
    <col min="8196" max="8196" width="7.375" style="16" customWidth="1"/>
    <col min="8197" max="8199" width="4" style="16"/>
    <col min="8200" max="8200" width="3.625" style="16" customWidth="1"/>
    <col min="8201" max="8201" width="4" style="16"/>
    <col min="8202" max="8202" width="7.375" style="16" customWidth="1"/>
    <col min="8203" max="8211" width="4" style="16"/>
    <col min="8212" max="8213" width="6.875" style="16" customWidth="1"/>
    <col min="8214" max="8215" width="4" style="16"/>
    <col min="8216" max="8216" width="4.125" style="16" customWidth="1"/>
    <col min="8217" max="8217" width="2.375" style="16" customWidth="1"/>
    <col min="8218" max="8218" width="3.375" style="16" customWidth="1"/>
    <col min="8219" max="8449" width="4" style="16"/>
    <col min="8450" max="8450" width="2.875" style="16" customWidth="1"/>
    <col min="8451" max="8451" width="2.375" style="16" customWidth="1"/>
    <col min="8452" max="8452" width="7.375" style="16" customWidth="1"/>
    <col min="8453" max="8455" width="4" style="16"/>
    <col min="8456" max="8456" width="3.625" style="16" customWidth="1"/>
    <col min="8457" max="8457" width="4" style="16"/>
    <col min="8458" max="8458" width="7.375" style="16" customWidth="1"/>
    <col min="8459" max="8467" width="4" style="16"/>
    <col min="8468" max="8469" width="6.875" style="16" customWidth="1"/>
    <col min="8470" max="8471" width="4" style="16"/>
    <col min="8472" max="8472" width="4.125" style="16" customWidth="1"/>
    <col min="8473" max="8473" width="2.375" style="16" customWidth="1"/>
    <col min="8474" max="8474" width="3.375" style="16" customWidth="1"/>
    <col min="8475" max="8705" width="4" style="16"/>
    <col min="8706" max="8706" width="2.875" style="16" customWidth="1"/>
    <col min="8707" max="8707" width="2.375" style="16" customWidth="1"/>
    <col min="8708" max="8708" width="7.375" style="16" customWidth="1"/>
    <col min="8709" max="8711" width="4" style="16"/>
    <col min="8712" max="8712" width="3.625" style="16" customWidth="1"/>
    <col min="8713" max="8713" width="4" style="16"/>
    <col min="8714" max="8714" width="7.375" style="16" customWidth="1"/>
    <col min="8715" max="8723" width="4" style="16"/>
    <col min="8724" max="8725" width="6.875" style="16" customWidth="1"/>
    <col min="8726" max="8727" width="4" style="16"/>
    <col min="8728" max="8728" width="4.125" style="16" customWidth="1"/>
    <col min="8729" max="8729" width="2.375" style="16" customWidth="1"/>
    <col min="8730" max="8730" width="3.375" style="16" customWidth="1"/>
    <col min="8731" max="8961" width="4" style="16"/>
    <col min="8962" max="8962" width="2.875" style="16" customWidth="1"/>
    <col min="8963" max="8963" width="2.375" style="16" customWidth="1"/>
    <col min="8964" max="8964" width="7.375" style="16" customWidth="1"/>
    <col min="8965" max="8967" width="4" style="16"/>
    <col min="8968" max="8968" width="3.625" style="16" customWidth="1"/>
    <col min="8969" max="8969" width="4" style="16"/>
    <col min="8970" max="8970" width="7.375" style="16" customWidth="1"/>
    <col min="8971" max="8979" width="4" style="16"/>
    <col min="8980" max="8981" width="6.875" style="16" customWidth="1"/>
    <col min="8982" max="8983" width="4" style="16"/>
    <col min="8984" max="8984" width="4.125" style="16" customWidth="1"/>
    <col min="8985" max="8985" width="2.375" style="16" customWidth="1"/>
    <col min="8986" max="8986" width="3.375" style="16" customWidth="1"/>
    <col min="8987" max="9217" width="4" style="16"/>
    <col min="9218" max="9218" width="2.875" style="16" customWidth="1"/>
    <col min="9219" max="9219" width="2.375" style="16" customWidth="1"/>
    <col min="9220" max="9220" width="7.375" style="16" customWidth="1"/>
    <col min="9221" max="9223" width="4" style="16"/>
    <col min="9224" max="9224" width="3.625" style="16" customWidth="1"/>
    <col min="9225" max="9225" width="4" style="16"/>
    <col min="9226" max="9226" width="7.375" style="16" customWidth="1"/>
    <col min="9227" max="9235" width="4" style="16"/>
    <col min="9236" max="9237" width="6.875" style="16" customWidth="1"/>
    <col min="9238" max="9239" width="4" style="16"/>
    <col min="9240" max="9240" width="4.125" style="16" customWidth="1"/>
    <col min="9241" max="9241" width="2.375" style="16" customWidth="1"/>
    <col min="9242" max="9242" width="3.375" style="16" customWidth="1"/>
    <col min="9243" max="9473" width="4" style="16"/>
    <col min="9474" max="9474" width="2.875" style="16" customWidth="1"/>
    <col min="9475" max="9475" width="2.375" style="16" customWidth="1"/>
    <col min="9476" max="9476" width="7.375" style="16" customWidth="1"/>
    <col min="9477" max="9479" width="4" style="16"/>
    <col min="9480" max="9480" width="3.625" style="16" customWidth="1"/>
    <col min="9481" max="9481" width="4" style="16"/>
    <col min="9482" max="9482" width="7.375" style="16" customWidth="1"/>
    <col min="9483" max="9491" width="4" style="16"/>
    <col min="9492" max="9493" width="6.875" style="16" customWidth="1"/>
    <col min="9494" max="9495" width="4" style="16"/>
    <col min="9496" max="9496" width="4.125" style="16" customWidth="1"/>
    <col min="9497" max="9497" width="2.375" style="16" customWidth="1"/>
    <col min="9498" max="9498" width="3.375" style="16" customWidth="1"/>
    <col min="9499" max="9729" width="4" style="16"/>
    <col min="9730" max="9730" width="2.875" style="16" customWidth="1"/>
    <col min="9731" max="9731" width="2.375" style="16" customWidth="1"/>
    <col min="9732" max="9732" width="7.375" style="16" customWidth="1"/>
    <col min="9733" max="9735" width="4" style="16"/>
    <col min="9736" max="9736" width="3.625" style="16" customWidth="1"/>
    <col min="9737" max="9737" width="4" style="16"/>
    <col min="9738" max="9738" width="7.375" style="16" customWidth="1"/>
    <col min="9739" max="9747" width="4" style="16"/>
    <col min="9748" max="9749" width="6.875" style="16" customWidth="1"/>
    <col min="9750" max="9751" width="4" style="16"/>
    <col min="9752" max="9752" width="4.125" style="16" customWidth="1"/>
    <col min="9753" max="9753" width="2.375" style="16" customWidth="1"/>
    <col min="9754" max="9754" width="3.375" style="16" customWidth="1"/>
    <col min="9755" max="9985" width="4" style="16"/>
    <col min="9986" max="9986" width="2.875" style="16" customWidth="1"/>
    <col min="9987" max="9987" width="2.375" style="16" customWidth="1"/>
    <col min="9988" max="9988" width="7.375" style="16" customWidth="1"/>
    <col min="9989" max="9991" width="4" style="16"/>
    <col min="9992" max="9992" width="3.625" style="16" customWidth="1"/>
    <col min="9993" max="9993" width="4" style="16"/>
    <col min="9994" max="9994" width="7.375" style="16" customWidth="1"/>
    <col min="9995" max="10003" width="4" style="16"/>
    <col min="10004" max="10005" width="6.875" style="16" customWidth="1"/>
    <col min="10006" max="10007" width="4" style="16"/>
    <col min="10008" max="10008" width="4.125" style="16" customWidth="1"/>
    <col min="10009" max="10009" width="2.375" style="16" customWidth="1"/>
    <col min="10010" max="10010" width="3.375" style="16" customWidth="1"/>
    <col min="10011" max="10241" width="4" style="16"/>
    <col min="10242" max="10242" width="2.875" style="16" customWidth="1"/>
    <col min="10243" max="10243" width="2.375" style="16" customWidth="1"/>
    <col min="10244" max="10244" width="7.375" style="16" customWidth="1"/>
    <col min="10245" max="10247" width="4" style="16"/>
    <col min="10248" max="10248" width="3.625" style="16" customWidth="1"/>
    <col min="10249" max="10249" width="4" style="16"/>
    <col min="10250" max="10250" width="7.375" style="16" customWidth="1"/>
    <col min="10251" max="10259" width="4" style="16"/>
    <col min="10260" max="10261" width="6.875" style="16" customWidth="1"/>
    <col min="10262" max="10263" width="4" style="16"/>
    <col min="10264" max="10264" width="4.125" style="16" customWidth="1"/>
    <col min="10265" max="10265" width="2.375" style="16" customWidth="1"/>
    <col min="10266" max="10266" width="3.375" style="16" customWidth="1"/>
    <col min="10267" max="10497" width="4" style="16"/>
    <col min="10498" max="10498" width="2.875" style="16" customWidth="1"/>
    <col min="10499" max="10499" width="2.375" style="16" customWidth="1"/>
    <col min="10500" max="10500" width="7.375" style="16" customWidth="1"/>
    <col min="10501" max="10503" width="4" style="16"/>
    <col min="10504" max="10504" width="3.625" style="16" customWidth="1"/>
    <col min="10505" max="10505" width="4" style="16"/>
    <col min="10506" max="10506" width="7.375" style="16" customWidth="1"/>
    <col min="10507" max="10515" width="4" style="16"/>
    <col min="10516" max="10517" width="6.875" style="16" customWidth="1"/>
    <col min="10518" max="10519" width="4" style="16"/>
    <col min="10520" max="10520" width="4.125" style="16" customWidth="1"/>
    <col min="10521" max="10521" width="2.375" style="16" customWidth="1"/>
    <col min="10522" max="10522" width="3.375" style="16" customWidth="1"/>
    <col min="10523" max="10753" width="4" style="16"/>
    <col min="10754" max="10754" width="2.875" style="16" customWidth="1"/>
    <col min="10755" max="10755" width="2.375" style="16" customWidth="1"/>
    <col min="10756" max="10756" width="7.375" style="16" customWidth="1"/>
    <col min="10757" max="10759" width="4" style="16"/>
    <col min="10760" max="10760" width="3.625" style="16" customWidth="1"/>
    <col min="10761" max="10761" width="4" style="16"/>
    <col min="10762" max="10762" width="7.375" style="16" customWidth="1"/>
    <col min="10763" max="10771" width="4" style="16"/>
    <col min="10772" max="10773" width="6.875" style="16" customWidth="1"/>
    <col min="10774" max="10775" width="4" style="16"/>
    <col min="10776" max="10776" width="4.125" style="16" customWidth="1"/>
    <col min="10777" max="10777" width="2.375" style="16" customWidth="1"/>
    <col min="10778" max="10778" width="3.375" style="16" customWidth="1"/>
    <col min="10779" max="11009" width="4" style="16"/>
    <col min="11010" max="11010" width="2.875" style="16" customWidth="1"/>
    <col min="11011" max="11011" width="2.375" style="16" customWidth="1"/>
    <col min="11012" max="11012" width="7.375" style="16" customWidth="1"/>
    <col min="11013" max="11015" width="4" style="16"/>
    <col min="11016" max="11016" width="3.625" style="16" customWidth="1"/>
    <col min="11017" max="11017" width="4" style="16"/>
    <col min="11018" max="11018" width="7.375" style="16" customWidth="1"/>
    <col min="11019" max="11027" width="4" style="16"/>
    <col min="11028" max="11029" width="6.875" style="16" customWidth="1"/>
    <col min="11030" max="11031" width="4" style="16"/>
    <col min="11032" max="11032" width="4.125" style="16" customWidth="1"/>
    <col min="11033" max="11033" width="2.375" style="16" customWidth="1"/>
    <col min="11034" max="11034" width="3.375" style="16" customWidth="1"/>
    <col min="11035" max="11265" width="4" style="16"/>
    <col min="11266" max="11266" width="2.875" style="16" customWidth="1"/>
    <col min="11267" max="11267" width="2.375" style="16" customWidth="1"/>
    <col min="11268" max="11268" width="7.375" style="16" customWidth="1"/>
    <col min="11269" max="11271" width="4" style="16"/>
    <col min="11272" max="11272" width="3.625" style="16" customWidth="1"/>
    <col min="11273" max="11273" width="4" style="16"/>
    <col min="11274" max="11274" width="7.375" style="16" customWidth="1"/>
    <col min="11275" max="11283" width="4" style="16"/>
    <col min="11284" max="11285" width="6.875" style="16" customWidth="1"/>
    <col min="11286" max="11287" width="4" style="16"/>
    <col min="11288" max="11288" width="4.125" style="16" customWidth="1"/>
    <col min="11289" max="11289" width="2.375" style="16" customWidth="1"/>
    <col min="11290" max="11290" width="3.375" style="16" customWidth="1"/>
    <col min="11291" max="11521" width="4" style="16"/>
    <col min="11522" max="11522" width="2.875" style="16" customWidth="1"/>
    <col min="11523" max="11523" width="2.375" style="16" customWidth="1"/>
    <col min="11524" max="11524" width="7.375" style="16" customWidth="1"/>
    <col min="11525" max="11527" width="4" style="16"/>
    <col min="11528" max="11528" width="3.625" style="16" customWidth="1"/>
    <col min="11529" max="11529" width="4" style="16"/>
    <col min="11530" max="11530" width="7.375" style="16" customWidth="1"/>
    <col min="11531" max="11539" width="4" style="16"/>
    <col min="11540" max="11541" width="6.875" style="16" customWidth="1"/>
    <col min="11542" max="11543" width="4" style="16"/>
    <col min="11544" max="11544" width="4.125" style="16" customWidth="1"/>
    <col min="11545" max="11545" width="2.375" style="16" customWidth="1"/>
    <col min="11546" max="11546" width="3.375" style="16" customWidth="1"/>
    <col min="11547" max="11777" width="4" style="16"/>
    <col min="11778" max="11778" width="2.875" style="16" customWidth="1"/>
    <col min="11779" max="11779" width="2.375" style="16" customWidth="1"/>
    <col min="11780" max="11780" width="7.375" style="16" customWidth="1"/>
    <col min="11781" max="11783" width="4" style="16"/>
    <col min="11784" max="11784" width="3.625" style="16" customWidth="1"/>
    <col min="11785" max="11785" width="4" style="16"/>
    <col min="11786" max="11786" width="7.375" style="16" customWidth="1"/>
    <col min="11787" max="11795" width="4" style="16"/>
    <col min="11796" max="11797" width="6.875" style="16" customWidth="1"/>
    <col min="11798" max="11799" width="4" style="16"/>
    <col min="11800" max="11800" width="4.125" style="16" customWidth="1"/>
    <col min="11801" max="11801" width="2.375" style="16" customWidth="1"/>
    <col min="11802" max="11802" width="3.375" style="16" customWidth="1"/>
    <col min="11803" max="12033" width="4" style="16"/>
    <col min="12034" max="12034" width="2.875" style="16" customWidth="1"/>
    <col min="12035" max="12035" width="2.375" style="16" customWidth="1"/>
    <col min="12036" max="12036" width="7.375" style="16" customWidth="1"/>
    <col min="12037" max="12039" width="4" style="16"/>
    <col min="12040" max="12040" width="3.625" style="16" customWidth="1"/>
    <col min="12041" max="12041" width="4" style="16"/>
    <col min="12042" max="12042" width="7.375" style="16" customWidth="1"/>
    <col min="12043" max="12051" width="4" style="16"/>
    <col min="12052" max="12053" width="6.875" style="16" customWidth="1"/>
    <col min="12054" max="12055" width="4" style="16"/>
    <col min="12056" max="12056" width="4.125" style="16" customWidth="1"/>
    <col min="12057" max="12057" width="2.375" style="16" customWidth="1"/>
    <col min="12058" max="12058" width="3.375" style="16" customWidth="1"/>
    <col min="12059" max="12289" width="4" style="16"/>
    <col min="12290" max="12290" width="2.875" style="16" customWidth="1"/>
    <col min="12291" max="12291" width="2.375" style="16" customWidth="1"/>
    <col min="12292" max="12292" width="7.375" style="16" customWidth="1"/>
    <col min="12293" max="12295" width="4" style="16"/>
    <col min="12296" max="12296" width="3.625" style="16" customWidth="1"/>
    <col min="12297" max="12297" width="4" style="16"/>
    <col min="12298" max="12298" width="7.375" style="16" customWidth="1"/>
    <col min="12299" max="12307" width="4" style="16"/>
    <col min="12308" max="12309" width="6.875" style="16" customWidth="1"/>
    <col min="12310" max="12311" width="4" style="16"/>
    <col min="12312" max="12312" width="4.125" style="16" customWidth="1"/>
    <col min="12313" max="12313" width="2.375" style="16" customWidth="1"/>
    <col min="12314" max="12314" width="3.375" style="16" customWidth="1"/>
    <col min="12315" max="12545" width="4" style="16"/>
    <col min="12546" max="12546" width="2.875" style="16" customWidth="1"/>
    <col min="12547" max="12547" width="2.375" style="16" customWidth="1"/>
    <col min="12548" max="12548" width="7.375" style="16" customWidth="1"/>
    <col min="12549" max="12551" width="4" style="16"/>
    <col min="12552" max="12552" width="3.625" style="16" customWidth="1"/>
    <col min="12553" max="12553" width="4" style="16"/>
    <col min="12554" max="12554" width="7.375" style="16" customWidth="1"/>
    <col min="12555" max="12563" width="4" style="16"/>
    <col min="12564" max="12565" width="6.875" style="16" customWidth="1"/>
    <col min="12566" max="12567" width="4" style="16"/>
    <col min="12568" max="12568" width="4.125" style="16" customWidth="1"/>
    <col min="12569" max="12569" width="2.375" style="16" customWidth="1"/>
    <col min="12570" max="12570" width="3.375" style="16" customWidth="1"/>
    <col min="12571" max="12801" width="4" style="16"/>
    <col min="12802" max="12802" width="2.875" style="16" customWidth="1"/>
    <col min="12803" max="12803" width="2.375" style="16" customWidth="1"/>
    <col min="12804" max="12804" width="7.375" style="16" customWidth="1"/>
    <col min="12805" max="12807" width="4" style="16"/>
    <col min="12808" max="12808" width="3.625" style="16" customWidth="1"/>
    <col min="12809" max="12809" width="4" style="16"/>
    <col min="12810" max="12810" width="7.375" style="16" customWidth="1"/>
    <col min="12811" max="12819" width="4" style="16"/>
    <col min="12820" max="12821" width="6.875" style="16" customWidth="1"/>
    <col min="12822" max="12823" width="4" style="16"/>
    <col min="12824" max="12824" width="4.125" style="16" customWidth="1"/>
    <col min="12825" max="12825" width="2.375" style="16" customWidth="1"/>
    <col min="12826" max="12826" width="3.375" style="16" customWidth="1"/>
    <col min="12827" max="13057" width="4" style="16"/>
    <col min="13058" max="13058" width="2.875" style="16" customWidth="1"/>
    <col min="13059" max="13059" width="2.375" style="16" customWidth="1"/>
    <col min="13060" max="13060" width="7.375" style="16" customWidth="1"/>
    <col min="13061" max="13063" width="4" style="16"/>
    <col min="13064" max="13064" width="3.625" style="16" customWidth="1"/>
    <col min="13065" max="13065" width="4" style="16"/>
    <col min="13066" max="13066" width="7.375" style="16" customWidth="1"/>
    <col min="13067" max="13075" width="4" style="16"/>
    <col min="13076" max="13077" width="6.875" style="16" customWidth="1"/>
    <col min="13078" max="13079" width="4" style="16"/>
    <col min="13080" max="13080" width="4.125" style="16" customWidth="1"/>
    <col min="13081" max="13081" width="2.375" style="16" customWidth="1"/>
    <col min="13082" max="13082" width="3.375" style="16" customWidth="1"/>
    <col min="13083" max="13313" width="4" style="16"/>
    <col min="13314" max="13314" width="2.875" style="16" customWidth="1"/>
    <col min="13315" max="13315" width="2.375" style="16" customWidth="1"/>
    <col min="13316" max="13316" width="7.375" style="16" customWidth="1"/>
    <col min="13317" max="13319" width="4" style="16"/>
    <col min="13320" max="13320" width="3.625" style="16" customWidth="1"/>
    <col min="13321" max="13321" width="4" style="16"/>
    <col min="13322" max="13322" width="7.375" style="16" customWidth="1"/>
    <col min="13323" max="13331" width="4" style="16"/>
    <col min="13332" max="13333" width="6.875" style="16" customWidth="1"/>
    <col min="13334" max="13335" width="4" style="16"/>
    <col min="13336" max="13336" width="4.125" style="16" customWidth="1"/>
    <col min="13337" max="13337" width="2.375" style="16" customWidth="1"/>
    <col min="13338" max="13338" width="3.375" style="16" customWidth="1"/>
    <col min="13339" max="13569" width="4" style="16"/>
    <col min="13570" max="13570" width="2.875" style="16" customWidth="1"/>
    <col min="13571" max="13571" width="2.375" style="16" customWidth="1"/>
    <col min="13572" max="13572" width="7.375" style="16" customWidth="1"/>
    <col min="13573" max="13575" width="4" style="16"/>
    <col min="13576" max="13576" width="3.625" style="16" customWidth="1"/>
    <col min="13577" max="13577" width="4" style="16"/>
    <col min="13578" max="13578" width="7.375" style="16" customWidth="1"/>
    <col min="13579" max="13587" width="4" style="16"/>
    <col min="13588" max="13589" width="6.875" style="16" customWidth="1"/>
    <col min="13590" max="13591" width="4" style="16"/>
    <col min="13592" max="13592" width="4.125" style="16" customWidth="1"/>
    <col min="13593" max="13593" width="2.375" style="16" customWidth="1"/>
    <col min="13594" max="13594" width="3.375" style="16" customWidth="1"/>
    <col min="13595" max="13825" width="4" style="16"/>
    <col min="13826" max="13826" width="2.875" style="16" customWidth="1"/>
    <col min="13827" max="13827" width="2.375" style="16" customWidth="1"/>
    <col min="13828" max="13828" width="7.375" style="16" customWidth="1"/>
    <col min="13829" max="13831" width="4" style="16"/>
    <col min="13832" max="13832" width="3.625" style="16" customWidth="1"/>
    <col min="13833" max="13833" width="4" style="16"/>
    <col min="13834" max="13834" width="7.375" style="16" customWidth="1"/>
    <col min="13835" max="13843" width="4" style="16"/>
    <col min="13844" max="13845" width="6.875" style="16" customWidth="1"/>
    <col min="13846" max="13847" width="4" style="16"/>
    <col min="13848" max="13848" width="4.125" style="16" customWidth="1"/>
    <col min="13849" max="13849" width="2.375" style="16" customWidth="1"/>
    <col min="13850" max="13850" width="3.375" style="16" customWidth="1"/>
    <col min="13851" max="14081" width="4" style="16"/>
    <col min="14082" max="14082" width="2.875" style="16" customWidth="1"/>
    <col min="14083" max="14083" width="2.375" style="16" customWidth="1"/>
    <col min="14084" max="14084" width="7.375" style="16" customWidth="1"/>
    <col min="14085" max="14087" width="4" style="16"/>
    <col min="14088" max="14088" width="3.625" style="16" customWidth="1"/>
    <col min="14089" max="14089" width="4" style="16"/>
    <col min="14090" max="14090" width="7.375" style="16" customWidth="1"/>
    <col min="14091" max="14099" width="4" style="16"/>
    <col min="14100" max="14101" width="6.875" style="16" customWidth="1"/>
    <col min="14102" max="14103" width="4" style="16"/>
    <col min="14104" max="14104" width="4.125" style="16" customWidth="1"/>
    <col min="14105" max="14105" width="2.375" style="16" customWidth="1"/>
    <col min="14106" max="14106" width="3.375" style="16" customWidth="1"/>
    <col min="14107" max="14337" width="4" style="16"/>
    <col min="14338" max="14338" width="2.875" style="16" customWidth="1"/>
    <col min="14339" max="14339" width="2.375" style="16" customWidth="1"/>
    <col min="14340" max="14340" width="7.375" style="16" customWidth="1"/>
    <col min="14341" max="14343" width="4" style="16"/>
    <col min="14344" max="14344" width="3.625" style="16" customWidth="1"/>
    <col min="14345" max="14345" width="4" style="16"/>
    <col min="14346" max="14346" width="7.375" style="16" customWidth="1"/>
    <col min="14347" max="14355" width="4" style="16"/>
    <col min="14356" max="14357" width="6.875" style="16" customWidth="1"/>
    <col min="14358" max="14359" width="4" style="16"/>
    <col min="14360" max="14360" width="4.125" style="16" customWidth="1"/>
    <col min="14361" max="14361" width="2.375" style="16" customWidth="1"/>
    <col min="14362" max="14362" width="3.375" style="16" customWidth="1"/>
    <col min="14363" max="14593" width="4" style="16"/>
    <col min="14594" max="14594" width="2.875" style="16" customWidth="1"/>
    <col min="14595" max="14595" width="2.375" style="16" customWidth="1"/>
    <col min="14596" max="14596" width="7.375" style="16" customWidth="1"/>
    <col min="14597" max="14599" width="4" style="16"/>
    <col min="14600" max="14600" width="3.625" style="16" customWidth="1"/>
    <col min="14601" max="14601" width="4" style="16"/>
    <col min="14602" max="14602" width="7.375" style="16" customWidth="1"/>
    <col min="14603" max="14611" width="4" style="16"/>
    <col min="14612" max="14613" width="6.875" style="16" customWidth="1"/>
    <col min="14614" max="14615" width="4" style="16"/>
    <col min="14616" max="14616" width="4.125" style="16" customWidth="1"/>
    <col min="14617" max="14617" width="2.375" style="16" customWidth="1"/>
    <col min="14618" max="14618" width="3.375" style="16" customWidth="1"/>
    <col min="14619" max="14849" width="4" style="16"/>
    <col min="14850" max="14850" width="2.875" style="16" customWidth="1"/>
    <col min="14851" max="14851" width="2.375" style="16" customWidth="1"/>
    <col min="14852" max="14852" width="7.375" style="16" customWidth="1"/>
    <col min="14853" max="14855" width="4" style="16"/>
    <col min="14856" max="14856" width="3.625" style="16" customWidth="1"/>
    <col min="14857" max="14857" width="4" style="16"/>
    <col min="14858" max="14858" width="7.375" style="16" customWidth="1"/>
    <col min="14859" max="14867" width="4" style="16"/>
    <col min="14868" max="14869" width="6.875" style="16" customWidth="1"/>
    <col min="14870" max="14871" width="4" style="16"/>
    <col min="14872" max="14872" width="4.125" style="16" customWidth="1"/>
    <col min="14873" max="14873" width="2.375" style="16" customWidth="1"/>
    <col min="14874" max="14874" width="3.375" style="16" customWidth="1"/>
    <col min="14875" max="15105" width="4" style="16"/>
    <col min="15106" max="15106" width="2.875" style="16" customWidth="1"/>
    <col min="15107" max="15107" width="2.375" style="16" customWidth="1"/>
    <col min="15108" max="15108" width="7.375" style="16" customWidth="1"/>
    <col min="15109" max="15111" width="4" style="16"/>
    <col min="15112" max="15112" width="3.625" style="16" customWidth="1"/>
    <col min="15113" max="15113" width="4" style="16"/>
    <col min="15114" max="15114" width="7.375" style="16" customWidth="1"/>
    <col min="15115" max="15123" width="4" style="16"/>
    <col min="15124" max="15125" width="6.875" style="16" customWidth="1"/>
    <col min="15126" max="15127" width="4" style="16"/>
    <col min="15128" max="15128" width="4.125" style="16" customWidth="1"/>
    <col min="15129" max="15129" width="2.375" style="16" customWidth="1"/>
    <col min="15130" max="15130" width="3.375" style="16" customWidth="1"/>
    <col min="15131" max="15361" width="4" style="16"/>
    <col min="15362" max="15362" width="2.875" style="16" customWidth="1"/>
    <col min="15363" max="15363" width="2.375" style="16" customWidth="1"/>
    <col min="15364" max="15364" width="7.375" style="16" customWidth="1"/>
    <col min="15365" max="15367" width="4" style="16"/>
    <col min="15368" max="15368" width="3.625" style="16" customWidth="1"/>
    <col min="15369" max="15369" width="4" style="16"/>
    <col min="15370" max="15370" width="7.375" style="16" customWidth="1"/>
    <col min="15371" max="15379" width="4" style="16"/>
    <col min="15380" max="15381" width="6.875" style="16" customWidth="1"/>
    <col min="15382" max="15383" width="4" style="16"/>
    <col min="15384" max="15384" width="4.125" style="16" customWidth="1"/>
    <col min="15385" max="15385" width="2.375" style="16" customWidth="1"/>
    <col min="15386" max="15386" width="3.375" style="16" customWidth="1"/>
    <col min="15387" max="15617" width="4" style="16"/>
    <col min="15618" max="15618" width="2.875" style="16" customWidth="1"/>
    <col min="15619" max="15619" width="2.375" style="16" customWidth="1"/>
    <col min="15620" max="15620" width="7.375" style="16" customWidth="1"/>
    <col min="15621" max="15623" width="4" style="16"/>
    <col min="15624" max="15624" width="3.625" style="16" customWidth="1"/>
    <col min="15625" max="15625" width="4" style="16"/>
    <col min="15626" max="15626" width="7.375" style="16" customWidth="1"/>
    <col min="15627" max="15635" width="4" style="16"/>
    <col min="15636" max="15637" width="6.875" style="16" customWidth="1"/>
    <col min="15638" max="15639" width="4" style="16"/>
    <col min="15640" max="15640" width="4.125" style="16" customWidth="1"/>
    <col min="15641" max="15641" width="2.375" style="16" customWidth="1"/>
    <col min="15642" max="15642" width="3.375" style="16" customWidth="1"/>
    <col min="15643" max="15873" width="4" style="16"/>
    <col min="15874" max="15874" width="2.875" style="16" customWidth="1"/>
    <col min="15875" max="15875" width="2.375" style="16" customWidth="1"/>
    <col min="15876" max="15876" width="7.375" style="16" customWidth="1"/>
    <col min="15877" max="15879" width="4" style="16"/>
    <col min="15880" max="15880" width="3.625" style="16" customWidth="1"/>
    <col min="15881" max="15881" width="4" style="16"/>
    <col min="15882" max="15882" width="7.375" style="16" customWidth="1"/>
    <col min="15883" max="15891" width="4" style="16"/>
    <col min="15892" max="15893" width="6.875" style="16" customWidth="1"/>
    <col min="15894" max="15895" width="4" style="16"/>
    <col min="15896" max="15896" width="4.125" style="16" customWidth="1"/>
    <col min="15897" max="15897" width="2.375" style="16" customWidth="1"/>
    <col min="15898" max="15898" width="3.375" style="16" customWidth="1"/>
    <col min="15899" max="16129" width="4" style="16"/>
    <col min="16130" max="16130" width="2.875" style="16" customWidth="1"/>
    <col min="16131" max="16131" width="2.375" style="16" customWidth="1"/>
    <col min="16132" max="16132" width="7.375" style="16" customWidth="1"/>
    <col min="16133" max="16135" width="4" style="16"/>
    <col min="16136" max="16136" width="3.625" style="16" customWidth="1"/>
    <col min="16137" max="16137" width="4" style="16"/>
    <col min="16138" max="16138" width="7.375" style="16" customWidth="1"/>
    <col min="16139" max="16147" width="4" style="16"/>
    <col min="16148" max="16149" width="6.875" style="16" customWidth="1"/>
    <col min="16150" max="16151" width="4" style="16"/>
    <col min="16152" max="16152" width="4.125" style="16" customWidth="1"/>
    <col min="16153" max="16153" width="2.375" style="16" customWidth="1"/>
    <col min="16154" max="16154" width="3.375" style="16" customWidth="1"/>
    <col min="16155" max="16384" width="4" style="16"/>
  </cols>
  <sheetData>
    <row r="1" spans="1:26" s="757" customFormat="1" ht="23.25" customHeight="1" x14ac:dyDescent="0.4">
      <c r="A1" s="755"/>
      <c r="B1" s="1311" t="s">
        <v>1488</v>
      </c>
      <c r="C1" s="1311"/>
      <c r="D1" s="1311"/>
      <c r="E1" s="1311"/>
      <c r="F1" s="1311"/>
      <c r="G1" s="1311"/>
      <c r="H1" s="1311"/>
      <c r="I1" s="756"/>
      <c r="J1" s="1311" t="s">
        <v>1489</v>
      </c>
      <c r="K1" s="1311"/>
      <c r="L1" s="1311"/>
      <c r="M1" s="1311"/>
      <c r="N1" s="1311"/>
      <c r="O1" s="1311"/>
      <c r="P1" s="1311"/>
      <c r="Q1" s="756"/>
      <c r="R1" s="756"/>
      <c r="S1" s="756"/>
      <c r="T1" s="756"/>
      <c r="U1" s="756"/>
      <c r="V1" s="756"/>
      <c r="W1" s="756"/>
      <c r="X1" s="756"/>
      <c r="Y1" s="756"/>
    </row>
    <row r="2" spans="1:26" ht="15" customHeight="1" x14ac:dyDescent="0.4">
      <c r="A2" s="627"/>
      <c r="B2" s="627"/>
      <c r="C2" s="627" t="s">
        <v>339</v>
      </c>
      <c r="D2" s="627"/>
      <c r="E2" s="627"/>
      <c r="F2" s="627"/>
      <c r="G2" s="627"/>
      <c r="H2" s="627"/>
      <c r="I2" s="627"/>
      <c r="J2" s="627"/>
      <c r="K2" s="627"/>
      <c r="L2" s="627"/>
      <c r="M2" s="627"/>
      <c r="N2" s="627"/>
      <c r="O2" s="627"/>
      <c r="P2" s="627"/>
      <c r="Q2" s="1338" t="s">
        <v>237</v>
      </c>
      <c r="R2" s="1338"/>
      <c r="S2" s="1338"/>
      <c r="T2" s="1338"/>
      <c r="U2" s="1338"/>
      <c r="V2" s="1338"/>
      <c r="W2" s="1338"/>
      <c r="X2" s="1338"/>
      <c r="Y2" s="1338"/>
      <c r="Z2" s="627"/>
    </row>
    <row r="3" spans="1:26" ht="15" customHeight="1" x14ac:dyDescent="0.4">
      <c r="A3" s="627"/>
      <c r="B3" s="627"/>
      <c r="C3" s="627"/>
      <c r="D3" s="627"/>
      <c r="E3" s="627"/>
      <c r="F3" s="627"/>
      <c r="G3" s="627"/>
      <c r="H3" s="627"/>
      <c r="I3" s="627"/>
      <c r="J3" s="627"/>
      <c r="K3" s="627"/>
      <c r="L3" s="627"/>
      <c r="M3" s="627"/>
      <c r="N3" s="627"/>
      <c r="O3" s="627"/>
      <c r="P3" s="627"/>
      <c r="Q3" s="627"/>
      <c r="R3" s="627"/>
      <c r="S3" s="35"/>
      <c r="T3" s="627"/>
      <c r="U3" s="627"/>
      <c r="V3" s="627"/>
      <c r="W3" s="627"/>
      <c r="X3" s="627"/>
      <c r="Y3" s="627"/>
      <c r="Z3" s="627"/>
    </row>
    <row r="4" spans="1:26" ht="15" customHeight="1" x14ac:dyDescent="0.4">
      <c r="A4" s="627"/>
      <c r="B4" s="1339" t="s">
        <v>340</v>
      </c>
      <c r="C4" s="1339"/>
      <c r="D4" s="1339"/>
      <c r="E4" s="1339"/>
      <c r="F4" s="1339"/>
      <c r="G4" s="1339"/>
      <c r="H4" s="1339"/>
      <c r="I4" s="1339"/>
      <c r="J4" s="1339"/>
      <c r="K4" s="1339"/>
      <c r="L4" s="1339"/>
      <c r="M4" s="1339"/>
      <c r="N4" s="1339"/>
      <c r="O4" s="1339"/>
      <c r="P4" s="1339"/>
      <c r="Q4" s="1339"/>
      <c r="R4" s="1339"/>
      <c r="S4" s="1339"/>
      <c r="T4" s="1339"/>
      <c r="U4" s="1339"/>
      <c r="V4" s="1339"/>
      <c r="W4" s="1339"/>
      <c r="X4" s="1339"/>
      <c r="Y4" s="1339"/>
      <c r="Z4" s="627"/>
    </row>
    <row r="5" spans="1:26" ht="15" customHeight="1" x14ac:dyDescent="0.4">
      <c r="A5" s="627"/>
      <c r="B5" s="627"/>
      <c r="C5" s="627"/>
      <c r="D5" s="627"/>
      <c r="E5" s="627"/>
      <c r="F5" s="627"/>
      <c r="G5" s="627"/>
      <c r="H5" s="627"/>
      <c r="I5" s="627"/>
      <c r="J5" s="627"/>
      <c r="K5" s="627"/>
      <c r="L5" s="627"/>
      <c r="M5" s="627"/>
      <c r="N5" s="627"/>
      <c r="O5" s="627"/>
      <c r="P5" s="627"/>
      <c r="Q5" s="627"/>
      <c r="R5" s="627"/>
      <c r="S5" s="627"/>
      <c r="T5" s="627"/>
      <c r="U5" s="627"/>
      <c r="V5" s="627"/>
      <c r="W5" s="627"/>
      <c r="X5" s="627"/>
      <c r="Y5" s="627"/>
      <c r="Z5" s="627"/>
    </row>
    <row r="6" spans="1:26" ht="22.5" customHeight="1" x14ac:dyDescent="0.4">
      <c r="A6" s="627"/>
      <c r="B6" s="1277" t="s">
        <v>239</v>
      </c>
      <c r="C6" s="1278"/>
      <c r="D6" s="1278"/>
      <c r="E6" s="1278"/>
      <c r="F6" s="1279"/>
      <c r="G6" s="1277"/>
      <c r="H6" s="1278"/>
      <c r="I6" s="1278"/>
      <c r="J6" s="1278"/>
      <c r="K6" s="1278"/>
      <c r="L6" s="1278"/>
      <c r="M6" s="1278"/>
      <c r="N6" s="1278"/>
      <c r="O6" s="1278"/>
      <c r="P6" s="1278"/>
      <c r="Q6" s="1278"/>
      <c r="R6" s="1278"/>
      <c r="S6" s="1278"/>
      <c r="T6" s="1278"/>
      <c r="U6" s="1278"/>
      <c r="V6" s="1278"/>
      <c r="W6" s="1278"/>
      <c r="X6" s="1278"/>
      <c r="Y6" s="1279"/>
    </row>
    <row r="7" spans="1:26" ht="22.5" customHeight="1" x14ac:dyDescent="0.4">
      <c r="A7" s="627"/>
      <c r="B7" s="1277" t="s">
        <v>240</v>
      </c>
      <c r="C7" s="1278"/>
      <c r="D7" s="1278"/>
      <c r="E7" s="1278"/>
      <c r="F7" s="1279"/>
      <c r="G7" s="1277" t="s">
        <v>241</v>
      </c>
      <c r="H7" s="1278"/>
      <c r="I7" s="1278"/>
      <c r="J7" s="1278"/>
      <c r="K7" s="1278"/>
      <c r="L7" s="1278"/>
      <c r="M7" s="1278"/>
      <c r="N7" s="1278"/>
      <c r="O7" s="1278"/>
      <c r="P7" s="1278"/>
      <c r="Q7" s="1278"/>
      <c r="R7" s="1278"/>
      <c r="S7" s="1278"/>
      <c r="T7" s="1278"/>
      <c r="U7" s="1278"/>
      <c r="V7" s="1278"/>
      <c r="W7" s="1278"/>
      <c r="X7" s="1278"/>
      <c r="Y7" s="1279"/>
    </row>
    <row r="8" spans="1:26" ht="22.5" customHeight="1" x14ac:dyDescent="0.4">
      <c r="A8" s="627"/>
      <c r="B8" s="1283" t="s">
        <v>242</v>
      </c>
      <c r="C8" s="1283"/>
      <c r="D8" s="1283"/>
      <c r="E8" s="1283"/>
      <c r="F8" s="1283"/>
      <c r="G8" s="1284" t="s">
        <v>243</v>
      </c>
      <c r="H8" s="1285"/>
      <c r="I8" s="1285"/>
      <c r="J8" s="1285"/>
      <c r="K8" s="1285"/>
      <c r="L8" s="1285"/>
      <c r="M8" s="1285"/>
      <c r="N8" s="1285"/>
      <c r="O8" s="1285"/>
      <c r="P8" s="1285"/>
      <c r="Q8" s="1285"/>
      <c r="R8" s="1285"/>
      <c r="S8" s="1285"/>
      <c r="T8" s="1285"/>
      <c r="U8" s="1285"/>
      <c r="V8" s="1285"/>
      <c r="W8" s="1285"/>
      <c r="X8" s="1285"/>
      <c r="Y8" s="1286"/>
    </row>
    <row r="9" spans="1:26" ht="15" customHeight="1" x14ac:dyDescent="0.4">
      <c r="A9" s="627"/>
      <c r="B9" s="627"/>
      <c r="C9" s="627"/>
      <c r="D9" s="627"/>
      <c r="E9" s="627"/>
      <c r="F9" s="627"/>
      <c r="G9" s="627"/>
      <c r="H9" s="627"/>
      <c r="I9" s="627"/>
      <c r="J9" s="627"/>
      <c r="K9" s="627"/>
      <c r="L9" s="627"/>
      <c r="M9" s="627"/>
      <c r="N9" s="627"/>
      <c r="O9" s="627"/>
      <c r="P9" s="627"/>
      <c r="Q9" s="627"/>
      <c r="R9" s="627"/>
      <c r="S9" s="627"/>
      <c r="T9" s="627"/>
      <c r="U9" s="627"/>
      <c r="V9" s="627"/>
      <c r="W9" s="627"/>
      <c r="X9" s="627"/>
      <c r="Y9" s="627"/>
      <c r="Z9" s="627"/>
    </row>
    <row r="10" spans="1:26" ht="15" customHeight="1" x14ac:dyDescent="0.4">
      <c r="A10" s="627"/>
      <c r="B10" s="37"/>
      <c r="C10" s="631"/>
      <c r="D10" s="631"/>
      <c r="E10" s="631"/>
      <c r="F10" s="631"/>
      <c r="G10" s="631"/>
      <c r="H10" s="631"/>
      <c r="I10" s="631"/>
      <c r="J10" s="631"/>
      <c r="K10" s="631"/>
      <c r="L10" s="631"/>
      <c r="M10" s="631"/>
      <c r="N10" s="631"/>
      <c r="O10" s="631"/>
      <c r="P10" s="631"/>
      <c r="Q10" s="631"/>
      <c r="R10" s="631"/>
      <c r="S10" s="631"/>
      <c r="T10" s="631"/>
      <c r="U10" s="37"/>
      <c r="V10" s="631"/>
      <c r="W10" s="631"/>
      <c r="X10" s="631"/>
      <c r="Y10" s="36"/>
      <c r="Z10" s="627"/>
    </row>
    <row r="11" spans="1:26" ht="15" customHeight="1" x14ac:dyDescent="0.4">
      <c r="A11" s="627"/>
      <c r="B11" s="468" t="s">
        <v>244</v>
      </c>
      <c r="C11" s="627"/>
      <c r="D11" s="627"/>
      <c r="E11" s="627"/>
      <c r="F11" s="627"/>
      <c r="G11" s="627"/>
      <c r="H11" s="627"/>
      <c r="I11" s="627"/>
      <c r="J11" s="627"/>
      <c r="K11" s="627"/>
      <c r="L11" s="627"/>
      <c r="M11" s="627"/>
      <c r="N11" s="627"/>
      <c r="O11" s="627"/>
      <c r="P11" s="627"/>
      <c r="Q11" s="627"/>
      <c r="R11" s="627"/>
      <c r="S11" s="627"/>
      <c r="T11" s="627"/>
      <c r="U11" s="1342" t="s">
        <v>341</v>
      </c>
      <c r="V11" s="1343"/>
      <c r="W11" s="1343"/>
      <c r="X11" s="1343"/>
      <c r="Y11" s="1344"/>
      <c r="Z11" s="627"/>
    </row>
    <row r="12" spans="1:26" ht="15" customHeight="1" x14ac:dyDescent="0.4">
      <c r="A12" s="627"/>
      <c r="B12" s="468"/>
      <c r="C12" s="627"/>
      <c r="D12" s="627"/>
      <c r="E12" s="627"/>
      <c r="F12" s="627"/>
      <c r="G12" s="627"/>
      <c r="H12" s="627"/>
      <c r="I12" s="627"/>
      <c r="J12" s="627"/>
      <c r="K12" s="627"/>
      <c r="L12" s="627"/>
      <c r="M12" s="627"/>
      <c r="N12" s="627"/>
      <c r="O12" s="627"/>
      <c r="P12" s="627"/>
      <c r="Q12" s="627"/>
      <c r="R12" s="627"/>
      <c r="S12" s="627"/>
      <c r="T12" s="627"/>
      <c r="U12" s="469"/>
      <c r="V12" s="28"/>
      <c r="W12" s="28"/>
      <c r="X12" s="28"/>
      <c r="Y12" s="30"/>
      <c r="Z12" s="627"/>
    </row>
    <row r="13" spans="1:26" ht="15" customHeight="1" x14ac:dyDescent="0.4">
      <c r="A13" s="627"/>
      <c r="B13" s="468"/>
      <c r="C13" s="628" t="s">
        <v>246</v>
      </c>
      <c r="D13" s="1345" t="s">
        <v>342</v>
      </c>
      <c r="E13" s="1345"/>
      <c r="F13" s="1345"/>
      <c r="G13" s="1345"/>
      <c r="H13" s="1345"/>
      <c r="I13" s="1345"/>
      <c r="J13" s="1345"/>
      <c r="K13" s="1345"/>
      <c r="L13" s="1345"/>
      <c r="M13" s="1345"/>
      <c r="N13" s="1345"/>
      <c r="O13" s="1345"/>
      <c r="P13" s="1345"/>
      <c r="Q13" s="1345"/>
      <c r="R13" s="1345"/>
      <c r="S13" s="1345"/>
      <c r="T13" s="1346"/>
      <c r="U13" s="469"/>
      <c r="V13" s="28" t="s">
        <v>248</v>
      </c>
      <c r="W13" s="28" t="s">
        <v>249</v>
      </c>
      <c r="X13" s="28" t="s">
        <v>248</v>
      </c>
      <c r="Y13" s="30"/>
      <c r="Z13" s="627"/>
    </row>
    <row r="14" spans="1:26" ht="15" customHeight="1" x14ac:dyDescent="0.4">
      <c r="A14" s="627"/>
      <c r="B14" s="468"/>
      <c r="C14" s="628"/>
      <c r="D14" s="1345"/>
      <c r="E14" s="1345"/>
      <c r="F14" s="1345"/>
      <c r="G14" s="1345"/>
      <c r="H14" s="1345"/>
      <c r="I14" s="1345"/>
      <c r="J14" s="1345"/>
      <c r="K14" s="1345"/>
      <c r="L14" s="1345"/>
      <c r="M14" s="1345"/>
      <c r="N14" s="1345"/>
      <c r="O14" s="1345"/>
      <c r="P14" s="1345"/>
      <c r="Q14" s="1345"/>
      <c r="R14" s="1345"/>
      <c r="S14" s="1345"/>
      <c r="T14" s="1346"/>
      <c r="U14" s="469"/>
      <c r="V14" s="28"/>
      <c r="W14" s="28"/>
      <c r="X14" s="28"/>
      <c r="Y14" s="30"/>
      <c r="Z14" s="627"/>
    </row>
    <row r="15" spans="1:26" ht="15" customHeight="1" x14ac:dyDescent="0.4">
      <c r="A15" s="627"/>
      <c r="B15" s="468"/>
      <c r="C15" s="1347" t="s">
        <v>250</v>
      </c>
      <c r="D15" s="1345" t="s">
        <v>251</v>
      </c>
      <c r="E15" s="1345"/>
      <c r="F15" s="1345"/>
      <c r="G15" s="1345"/>
      <c r="H15" s="1345"/>
      <c r="I15" s="1345"/>
      <c r="J15" s="1345"/>
      <c r="K15" s="1345"/>
      <c r="L15" s="1345"/>
      <c r="M15" s="1345"/>
      <c r="N15" s="1345"/>
      <c r="O15" s="1345"/>
      <c r="P15" s="1345"/>
      <c r="Q15" s="1345"/>
      <c r="R15" s="1345"/>
      <c r="S15" s="1345"/>
      <c r="T15" s="1346"/>
      <c r="U15" s="469"/>
      <c r="V15" s="28" t="s">
        <v>248</v>
      </c>
      <c r="W15" s="28" t="s">
        <v>343</v>
      </c>
      <c r="X15" s="28" t="s">
        <v>248</v>
      </c>
      <c r="Y15" s="30"/>
      <c r="Z15" s="627"/>
    </row>
    <row r="16" spans="1:26" ht="15" customHeight="1" x14ac:dyDescent="0.4">
      <c r="A16" s="627"/>
      <c r="B16" s="468"/>
      <c r="C16" s="1347"/>
      <c r="D16" s="1345"/>
      <c r="E16" s="1345"/>
      <c r="F16" s="1345"/>
      <c r="G16" s="1345"/>
      <c r="H16" s="1345"/>
      <c r="I16" s="1345"/>
      <c r="J16" s="1345"/>
      <c r="K16" s="1345"/>
      <c r="L16" s="1345"/>
      <c r="M16" s="1345"/>
      <c r="N16" s="1345"/>
      <c r="O16" s="1345"/>
      <c r="P16" s="1345"/>
      <c r="Q16" s="1345"/>
      <c r="R16" s="1345"/>
      <c r="S16" s="1345"/>
      <c r="T16" s="1346"/>
      <c r="U16" s="469"/>
      <c r="V16" s="28"/>
      <c r="W16" s="28"/>
      <c r="X16" s="28"/>
      <c r="Y16" s="30"/>
      <c r="Z16" s="627"/>
    </row>
    <row r="17" spans="1:26" ht="15" customHeight="1" x14ac:dyDescent="0.4">
      <c r="A17" s="627"/>
      <c r="B17" s="468"/>
      <c r="C17" s="627" t="s">
        <v>252</v>
      </c>
      <c r="D17" s="1348" t="s">
        <v>344</v>
      </c>
      <c r="E17" s="1348"/>
      <c r="F17" s="1348"/>
      <c r="G17" s="1348"/>
      <c r="H17" s="1348"/>
      <c r="I17" s="1348"/>
      <c r="J17" s="1348"/>
      <c r="K17" s="1348"/>
      <c r="L17" s="1348"/>
      <c r="M17" s="1348"/>
      <c r="N17" s="1348"/>
      <c r="O17" s="1348"/>
      <c r="P17" s="1348"/>
      <c r="Q17" s="1348"/>
      <c r="R17" s="1348"/>
      <c r="S17" s="1348"/>
      <c r="T17" s="1349"/>
      <c r="U17" s="469"/>
      <c r="V17" s="28" t="s">
        <v>248</v>
      </c>
      <c r="W17" s="28" t="s">
        <v>249</v>
      </c>
      <c r="X17" s="28" t="s">
        <v>248</v>
      </c>
      <c r="Y17" s="30"/>
      <c r="Z17" s="627"/>
    </row>
    <row r="18" spans="1:26" ht="15" customHeight="1" x14ac:dyDescent="0.4">
      <c r="A18" s="627"/>
      <c r="B18" s="468"/>
      <c r="C18" s="35" t="s">
        <v>254</v>
      </c>
      <c r="D18" s="1340" t="s">
        <v>345</v>
      </c>
      <c r="E18" s="1340"/>
      <c r="F18" s="1340"/>
      <c r="G18" s="1340"/>
      <c r="H18" s="1340"/>
      <c r="I18" s="1340"/>
      <c r="J18" s="1340"/>
      <c r="K18" s="1340"/>
      <c r="L18" s="1340"/>
      <c r="M18" s="1340"/>
      <c r="N18" s="1340"/>
      <c r="O18" s="1340"/>
      <c r="P18" s="1340"/>
      <c r="Q18" s="1340"/>
      <c r="R18" s="1340"/>
      <c r="S18" s="1340"/>
      <c r="T18" s="1341"/>
      <c r="U18" s="469"/>
      <c r="V18" s="28" t="s">
        <v>248</v>
      </c>
      <c r="W18" s="28" t="s">
        <v>249</v>
      </c>
      <c r="X18" s="28" t="s">
        <v>248</v>
      </c>
      <c r="Y18" s="30"/>
      <c r="Z18" s="627"/>
    </row>
    <row r="19" spans="1:26" ht="15" customHeight="1" x14ac:dyDescent="0.4">
      <c r="A19" s="627"/>
      <c r="B19" s="468"/>
      <c r="C19" s="627" t="s">
        <v>256</v>
      </c>
      <c r="D19" s="627" t="s">
        <v>346</v>
      </c>
      <c r="E19" s="627"/>
      <c r="F19" s="627"/>
      <c r="G19" s="627"/>
      <c r="H19" s="627"/>
      <c r="I19" s="627"/>
      <c r="J19" s="627"/>
      <c r="K19" s="627"/>
      <c r="L19" s="627"/>
      <c r="M19" s="627"/>
      <c r="N19" s="627"/>
      <c r="O19" s="627"/>
      <c r="P19" s="627"/>
      <c r="Q19" s="627"/>
      <c r="R19" s="627"/>
      <c r="S19" s="627"/>
      <c r="T19" s="627"/>
      <c r="U19" s="469"/>
      <c r="V19" s="28" t="s">
        <v>248</v>
      </c>
      <c r="W19" s="28" t="s">
        <v>249</v>
      </c>
      <c r="X19" s="28" t="s">
        <v>248</v>
      </c>
      <c r="Y19" s="30"/>
      <c r="Z19" s="627"/>
    </row>
    <row r="20" spans="1:26" ht="15" customHeight="1" x14ac:dyDescent="0.4">
      <c r="A20" s="627"/>
      <c r="B20" s="468"/>
      <c r="C20" s="627" t="s">
        <v>258</v>
      </c>
      <c r="D20" s="627" t="s">
        <v>313</v>
      </c>
      <c r="E20" s="627"/>
      <c r="F20" s="627"/>
      <c r="G20" s="627"/>
      <c r="H20" s="627"/>
      <c r="I20" s="627"/>
      <c r="J20" s="627"/>
      <c r="K20" s="627"/>
      <c r="L20" s="627"/>
      <c r="M20" s="627"/>
      <c r="N20" s="627"/>
      <c r="O20" s="627"/>
      <c r="P20" s="627"/>
      <c r="Q20" s="627"/>
      <c r="R20" s="627"/>
      <c r="S20" s="627"/>
      <c r="T20" s="627"/>
      <c r="U20" s="469"/>
      <c r="V20" s="28" t="s">
        <v>248</v>
      </c>
      <c r="W20" s="28" t="s">
        <v>249</v>
      </c>
      <c r="X20" s="28" t="s">
        <v>248</v>
      </c>
      <c r="Y20" s="30"/>
      <c r="Z20" s="627"/>
    </row>
    <row r="21" spans="1:26" ht="15" customHeight="1" x14ac:dyDescent="0.4">
      <c r="A21" s="627"/>
      <c r="B21" s="468"/>
      <c r="C21" s="627" t="s">
        <v>260</v>
      </c>
      <c r="D21" s="1340" t="s">
        <v>347</v>
      </c>
      <c r="E21" s="1340"/>
      <c r="F21" s="1340"/>
      <c r="G21" s="1340"/>
      <c r="H21" s="1340"/>
      <c r="I21" s="1340"/>
      <c r="J21" s="1340"/>
      <c r="K21" s="1340"/>
      <c r="L21" s="1340"/>
      <c r="M21" s="1340"/>
      <c r="N21" s="1340"/>
      <c r="O21" s="1340"/>
      <c r="P21" s="1340"/>
      <c r="Q21" s="1340"/>
      <c r="R21" s="1340"/>
      <c r="S21" s="1340"/>
      <c r="T21" s="1341"/>
      <c r="U21" s="469"/>
      <c r="V21" s="28" t="s">
        <v>248</v>
      </c>
      <c r="W21" s="28" t="s">
        <v>249</v>
      </c>
      <c r="X21" s="28" t="s">
        <v>248</v>
      </c>
      <c r="Y21" s="30"/>
      <c r="Z21" s="627"/>
    </row>
    <row r="22" spans="1:26" ht="15" customHeight="1" x14ac:dyDescent="0.4">
      <c r="A22" s="627"/>
      <c r="B22" s="468"/>
      <c r="C22" s="627" t="s">
        <v>29</v>
      </c>
      <c r="D22" s="1340"/>
      <c r="E22" s="1340"/>
      <c r="F22" s="1340"/>
      <c r="G22" s="1340"/>
      <c r="H22" s="1340"/>
      <c r="I22" s="1340"/>
      <c r="J22" s="1340"/>
      <c r="K22" s="1340"/>
      <c r="L22" s="1340"/>
      <c r="M22" s="1340"/>
      <c r="N22" s="1340"/>
      <c r="O22" s="1340"/>
      <c r="P22" s="1340"/>
      <c r="Q22" s="1340"/>
      <c r="R22" s="1340"/>
      <c r="S22" s="1340"/>
      <c r="T22" s="1341"/>
      <c r="U22" s="469"/>
      <c r="V22" s="28"/>
      <c r="W22" s="28"/>
      <c r="X22" s="28"/>
      <c r="Y22" s="30"/>
      <c r="Z22" s="627"/>
    </row>
    <row r="23" spans="1:26" ht="15" customHeight="1" x14ac:dyDescent="0.4">
      <c r="A23" s="627"/>
      <c r="B23" s="468"/>
      <c r="C23" s="627"/>
      <c r="D23" s="627"/>
      <c r="E23" s="627"/>
      <c r="F23" s="627"/>
      <c r="G23" s="627"/>
      <c r="H23" s="627"/>
      <c r="I23" s="627"/>
      <c r="J23" s="627"/>
      <c r="K23" s="627"/>
      <c r="L23" s="627"/>
      <c r="M23" s="627"/>
      <c r="N23" s="627"/>
      <c r="O23" s="627"/>
      <c r="P23" s="627"/>
      <c r="Q23" s="627"/>
      <c r="R23" s="627"/>
      <c r="S23" s="627"/>
      <c r="T23" s="627"/>
      <c r="U23" s="469"/>
      <c r="V23" s="28"/>
      <c r="W23" s="28"/>
      <c r="X23" s="28"/>
      <c r="Y23" s="30"/>
      <c r="Z23" s="627"/>
    </row>
    <row r="24" spans="1:26" ht="15" customHeight="1" x14ac:dyDescent="0.4">
      <c r="A24" s="627"/>
      <c r="B24" s="468" t="s">
        <v>262</v>
      </c>
      <c r="C24" s="627"/>
      <c r="D24" s="627"/>
      <c r="E24" s="627"/>
      <c r="F24" s="627"/>
      <c r="G24" s="627"/>
      <c r="H24" s="627"/>
      <c r="I24" s="627"/>
      <c r="J24" s="627"/>
      <c r="K24" s="627"/>
      <c r="L24" s="627"/>
      <c r="M24" s="627"/>
      <c r="N24" s="627"/>
      <c r="O24" s="627"/>
      <c r="P24" s="627"/>
      <c r="Q24" s="627"/>
      <c r="R24" s="627"/>
      <c r="S24" s="627"/>
      <c r="T24" s="627"/>
      <c r="U24" s="1342"/>
      <c r="V24" s="1343"/>
      <c r="W24" s="1343"/>
      <c r="X24" s="1343"/>
      <c r="Y24" s="1344"/>
      <c r="Z24" s="627"/>
    </row>
    <row r="25" spans="1:26" ht="15" customHeight="1" x14ac:dyDescent="0.4">
      <c r="A25" s="627"/>
      <c r="B25" s="468"/>
      <c r="C25" s="627"/>
      <c r="D25" s="627"/>
      <c r="E25" s="627"/>
      <c r="F25" s="627"/>
      <c r="G25" s="627"/>
      <c r="H25" s="627"/>
      <c r="I25" s="627"/>
      <c r="J25" s="627"/>
      <c r="K25" s="627"/>
      <c r="L25" s="627"/>
      <c r="M25" s="627"/>
      <c r="N25" s="627"/>
      <c r="O25" s="627"/>
      <c r="P25" s="627"/>
      <c r="Q25" s="627"/>
      <c r="R25" s="627"/>
      <c r="S25" s="627"/>
      <c r="T25" s="627"/>
      <c r="U25" s="469"/>
      <c r="V25" s="28"/>
      <c r="W25" s="28"/>
      <c r="X25" s="28"/>
      <c r="Y25" s="30"/>
      <c r="Z25" s="627"/>
    </row>
    <row r="26" spans="1:26" ht="15" customHeight="1" x14ac:dyDescent="0.4">
      <c r="A26" s="627"/>
      <c r="B26" s="468"/>
      <c r="C26" s="627" t="s">
        <v>348</v>
      </c>
      <c r="D26" s="627"/>
      <c r="E26" s="627"/>
      <c r="F26" s="627"/>
      <c r="G26" s="627"/>
      <c r="H26" s="627"/>
      <c r="I26" s="627"/>
      <c r="J26" s="627"/>
      <c r="K26" s="627"/>
      <c r="L26" s="627"/>
      <c r="M26" s="627"/>
      <c r="N26" s="627"/>
      <c r="O26" s="627"/>
      <c r="P26" s="627"/>
      <c r="Q26" s="627"/>
      <c r="R26" s="627"/>
      <c r="S26" s="627"/>
      <c r="T26" s="627"/>
      <c r="U26" s="469"/>
      <c r="V26" s="28"/>
      <c r="W26" s="28"/>
      <c r="X26" s="28"/>
      <c r="Y26" s="30"/>
      <c r="Z26" s="627"/>
    </row>
    <row r="27" spans="1:26" ht="15" customHeight="1" x14ac:dyDescent="0.4">
      <c r="A27" s="627"/>
      <c r="B27" s="468"/>
      <c r="C27" s="1340" t="s">
        <v>349</v>
      </c>
      <c r="D27" s="1340"/>
      <c r="E27" s="1340"/>
      <c r="F27" s="1340"/>
      <c r="G27" s="1340"/>
      <c r="H27" s="1340"/>
      <c r="I27" s="1340"/>
      <c r="J27" s="1340"/>
      <c r="K27" s="1340"/>
      <c r="L27" s="1340"/>
      <c r="M27" s="1340"/>
      <c r="N27" s="1340"/>
      <c r="O27" s="1340"/>
      <c r="P27" s="1340"/>
      <c r="Q27" s="1340"/>
      <c r="R27" s="1340"/>
      <c r="S27" s="1340"/>
      <c r="T27" s="1341"/>
      <c r="U27" s="469"/>
      <c r="V27" s="28"/>
      <c r="W27" s="28"/>
      <c r="X27" s="28"/>
      <c r="Y27" s="30"/>
      <c r="Z27" s="627"/>
    </row>
    <row r="28" spans="1:26" ht="15" customHeight="1" x14ac:dyDescent="0.4">
      <c r="A28" s="627"/>
      <c r="B28" s="468"/>
      <c r="C28" s="1340"/>
      <c r="D28" s="1340"/>
      <c r="E28" s="1340"/>
      <c r="F28" s="1340"/>
      <c r="G28" s="1340"/>
      <c r="H28" s="1340"/>
      <c r="I28" s="1340"/>
      <c r="J28" s="1340"/>
      <c r="K28" s="1340"/>
      <c r="L28" s="1340"/>
      <c r="M28" s="1340"/>
      <c r="N28" s="1340"/>
      <c r="O28" s="1340"/>
      <c r="P28" s="1340"/>
      <c r="Q28" s="1340"/>
      <c r="R28" s="1340"/>
      <c r="S28" s="1340"/>
      <c r="T28" s="1341"/>
      <c r="U28" s="469"/>
      <c r="V28" s="28"/>
      <c r="W28" s="28"/>
      <c r="X28" s="28"/>
      <c r="Y28" s="30"/>
      <c r="Z28" s="627"/>
    </row>
    <row r="29" spans="1:26" ht="30" customHeight="1" x14ac:dyDescent="0.4">
      <c r="A29" s="627"/>
      <c r="B29" s="468"/>
      <c r="C29" s="470"/>
      <c r="D29" s="1350"/>
      <c r="E29" s="1351"/>
      <c r="F29" s="1351"/>
      <c r="G29" s="1351"/>
      <c r="H29" s="1351"/>
      <c r="I29" s="1351"/>
      <c r="J29" s="1351"/>
      <c r="K29" s="1352"/>
      <c r="L29" s="1353" t="s">
        <v>265</v>
      </c>
      <c r="M29" s="1354"/>
      <c r="N29" s="1355"/>
      <c r="O29" s="1353" t="s">
        <v>266</v>
      </c>
      <c r="P29" s="1356"/>
      <c r="Q29" s="1357"/>
      <c r="R29" s="34"/>
      <c r="S29" s="34"/>
      <c r="T29" s="34"/>
      <c r="U29" s="469"/>
      <c r="V29" s="28"/>
      <c r="W29" s="28"/>
      <c r="X29" s="28"/>
      <c r="Y29" s="30"/>
      <c r="Z29" s="627"/>
    </row>
    <row r="30" spans="1:26" ht="54" customHeight="1" x14ac:dyDescent="0.4">
      <c r="A30" s="627"/>
      <c r="B30" s="468"/>
      <c r="C30" s="471" t="s">
        <v>267</v>
      </c>
      <c r="D30" s="1358" t="s">
        <v>350</v>
      </c>
      <c r="E30" s="1358"/>
      <c r="F30" s="1358"/>
      <c r="G30" s="1358"/>
      <c r="H30" s="1358"/>
      <c r="I30" s="1358"/>
      <c r="J30" s="1358"/>
      <c r="K30" s="1358"/>
      <c r="L30" s="1359" t="s">
        <v>269</v>
      </c>
      <c r="M30" s="1360"/>
      <c r="N30" s="1361"/>
      <c r="O30" s="1362" t="s">
        <v>270</v>
      </c>
      <c r="P30" s="1362"/>
      <c r="Q30" s="1362"/>
      <c r="R30" s="17"/>
      <c r="S30" s="17"/>
      <c r="T30" s="17"/>
      <c r="U30" s="1342" t="s">
        <v>341</v>
      </c>
      <c r="V30" s="1343"/>
      <c r="W30" s="1343"/>
      <c r="X30" s="1343"/>
      <c r="Y30" s="1344"/>
      <c r="Z30" s="627"/>
    </row>
    <row r="31" spans="1:26" ht="54" customHeight="1" x14ac:dyDescent="0.4">
      <c r="A31" s="627"/>
      <c r="B31" s="468"/>
      <c r="C31" s="471" t="s">
        <v>320</v>
      </c>
      <c r="D31" s="1358" t="s">
        <v>272</v>
      </c>
      <c r="E31" s="1358"/>
      <c r="F31" s="1358"/>
      <c r="G31" s="1358"/>
      <c r="H31" s="1358"/>
      <c r="I31" s="1358"/>
      <c r="J31" s="1358"/>
      <c r="K31" s="1358"/>
      <c r="L31" s="1359" t="s">
        <v>269</v>
      </c>
      <c r="M31" s="1360"/>
      <c r="N31" s="1361"/>
      <c r="O31" s="1363"/>
      <c r="P31" s="1363"/>
      <c r="Q31" s="1363"/>
      <c r="R31" s="33"/>
      <c r="S31" s="1364" t="s">
        <v>273</v>
      </c>
      <c r="T31" s="1365"/>
      <c r="U31" s="469"/>
      <c r="V31" s="28" t="s">
        <v>248</v>
      </c>
      <c r="W31" s="28" t="s">
        <v>249</v>
      </c>
      <c r="X31" s="28" t="s">
        <v>248</v>
      </c>
      <c r="Y31" s="30"/>
      <c r="Z31" s="627"/>
    </row>
    <row r="32" spans="1:26" ht="54" customHeight="1" x14ac:dyDescent="0.4">
      <c r="A32" s="627"/>
      <c r="B32" s="468"/>
      <c r="C32" s="471" t="s">
        <v>322</v>
      </c>
      <c r="D32" s="1358" t="s">
        <v>323</v>
      </c>
      <c r="E32" s="1358"/>
      <c r="F32" s="1358"/>
      <c r="G32" s="1358"/>
      <c r="H32" s="1358"/>
      <c r="I32" s="1358"/>
      <c r="J32" s="1358"/>
      <c r="K32" s="1358"/>
      <c r="L32" s="1362" t="s">
        <v>269</v>
      </c>
      <c r="M32" s="1362"/>
      <c r="N32" s="1362"/>
      <c r="O32" s="1363"/>
      <c r="P32" s="1363"/>
      <c r="Q32" s="1363"/>
      <c r="R32" s="33"/>
      <c r="S32" s="1364" t="s">
        <v>276</v>
      </c>
      <c r="T32" s="1365"/>
      <c r="U32" s="469"/>
      <c r="V32" s="28" t="s">
        <v>248</v>
      </c>
      <c r="W32" s="28" t="s">
        <v>249</v>
      </c>
      <c r="X32" s="28" t="s">
        <v>248</v>
      </c>
      <c r="Y32" s="30"/>
      <c r="Z32" s="627"/>
    </row>
    <row r="33" spans="1:26" ht="54" customHeight="1" x14ac:dyDescent="0.4">
      <c r="A33" s="627"/>
      <c r="B33" s="468"/>
      <c r="C33" s="471" t="s">
        <v>351</v>
      </c>
      <c r="D33" s="1358" t="s">
        <v>352</v>
      </c>
      <c r="E33" s="1358"/>
      <c r="F33" s="1358"/>
      <c r="G33" s="1358"/>
      <c r="H33" s="1358"/>
      <c r="I33" s="1358"/>
      <c r="J33" s="1358"/>
      <c r="K33" s="1358"/>
      <c r="L33" s="1366"/>
      <c r="M33" s="1366"/>
      <c r="N33" s="1366"/>
      <c r="O33" s="1362" t="s">
        <v>270</v>
      </c>
      <c r="P33" s="1362"/>
      <c r="Q33" s="1362"/>
      <c r="R33" s="32"/>
      <c r="S33" s="1364" t="s">
        <v>279</v>
      </c>
      <c r="T33" s="1365"/>
      <c r="U33" s="469"/>
      <c r="V33" s="28" t="s">
        <v>248</v>
      </c>
      <c r="W33" s="28" t="s">
        <v>249</v>
      </c>
      <c r="X33" s="28" t="s">
        <v>248</v>
      </c>
      <c r="Y33" s="30"/>
      <c r="Z33" s="627"/>
    </row>
    <row r="34" spans="1:26" ht="54" customHeight="1" x14ac:dyDescent="0.4">
      <c r="A34" s="627"/>
      <c r="B34" s="468"/>
      <c r="C34" s="471" t="s">
        <v>353</v>
      </c>
      <c r="D34" s="1358" t="s">
        <v>354</v>
      </c>
      <c r="E34" s="1358"/>
      <c r="F34" s="1358"/>
      <c r="G34" s="1358"/>
      <c r="H34" s="1358"/>
      <c r="I34" s="1358"/>
      <c r="J34" s="1358"/>
      <c r="K34" s="1358"/>
      <c r="L34" s="1362" t="s">
        <v>269</v>
      </c>
      <c r="M34" s="1362"/>
      <c r="N34" s="1362"/>
      <c r="O34" s="1362" t="s">
        <v>270</v>
      </c>
      <c r="P34" s="1362"/>
      <c r="Q34" s="1362"/>
      <c r="R34" s="32"/>
      <c r="S34" s="1364" t="s">
        <v>355</v>
      </c>
      <c r="T34" s="1365"/>
      <c r="U34" s="469"/>
      <c r="V34" s="28" t="s">
        <v>248</v>
      </c>
      <c r="W34" s="28" t="s">
        <v>249</v>
      </c>
      <c r="X34" s="28" t="s">
        <v>248</v>
      </c>
      <c r="Y34" s="30"/>
      <c r="Z34" s="627"/>
    </row>
    <row r="35" spans="1:26" ht="54" customHeight="1" x14ac:dyDescent="0.4">
      <c r="A35" s="627"/>
      <c r="B35" s="468"/>
      <c r="C35" s="472" t="s">
        <v>356</v>
      </c>
      <c r="D35" s="1301" t="s">
        <v>357</v>
      </c>
      <c r="E35" s="1301"/>
      <c r="F35" s="1301"/>
      <c r="G35" s="1301"/>
      <c r="H35" s="1301"/>
      <c r="I35" s="1301"/>
      <c r="J35" s="1301"/>
      <c r="K35" s="1301"/>
      <c r="L35" s="1306" t="s">
        <v>269</v>
      </c>
      <c r="M35" s="1307"/>
      <c r="N35" s="1308"/>
      <c r="O35" s="1305" t="s">
        <v>270</v>
      </c>
      <c r="P35" s="1305"/>
      <c r="Q35" s="1305"/>
      <c r="R35" s="14"/>
      <c r="S35" s="1293" t="s">
        <v>358</v>
      </c>
      <c r="T35" s="1294"/>
      <c r="U35" s="469"/>
      <c r="V35" s="28" t="s">
        <v>248</v>
      </c>
      <c r="W35" s="28" t="s">
        <v>249</v>
      </c>
      <c r="X35" s="28" t="s">
        <v>248</v>
      </c>
      <c r="Y35" s="30"/>
      <c r="Z35" s="627"/>
    </row>
    <row r="36" spans="1:26" ht="15" customHeight="1" x14ac:dyDescent="0.4">
      <c r="A36" s="627"/>
      <c r="B36" s="468"/>
      <c r="C36" s="627"/>
      <c r="D36" s="627"/>
      <c r="E36" s="627"/>
      <c r="F36" s="627"/>
      <c r="G36" s="627"/>
      <c r="H36" s="627"/>
      <c r="I36" s="627"/>
      <c r="J36" s="627"/>
      <c r="K36" s="627"/>
      <c r="L36" s="627"/>
      <c r="M36" s="627"/>
      <c r="N36" s="627"/>
      <c r="O36" s="627"/>
      <c r="P36" s="627"/>
      <c r="Q36" s="627"/>
      <c r="R36" s="627"/>
      <c r="S36" s="627"/>
      <c r="T36" s="627"/>
      <c r="U36" s="469"/>
      <c r="V36" s="28"/>
      <c r="W36" s="28"/>
      <c r="X36" s="28"/>
      <c r="Y36" s="30"/>
      <c r="Z36" s="627"/>
    </row>
    <row r="37" spans="1:26" ht="15" customHeight="1" x14ac:dyDescent="0.4">
      <c r="A37" s="627"/>
      <c r="B37" s="468"/>
      <c r="C37" s="627" t="s">
        <v>280</v>
      </c>
      <c r="D37" s="627"/>
      <c r="E37" s="627"/>
      <c r="F37" s="627"/>
      <c r="G37" s="627"/>
      <c r="H37" s="627"/>
      <c r="I37" s="627"/>
      <c r="J37" s="627"/>
      <c r="K37" s="627"/>
      <c r="L37" s="627"/>
      <c r="M37" s="627"/>
      <c r="N37" s="627"/>
      <c r="O37" s="627"/>
      <c r="P37" s="627"/>
      <c r="Q37" s="627"/>
      <c r="R37" s="627"/>
      <c r="S37" s="627"/>
      <c r="T37" s="627"/>
      <c r="U37" s="1342" t="s">
        <v>341</v>
      </c>
      <c r="V37" s="1343"/>
      <c r="W37" s="1343"/>
      <c r="X37" s="1343"/>
      <c r="Y37" s="1344"/>
      <c r="Z37" s="627"/>
    </row>
    <row r="38" spans="1:26" ht="45" customHeight="1" x14ac:dyDescent="0.4">
      <c r="A38" s="627"/>
      <c r="B38" s="468"/>
      <c r="C38" s="17" t="s">
        <v>359</v>
      </c>
      <c r="D38" s="1345" t="s">
        <v>360</v>
      </c>
      <c r="E38" s="1345"/>
      <c r="F38" s="1345"/>
      <c r="G38" s="1345"/>
      <c r="H38" s="1345"/>
      <c r="I38" s="1345"/>
      <c r="J38" s="1345"/>
      <c r="K38" s="1345"/>
      <c r="L38" s="1345"/>
      <c r="M38" s="1345"/>
      <c r="N38" s="1345"/>
      <c r="O38" s="1345"/>
      <c r="P38" s="1345"/>
      <c r="Q38" s="1345"/>
      <c r="R38" s="1345"/>
      <c r="S38" s="1345"/>
      <c r="T38" s="1346"/>
      <c r="U38" s="469"/>
      <c r="V38" s="28" t="s">
        <v>248</v>
      </c>
      <c r="W38" s="28" t="s">
        <v>249</v>
      </c>
      <c r="X38" s="28" t="s">
        <v>248</v>
      </c>
      <c r="Y38" s="30"/>
      <c r="Z38" s="627"/>
    </row>
    <row r="39" spans="1:26" ht="30" customHeight="1" x14ac:dyDescent="0.4">
      <c r="A39" s="627"/>
      <c r="B39" s="468"/>
      <c r="C39" s="17" t="s">
        <v>283</v>
      </c>
      <c r="D39" s="1345" t="s">
        <v>284</v>
      </c>
      <c r="E39" s="1345"/>
      <c r="F39" s="1345"/>
      <c r="G39" s="1345"/>
      <c r="H39" s="1345"/>
      <c r="I39" s="1345"/>
      <c r="J39" s="1345"/>
      <c r="K39" s="1345"/>
      <c r="L39" s="1345"/>
      <c r="M39" s="1345"/>
      <c r="N39" s="1345"/>
      <c r="O39" s="1345"/>
      <c r="P39" s="1345"/>
      <c r="Q39" s="1345"/>
      <c r="R39" s="1345"/>
      <c r="S39" s="1345"/>
      <c r="T39" s="1346"/>
      <c r="U39" s="469"/>
      <c r="V39" s="28" t="s">
        <v>248</v>
      </c>
      <c r="W39" s="28" t="s">
        <v>249</v>
      </c>
      <c r="X39" s="28" t="s">
        <v>248</v>
      </c>
      <c r="Y39" s="30"/>
      <c r="Z39" s="627"/>
    </row>
    <row r="40" spans="1:26" ht="45" customHeight="1" x14ac:dyDescent="0.4">
      <c r="A40" s="627"/>
      <c r="B40" s="468"/>
      <c r="C40" s="17" t="s">
        <v>285</v>
      </c>
      <c r="D40" s="1345" t="s">
        <v>361</v>
      </c>
      <c r="E40" s="1345"/>
      <c r="F40" s="1345"/>
      <c r="G40" s="1345"/>
      <c r="H40" s="1345"/>
      <c r="I40" s="1345"/>
      <c r="J40" s="1345"/>
      <c r="K40" s="1345"/>
      <c r="L40" s="1345"/>
      <c r="M40" s="1345"/>
      <c r="N40" s="1345"/>
      <c r="O40" s="1345"/>
      <c r="P40" s="1345"/>
      <c r="Q40" s="1345"/>
      <c r="R40" s="1345"/>
      <c r="S40" s="1345"/>
      <c r="T40" s="1346"/>
      <c r="U40" s="469"/>
      <c r="V40" s="28" t="s">
        <v>248</v>
      </c>
      <c r="W40" s="28" t="s">
        <v>249</v>
      </c>
      <c r="X40" s="28" t="s">
        <v>248</v>
      </c>
      <c r="Y40" s="30"/>
      <c r="Z40" s="627"/>
    </row>
    <row r="41" spans="1:26" ht="26.25" customHeight="1" x14ac:dyDescent="0.4">
      <c r="A41" s="627"/>
      <c r="B41" s="468"/>
      <c r="C41" s="1367" t="s">
        <v>287</v>
      </c>
      <c r="D41" s="1354"/>
      <c r="E41" s="1354"/>
      <c r="F41" s="1354"/>
      <c r="G41" s="1354"/>
      <c r="H41" s="1355"/>
      <c r="I41" s="1368" t="s">
        <v>270</v>
      </c>
      <c r="J41" s="1369"/>
      <c r="K41" s="469"/>
      <c r="L41" s="1367" t="s">
        <v>362</v>
      </c>
      <c r="M41" s="1354"/>
      <c r="N41" s="1354"/>
      <c r="O41" s="1354"/>
      <c r="P41" s="1354"/>
      <c r="Q41" s="1355"/>
      <c r="R41" s="1368" t="s">
        <v>269</v>
      </c>
      <c r="S41" s="1369"/>
      <c r="T41" s="627"/>
      <c r="U41" s="469"/>
      <c r="V41" s="28"/>
      <c r="W41" s="28"/>
      <c r="X41" s="28"/>
      <c r="Y41" s="30"/>
      <c r="Z41" s="627"/>
    </row>
    <row r="42" spans="1:26" ht="19.5" customHeight="1" x14ac:dyDescent="0.4">
      <c r="A42" s="627"/>
      <c r="B42" s="468"/>
      <c r="C42" s="627"/>
      <c r="D42" s="627"/>
      <c r="E42" s="627"/>
      <c r="F42" s="627"/>
      <c r="G42" s="627"/>
      <c r="H42" s="627"/>
      <c r="I42" s="627"/>
      <c r="J42" s="627"/>
      <c r="K42" s="627"/>
      <c r="L42" s="627"/>
      <c r="M42" s="627"/>
      <c r="N42" s="627"/>
      <c r="O42" s="627"/>
      <c r="P42" s="627"/>
      <c r="Q42" s="627"/>
      <c r="R42" s="627"/>
      <c r="S42" s="627"/>
      <c r="T42" s="627"/>
      <c r="U42" s="469"/>
      <c r="V42" s="28"/>
      <c r="W42" s="28"/>
      <c r="X42" s="28"/>
      <c r="Y42" s="30"/>
      <c r="Z42" s="627"/>
    </row>
    <row r="43" spans="1:26" ht="22.5" customHeight="1" x14ac:dyDescent="0.4">
      <c r="A43" s="627"/>
      <c r="B43" s="468"/>
      <c r="C43" s="1372"/>
      <c r="D43" s="1373"/>
      <c r="E43" s="1373"/>
      <c r="F43" s="1373"/>
      <c r="G43" s="1373"/>
      <c r="H43" s="1373"/>
      <c r="I43" s="1374"/>
      <c r="J43" s="1375" t="s">
        <v>289</v>
      </c>
      <c r="K43" s="1375"/>
      <c r="L43" s="1375"/>
      <c r="M43" s="1375"/>
      <c r="N43" s="1375"/>
      <c r="O43" s="1375" t="s">
        <v>290</v>
      </c>
      <c r="P43" s="1375"/>
      <c r="Q43" s="1375"/>
      <c r="R43" s="1375"/>
      <c r="S43" s="1375"/>
      <c r="T43" s="627"/>
      <c r="U43" s="469"/>
      <c r="V43" s="28"/>
      <c r="W43" s="28"/>
      <c r="X43" s="28"/>
      <c r="Y43" s="30"/>
      <c r="Z43" s="627"/>
    </row>
    <row r="44" spans="1:26" ht="22.5" customHeight="1" x14ac:dyDescent="0.4">
      <c r="A44" s="627"/>
      <c r="B44" s="468"/>
      <c r="C44" s="1376" t="s">
        <v>291</v>
      </c>
      <c r="D44" s="1377"/>
      <c r="E44" s="1377"/>
      <c r="F44" s="1377"/>
      <c r="G44" s="1377"/>
      <c r="H44" s="1378"/>
      <c r="I44" s="473" t="s">
        <v>292</v>
      </c>
      <c r="J44" s="1362" t="s">
        <v>269</v>
      </c>
      <c r="K44" s="1362"/>
      <c r="L44" s="1362"/>
      <c r="M44" s="1362"/>
      <c r="N44" s="1362"/>
      <c r="O44" s="1366"/>
      <c r="P44" s="1366"/>
      <c r="Q44" s="1366"/>
      <c r="R44" s="1366"/>
      <c r="S44" s="1366"/>
      <c r="T44" s="627"/>
      <c r="U44" s="469"/>
      <c r="V44" s="28"/>
      <c r="W44" s="28"/>
      <c r="X44" s="28"/>
      <c r="Y44" s="30"/>
      <c r="Z44" s="627"/>
    </row>
    <row r="45" spans="1:26" ht="22.5" customHeight="1" x14ac:dyDescent="0.4">
      <c r="A45" s="627"/>
      <c r="B45" s="468"/>
      <c r="C45" s="1379"/>
      <c r="D45" s="1380"/>
      <c r="E45" s="1380"/>
      <c r="F45" s="1380"/>
      <c r="G45" s="1380"/>
      <c r="H45" s="1381"/>
      <c r="I45" s="473" t="s">
        <v>293</v>
      </c>
      <c r="J45" s="1362" t="s">
        <v>269</v>
      </c>
      <c r="K45" s="1362"/>
      <c r="L45" s="1362"/>
      <c r="M45" s="1362"/>
      <c r="N45" s="1362"/>
      <c r="O45" s="1362" t="s">
        <v>269</v>
      </c>
      <c r="P45" s="1362"/>
      <c r="Q45" s="1362"/>
      <c r="R45" s="1362"/>
      <c r="S45" s="1362"/>
      <c r="T45" s="627"/>
      <c r="U45" s="469"/>
      <c r="V45" s="28"/>
      <c r="W45" s="28"/>
      <c r="X45" s="28"/>
      <c r="Y45" s="30"/>
      <c r="Z45" s="627"/>
    </row>
    <row r="46" spans="1:26" ht="15" customHeight="1" x14ac:dyDescent="0.4">
      <c r="A46" s="627"/>
      <c r="B46" s="468"/>
      <c r="C46" s="627"/>
      <c r="D46" s="627"/>
      <c r="E46" s="627"/>
      <c r="F46" s="627"/>
      <c r="G46" s="627"/>
      <c r="H46" s="627"/>
      <c r="I46" s="627"/>
      <c r="J46" s="627"/>
      <c r="K46" s="627"/>
      <c r="L46" s="627"/>
      <c r="M46" s="627"/>
      <c r="N46" s="627"/>
      <c r="O46" s="627"/>
      <c r="P46" s="627"/>
      <c r="Q46" s="627"/>
      <c r="R46" s="627"/>
      <c r="S46" s="627"/>
      <c r="T46" s="627"/>
      <c r="U46" s="469"/>
      <c r="V46" s="28"/>
      <c r="W46" s="28"/>
      <c r="X46" s="28"/>
      <c r="Y46" s="30"/>
      <c r="Z46" s="627"/>
    </row>
    <row r="47" spans="1:26" ht="15" customHeight="1" x14ac:dyDescent="0.4">
      <c r="A47" s="627"/>
      <c r="B47" s="468" t="s">
        <v>363</v>
      </c>
      <c r="C47" s="627"/>
      <c r="D47" s="627"/>
      <c r="E47" s="627"/>
      <c r="F47" s="627"/>
      <c r="G47" s="627"/>
      <c r="H47" s="627"/>
      <c r="I47" s="627"/>
      <c r="J47" s="627"/>
      <c r="K47" s="627"/>
      <c r="L47" s="627"/>
      <c r="M47" s="627"/>
      <c r="N47" s="627"/>
      <c r="O47" s="627"/>
      <c r="P47" s="627"/>
      <c r="Q47" s="627"/>
      <c r="R47" s="627"/>
      <c r="S47" s="627"/>
      <c r="T47" s="627"/>
      <c r="U47" s="1342" t="s">
        <v>341</v>
      </c>
      <c r="V47" s="1343"/>
      <c r="W47" s="1343"/>
      <c r="X47" s="1343"/>
      <c r="Y47" s="1344"/>
      <c r="Z47" s="627"/>
    </row>
    <row r="48" spans="1:26" ht="15" customHeight="1" x14ac:dyDescent="0.4">
      <c r="A48" s="627"/>
      <c r="B48" s="468"/>
      <c r="C48" s="627"/>
      <c r="D48" s="627"/>
      <c r="E48" s="627"/>
      <c r="F48" s="627"/>
      <c r="G48" s="627"/>
      <c r="H48" s="627"/>
      <c r="I48" s="627"/>
      <c r="J48" s="627"/>
      <c r="K48" s="627"/>
      <c r="L48" s="627"/>
      <c r="M48" s="627"/>
      <c r="N48" s="627"/>
      <c r="O48" s="627"/>
      <c r="P48" s="627"/>
      <c r="Q48" s="627"/>
      <c r="R48" s="627"/>
      <c r="S48" s="627"/>
      <c r="T48" s="627"/>
      <c r="U48" s="469"/>
      <c r="V48" s="28"/>
      <c r="W48" s="28"/>
      <c r="X48" s="28"/>
      <c r="Y48" s="30"/>
      <c r="Z48" s="627"/>
    </row>
    <row r="49" spans="1:26" ht="15" customHeight="1" x14ac:dyDescent="0.4">
      <c r="A49" s="627"/>
      <c r="B49" s="468"/>
      <c r="C49" s="31" t="s">
        <v>295</v>
      </c>
      <c r="D49" s="1345" t="s">
        <v>364</v>
      </c>
      <c r="E49" s="1345"/>
      <c r="F49" s="1345"/>
      <c r="G49" s="1345"/>
      <c r="H49" s="1345"/>
      <c r="I49" s="1345"/>
      <c r="J49" s="1345"/>
      <c r="K49" s="1345"/>
      <c r="L49" s="1345"/>
      <c r="M49" s="1345"/>
      <c r="N49" s="1345"/>
      <c r="O49" s="1345"/>
      <c r="P49" s="1345"/>
      <c r="Q49" s="1345"/>
      <c r="R49" s="1345"/>
      <c r="S49" s="1345"/>
      <c r="T49" s="1346"/>
      <c r="U49" s="469"/>
      <c r="V49" s="28" t="s">
        <v>248</v>
      </c>
      <c r="W49" s="28" t="s">
        <v>249</v>
      </c>
      <c r="X49" s="28" t="s">
        <v>248</v>
      </c>
      <c r="Y49" s="30"/>
      <c r="Z49" s="627"/>
    </row>
    <row r="50" spans="1:26" ht="15" customHeight="1" x14ac:dyDescent="0.4">
      <c r="A50" s="627"/>
      <c r="B50" s="468"/>
      <c r="C50" s="29"/>
      <c r="D50" s="1345"/>
      <c r="E50" s="1345"/>
      <c r="F50" s="1345"/>
      <c r="G50" s="1345"/>
      <c r="H50" s="1345"/>
      <c r="I50" s="1345"/>
      <c r="J50" s="1345"/>
      <c r="K50" s="1345"/>
      <c r="L50" s="1345"/>
      <c r="M50" s="1345"/>
      <c r="N50" s="1345"/>
      <c r="O50" s="1345"/>
      <c r="P50" s="1345"/>
      <c r="Q50" s="1345"/>
      <c r="R50" s="1345"/>
      <c r="S50" s="1345"/>
      <c r="T50" s="1346"/>
      <c r="U50" s="469"/>
      <c r="V50" s="28"/>
      <c r="W50" s="28"/>
      <c r="X50" s="28"/>
      <c r="Y50" s="30"/>
      <c r="Z50" s="627"/>
    </row>
    <row r="51" spans="1:26" ht="15" customHeight="1" x14ac:dyDescent="0.4">
      <c r="A51" s="627"/>
      <c r="B51" s="468"/>
      <c r="C51" s="31" t="s">
        <v>252</v>
      </c>
      <c r="D51" s="1345" t="s">
        <v>365</v>
      </c>
      <c r="E51" s="1345"/>
      <c r="F51" s="1345"/>
      <c r="G51" s="1345"/>
      <c r="H51" s="1345"/>
      <c r="I51" s="1345"/>
      <c r="J51" s="1345"/>
      <c r="K51" s="1345"/>
      <c r="L51" s="1345"/>
      <c r="M51" s="1345"/>
      <c r="N51" s="1345"/>
      <c r="O51" s="1345"/>
      <c r="P51" s="1345"/>
      <c r="Q51" s="1345"/>
      <c r="R51" s="1345"/>
      <c r="S51" s="1345"/>
      <c r="T51" s="1346"/>
      <c r="U51" s="469"/>
      <c r="V51" s="28" t="s">
        <v>248</v>
      </c>
      <c r="W51" s="28" t="s">
        <v>249</v>
      </c>
      <c r="X51" s="28" t="s">
        <v>248</v>
      </c>
      <c r="Y51" s="30"/>
      <c r="Z51" s="627"/>
    </row>
    <row r="52" spans="1:26" ht="15" customHeight="1" x14ac:dyDescent="0.4">
      <c r="A52" s="627"/>
      <c r="B52" s="608"/>
      <c r="C52" s="609"/>
      <c r="D52" s="1370"/>
      <c r="E52" s="1370"/>
      <c r="F52" s="1370"/>
      <c r="G52" s="1370"/>
      <c r="H52" s="1370"/>
      <c r="I52" s="1370"/>
      <c r="J52" s="1370"/>
      <c r="K52" s="1370"/>
      <c r="L52" s="1370"/>
      <c r="M52" s="1370"/>
      <c r="N52" s="1370"/>
      <c r="O52" s="1370"/>
      <c r="P52" s="1370"/>
      <c r="Q52" s="1370"/>
      <c r="R52" s="1370"/>
      <c r="S52" s="1370"/>
      <c r="T52" s="1371"/>
      <c r="U52" s="610"/>
      <c r="V52" s="611"/>
      <c r="W52" s="611"/>
      <c r="X52" s="611"/>
      <c r="Y52" s="612"/>
      <c r="Z52" s="627"/>
    </row>
    <row r="53" spans="1:26" ht="15" customHeight="1" x14ac:dyDescent="0.4">
      <c r="A53" s="627"/>
      <c r="B53" s="627"/>
      <c r="C53" s="29"/>
      <c r="D53" s="626"/>
      <c r="E53" s="626"/>
      <c r="F53" s="626"/>
      <c r="G53" s="626"/>
      <c r="H53" s="626"/>
      <c r="I53" s="626"/>
      <c r="J53" s="626"/>
      <c r="K53" s="626"/>
      <c r="L53" s="626"/>
      <c r="M53" s="626"/>
      <c r="N53" s="626"/>
      <c r="O53" s="626"/>
      <c r="P53" s="626"/>
      <c r="Q53" s="626"/>
      <c r="R53" s="626"/>
      <c r="S53" s="626"/>
      <c r="T53" s="626"/>
      <c r="U53" s="27"/>
      <c r="V53" s="28"/>
      <c r="W53" s="28"/>
      <c r="X53" s="28"/>
      <c r="Y53" s="27"/>
      <c r="Z53" s="627"/>
    </row>
    <row r="54" spans="1:26" ht="15" customHeight="1" x14ac:dyDescent="0.4">
      <c r="A54" s="627"/>
      <c r="B54" s="627" t="s">
        <v>298</v>
      </c>
      <c r="C54" s="627"/>
      <c r="D54" s="627"/>
      <c r="E54" s="627"/>
      <c r="F54" s="627"/>
      <c r="G54" s="627"/>
      <c r="H54" s="627"/>
      <c r="I54" s="627"/>
      <c r="J54" s="627"/>
      <c r="K54" s="627"/>
      <c r="L54" s="627"/>
      <c r="M54" s="627"/>
      <c r="N54" s="627"/>
      <c r="O54" s="627"/>
      <c r="P54" s="627"/>
      <c r="Q54" s="627"/>
      <c r="R54" s="627"/>
      <c r="S54" s="627"/>
      <c r="T54" s="627"/>
      <c r="U54" s="627"/>
      <c r="V54" s="627"/>
      <c r="W54" s="627"/>
      <c r="X54" s="627"/>
      <c r="Y54" s="627"/>
      <c r="Z54" s="627"/>
    </row>
    <row r="55" spans="1:26" ht="15" customHeight="1" x14ac:dyDescent="0.4">
      <c r="A55" s="627"/>
      <c r="B55" s="26">
        <v>1</v>
      </c>
      <c r="C55" s="1348" t="s">
        <v>299</v>
      </c>
      <c r="D55" s="1348"/>
      <c r="E55" s="1348"/>
      <c r="F55" s="1348"/>
      <c r="G55" s="1348"/>
      <c r="H55" s="1348"/>
      <c r="I55" s="1348"/>
      <c r="J55" s="1348"/>
      <c r="K55" s="1348"/>
      <c r="L55" s="1348"/>
      <c r="M55" s="1348"/>
      <c r="N55" s="1348"/>
      <c r="O55" s="1348"/>
      <c r="P55" s="1348"/>
      <c r="Q55" s="1348"/>
      <c r="R55" s="1348"/>
      <c r="S55" s="1348"/>
      <c r="T55" s="1348"/>
      <c r="U55" s="1348"/>
      <c r="V55" s="1348"/>
      <c r="W55" s="1348"/>
      <c r="X55" s="1348"/>
      <c r="Y55" s="1348"/>
      <c r="Z55" s="627"/>
    </row>
    <row r="56" spans="1:26" ht="15" customHeight="1" x14ac:dyDescent="0.4">
      <c r="A56" s="627"/>
      <c r="B56" s="26">
        <v>2</v>
      </c>
      <c r="C56" s="1345" t="s">
        <v>366</v>
      </c>
      <c r="D56" s="1345"/>
      <c r="E56" s="1345"/>
      <c r="F56" s="1345"/>
      <c r="G56" s="1345"/>
      <c r="H56" s="1345"/>
      <c r="I56" s="1345"/>
      <c r="J56" s="1345"/>
      <c r="K56" s="1345"/>
      <c r="L56" s="1345"/>
      <c r="M56" s="1345"/>
      <c r="N56" s="1345"/>
      <c r="O56" s="1345"/>
      <c r="P56" s="1345"/>
      <c r="Q56" s="1345"/>
      <c r="R56" s="1345"/>
      <c r="S56" s="1345"/>
      <c r="T56" s="1345"/>
      <c r="U56" s="1345"/>
      <c r="V56" s="1345"/>
      <c r="W56" s="1345"/>
      <c r="X56" s="1345"/>
      <c r="Y56" s="1345"/>
      <c r="Z56" s="627"/>
    </row>
    <row r="57" spans="1:26" ht="15" customHeight="1" x14ac:dyDescent="0.4">
      <c r="A57" s="627"/>
      <c r="B57" s="26"/>
      <c r="C57" s="628" t="s">
        <v>367</v>
      </c>
      <c r="D57" s="17"/>
      <c r="E57" s="17"/>
      <c r="F57" s="17"/>
      <c r="G57" s="17"/>
      <c r="H57" s="17"/>
      <c r="I57" s="17"/>
      <c r="J57" s="17"/>
      <c r="K57" s="17"/>
      <c r="L57" s="17"/>
      <c r="M57" s="17"/>
      <c r="N57" s="17"/>
      <c r="O57" s="17"/>
      <c r="P57" s="17"/>
      <c r="Q57" s="17"/>
      <c r="R57" s="17"/>
      <c r="S57" s="17"/>
      <c r="T57" s="17"/>
      <c r="U57" s="17"/>
      <c r="V57" s="17"/>
      <c r="W57" s="17"/>
      <c r="X57" s="17"/>
      <c r="Y57" s="17"/>
      <c r="Z57" s="627"/>
    </row>
    <row r="58" spans="1:26" ht="15" customHeight="1" x14ac:dyDescent="0.4">
      <c r="A58" s="627"/>
      <c r="B58" s="26"/>
      <c r="C58" s="628" t="s">
        <v>368</v>
      </c>
      <c r="D58" s="626"/>
      <c r="E58" s="626"/>
      <c r="F58" s="626"/>
      <c r="G58" s="626"/>
      <c r="H58" s="626"/>
      <c r="I58" s="626"/>
      <c r="J58" s="626"/>
      <c r="K58" s="626"/>
      <c r="L58" s="626"/>
      <c r="M58" s="626"/>
      <c r="N58" s="626"/>
      <c r="O58" s="626"/>
      <c r="P58" s="626"/>
      <c r="Q58" s="626"/>
      <c r="R58" s="626"/>
      <c r="S58" s="626"/>
      <c r="T58" s="626"/>
      <c r="U58" s="626"/>
      <c r="V58" s="626"/>
      <c r="W58" s="626"/>
      <c r="X58" s="626"/>
      <c r="Y58" s="626"/>
      <c r="Z58" s="627"/>
    </row>
    <row r="59" spans="1:26" ht="15" customHeight="1" x14ac:dyDescent="0.4">
      <c r="A59" s="627"/>
      <c r="B59" s="26">
        <v>3</v>
      </c>
      <c r="C59" s="1348" t="s">
        <v>1791</v>
      </c>
      <c r="D59" s="1348"/>
      <c r="E59" s="1348"/>
      <c r="F59" s="1348"/>
      <c r="G59" s="1348"/>
      <c r="H59" s="1348"/>
      <c r="I59" s="1348"/>
      <c r="J59" s="1348"/>
      <c r="K59" s="1348"/>
      <c r="L59" s="1348"/>
      <c r="M59" s="1348"/>
      <c r="N59" s="1348"/>
      <c r="O59" s="1348"/>
      <c r="P59" s="1348"/>
      <c r="Q59" s="1348"/>
      <c r="R59" s="1348"/>
      <c r="S59" s="1348"/>
      <c r="T59" s="1348"/>
      <c r="U59" s="1348"/>
      <c r="V59" s="1348"/>
      <c r="W59" s="1348"/>
      <c r="X59" s="1348"/>
      <c r="Y59" s="1348"/>
      <c r="Z59" s="627"/>
    </row>
  </sheetData>
  <mergeCells count="68">
    <mergeCell ref="B1:H1"/>
    <mergeCell ref="J1:P1"/>
    <mergeCell ref="U47:Y47"/>
    <mergeCell ref="D49:T50"/>
    <mergeCell ref="D51:T52"/>
    <mergeCell ref="C55:Y55"/>
    <mergeCell ref="C56:Y56"/>
    <mergeCell ref="C59:Y59"/>
    <mergeCell ref="C43:I43"/>
    <mergeCell ref="J43:N43"/>
    <mergeCell ref="O43:S43"/>
    <mergeCell ref="C44:H45"/>
    <mergeCell ref="J44:N44"/>
    <mergeCell ref="O44:S44"/>
    <mergeCell ref="J45:N45"/>
    <mergeCell ref="O45:S45"/>
    <mergeCell ref="U37:Y37"/>
    <mergeCell ref="D38:T38"/>
    <mergeCell ref="D39:T39"/>
    <mergeCell ref="D40:T40"/>
    <mergeCell ref="C41:H41"/>
    <mergeCell ref="I41:J41"/>
    <mergeCell ref="L41:Q41"/>
    <mergeCell ref="R41:S41"/>
    <mergeCell ref="D34:K34"/>
    <mergeCell ref="L34:N34"/>
    <mergeCell ref="O34:Q34"/>
    <mergeCell ref="S34:T34"/>
    <mergeCell ref="D35:K35"/>
    <mergeCell ref="L35:N35"/>
    <mergeCell ref="O35:Q35"/>
    <mergeCell ref="S35:T35"/>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D21:T22"/>
    <mergeCell ref="U24:Y24"/>
    <mergeCell ref="C27:T28"/>
    <mergeCell ref="D29:K29"/>
    <mergeCell ref="L29:N29"/>
    <mergeCell ref="O29:Q29"/>
    <mergeCell ref="Q2:Y2"/>
    <mergeCell ref="B4:Y4"/>
    <mergeCell ref="D18:T18"/>
    <mergeCell ref="B6:F6"/>
    <mergeCell ref="G6:Y6"/>
    <mergeCell ref="B7:F7"/>
    <mergeCell ref="G7:Y7"/>
    <mergeCell ref="B8:F8"/>
    <mergeCell ref="G8:Y8"/>
    <mergeCell ref="U11:Y11"/>
    <mergeCell ref="D13:T14"/>
    <mergeCell ref="C15:C16"/>
    <mergeCell ref="D15:T16"/>
    <mergeCell ref="D17:T17"/>
  </mergeCells>
  <phoneticPr fontId="11"/>
  <dataValidations count="1">
    <dataValidation type="list" allowBlank="1" showInputMessage="1" showErrorMessage="1" sqref="V13:V14 X13:X14 V17:V21 X17:X21 V31:V35 X31:X35 V38:V40 X38:X40 V49 X49 V51 X51" xr:uid="{34BCE5C0-6F67-4789-BF17-60842C931845}">
      <formula1>"□,■"</formula1>
    </dataValidation>
  </dataValidations>
  <hyperlinks>
    <hyperlink ref="B1" location="'別紙１-１(R8.4.1～5.31)'!A1" display="一覧表に戻る" xr:uid="{9B5F9736-F2E2-44DA-8C8E-71C7CAC06014}"/>
    <hyperlink ref="J1" location="'別紙１-１(R8.6.1～)'!A1" display="別紙1-1(R8.6.1～)へ戻る" xr:uid="{83A2F8FA-0216-43F8-81E6-7ECA5BD11647}"/>
  </hyperlink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tabColor rgb="FFFFFF00"/>
    <pageSetUpPr fitToPage="1"/>
  </sheetPr>
  <dimension ref="A1:AE61"/>
  <sheetViews>
    <sheetView view="pageBreakPreview" zoomScale="96" zoomScaleNormal="110" zoomScaleSheetLayoutView="96" workbookViewId="0">
      <selection activeCell="J1" sqref="J1:P1"/>
    </sheetView>
  </sheetViews>
  <sheetFormatPr defaultColWidth="4" defaultRowHeight="13.5" x14ac:dyDescent="0.4"/>
  <cols>
    <col min="1" max="1" width="2.875" style="16" customWidth="1"/>
    <col min="2" max="2" width="2.625" style="16" customWidth="1"/>
    <col min="3" max="3" width="10.625" style="16" customWidth="1"/>
    <col min="4" max="8" width="4.625" style="16" customWidth="1"/>
    <col min="9" max="9" width="7.625" style="16" customWidth="1"/>
    <col min="10" max="18" width="4.625" style="16" customWidth="1"/>
    <col min="19" max="20" width="7.625" style="16" customWidth="1"/>
    <col min="21" max="25" width="4.625" style="16" customWidth="1"/>
    <col min="26" max="26" width="2" style="16" customWidth="1"/>
    <col min="27" max="27" width="10" style="16" customWidth="1"/>
    <col min="28" max="28" width="20.125" style="16" customWidth="1"/>
    <col min="29" max="29" width="33.875" style="16" customWidth="1"/>
    <col min="30" max="30" width="21.875" style="16" customWidth="1"/>
    <col min="31" max="257" width="4" style="16"/>
    <col min="258" max="258" width="2.875" style="16" customWidth="1"/>
    <col min="259" max="259" width="2.375" style="16" customWidth="1"/>
    <col min="260" max="260" width="7.375" style="16" customWidth="1"/>
    <col min="261" max="263" width="4" style="16"/>
    <col min="264" max="264" width="3.625" style="16" customWidth="1"/>
    <col min="265" max="265" width="4" style="16"/>
    <col min="266" max="266" width="7.375" style="16" customWidth="1"/>
    <col min="267" max="275" width="4" style="16"/>
    <col min="276" max="277" width="6.875" style="16" customWidth="1"/>
    <col min="278" max="279" width="4" style="16"/>
    <col min="280" max="280" width="4.125" style="16" customWidth="1"/>
    <col min="281" max="281" width="2.375" style="16" customWidth="1"/>
    <col min="282" max="282" width="3.375" style="16" customWidth="1"/>
    <col min="283" max="513" width="4" style="16"/>
    <col min="514" max="514" width="2.875" style="16" customWidth="1"/>
    <col min="515" max="515" width="2.375" style="16" customWidth="1"/>
    <col min="516" max="516" width="7.375" style="16" customWidth="1"/>
    <col min="517" max="519" width="4" style="16"/>
    <col min="520" max="520" width="3.625" style="16" customWidth="1"/>
    <col min="521" max="521" width="4" style="16"/>
    <col min="522" max="522" width="7.375" style="16" customWidth="1"/>
    <col min="523" max="531" width="4" style="16"/>
    <col min="532" max="533" width="6.875" style="16" customWidth="1"/>
    <col min="534" max="535" width="4" style="16"/>
    <col min="536" max="536" width="4.125" style="16" customWidth="1"/>
    <col min="537" max="537" width="2.375" style="16" customWidth="1"/>
    <col min="538" max="538" width="3.375" style="16" customWidth="1"/>
    <col min="539" max="769" width="4" style="16"/>
    <col min="770" max="770" width="2.875" style="16" customWidth="1"/>
    <col min="771" max="771" width="2.375" style="16" customWidth="1"/>
    <col min="772" max="772" width="7.375" style="16" customWidth="1"/>
    <col min="773" max="775" width="4" style="16"/>
    <col min="776" max="776" width="3.625" style="16" customWidth="1"/>
    <col min="777" max="777" width="4" style="16"/>
    <col min="778" max="778" width="7.375" style="16" customWidth="1"/>
    <col min="779" max="787" width="4" style="16"/>
    <col min="788" max="789" width="6.875" style="16" customWidth="1"/>
    <col min="790" max="791" width="4" style="16"/>
    <col min="792" max="792" width="4.125" style="16" customWidth="1"/>
    <col min="793" max="793" width="2.375" style="16" customWidth="1"/>
    <col min="794" max="794" width="3.375" style="16" customWidth="1"/>
    <col min="795" max="1025" width="4" style="16"/>
    <col min="1026" max="1026" width="2.875" style="16" customWidth="1"/>
    <col min="1027" max="1027" width="2.375" style="16" customWidth="1"/>
    <col min="1028" max="1028" width="7.375" style="16" customWidth="1"/>
    <col min="1029" max="1031" width="4" style="16"/>
    <col min="1032" max="1032" width="3.625" style="16" customWidth="1"/>
    <col min="1033" max="1033" width="4" style="16"/>
    <col min="1034" max="1034" width="7.375" style="16" customWidth="1"/>
    <col min="1035" max="1043" width="4" style="16"/>
    <col min="1044" max="1045" width="6.875" style="16" customWidth="1"/>
    <col min="1046" max="1047" width="4" style="16"/>
    <col min="1048" max="1048" width="4.125" style="16" customWidth="1"/>
    <col min="1049" max="1049" width="2.375" style="16" customWidth="1"/>
    <col min="1050" max="1050" width="3.375" style="16" customWidth="1"/>
    <col min="1051" max="1281" width="4" style="16"/>
    <col min="1282" max="1282" width="2.875" style="16" customWidth="1"/>
    <col min="1283" max="1283" width="2.375" style="16" customWidth="1"/>
    <col min="1284" max="1284" width="7.375" style="16" customWidth="1"/>
    <col min="1285" max="1287" width="4" style="16"/>
    <col min="1288" max="1288" width="3.625" style="16" customWidth="1"/>
    <col min="1289" max="1289" width="4" style="16"/>
    <col min="1290" max="1290" width="7.375" style="16" customWidth="1"/>
    <col min="1291" max="1299" width="4" style="16"/>
    <col min="1300" max="1301" width="6.875" style="16" customWidth="1"/>
    <col min="1302" max="1303" width="4" style="16"/>
    <col min="1304" max="1304" width="4.125" style="16" customWidth="1"/>
    <col min="1305" max="1305" width="2.375" style="16" customWidth="1"/>
    <col min="1306" max="1306" width="3.375" style="16" customWidth="1"/>
    <col min="1307" max="1537" width="4" style="16"/>
    <col min="1538" max="1538" width="2.875" style="16" customWidth="1"/>
    <col min="1539" max="1539" width="2.375" style="16" customWidth="1"/>
    <col min="1540" max="1540" width="7.375" style="16" customWidth="1"/>
    <col min="1541" max="1543" width="4" style="16"/>
    <col min="1544" max="1544" width="3.625" style="16" customWidth="1"/>
    <col min="1545" max="1545" width="4" style="16"/>
    <col min="1546" max="1546" width="7.375" style="16" customWidth="1"/>
    <col min="1547" max="1555" width="4" style="16"/>
    <col min="1556" max="1557" width="6.875" style="16" customWidth="1"/>
    <col min="1558" max="1559" width="4" style="16"/>
    <col min="1560" max="1560" width="4.125" style="16" customWidth="1"/>
    <col min="1561" max="1561" width="2.375" style="16" customWidth="1"/>
    <col min="1562" max="1562" width="3.375" style="16" customWidth="1"/>
    <col min="1563" max="1793" width="4" style="16"/>
    <col min="1794" max="1794" width="2.875" style="16" customWidth="1"/>
    <col min="1795" max="1795" width="2.375" style="16" customWidth="1"/>
    <col min="1796" max="1796" width="7.375" style="16" customWidth="1"/>
    <col min="1797" max="1799" width="4" style="16"/>
    <col min="1800" max="1800" width="3.625" style="16" customWidth="1"/>
    <col min="1801" max="1801" width="4" style="16"/>
    <col min="1802" max="1802" width="7.375" style="16" customWidth="1"/>
    <col min="1803" max="1811" width="4" style="16"/>
    <col min="1812" max="1813" width="6.875" style="16" customWidth="1"/>
    <col min="1814" max="1815" width="4" style="16"/>
    <col min="1816" max="1816" width="4.125" style="16" customWidth="1"/>
    <col min="1817" max="1817" width="2.375" style="16" customWidth="1"/>
    <col min="1818" max="1818" width="3.375" style="16" customWidth="1"/>
    <col min="1819" max="2049" width="4" style="16"/>
    <col min="2050" max="2050" width="2.875" style="16" customWidth="1"/>
    <col min="2051" max="2051" width="2.375" style="16" customWidth="1"/>
    <col min="2052" max="2052" width="7.375" style="16" customWidth="1"/>
    <col min="2053" max="2055" width="4" style="16"/>
    <col min="2056" max="2056" width="3.625" style="16" customWidth="1"/>
    <col min="2057" max="2057" width="4" style="16"/>
    <col min="2058" max="2058" width="7.375" style="16" customWidth="1"/>
    <col min="2059" max="2067" width="4" style="16"/>
    <col min="2068" max="2069" width="6.875" style="16" customWidth="1"/>
    <col min="2070" max="2071" width="4" style="16"/>
    <col min="2072" max="2072" width="4.125" style="16" customWidth="1"/>
    <col min="2073" max="2073" width="2.375" style="16" customWidth="1"/>
    <col min="2074" max="2074" width="3.375" style="16" customWidth="1"/>
    <col min="2075" max="2305" width="4" style="16"/>
    <col min="2306" max="2306" width="2.875" style="16" customWidth="1"/>
    <col min="2307" max="2307" width="2.375" style="16" customWidth="1"/>
    <col min="2308" max="2308" width="7.375" style="16" customWidth="1"/>
    <col min="2309" max="2311" width="4" style="16"/>
    <col min="2312" max="2312" width="3.625" style="16" customWidth="1"/>
    <col min="2313" max="2313" width="4" style="16"/>
    <col min="2314" max="2314" width="7.375" style="16" customWidth="1"/>
    <col min="2315" max="2323" width="4" style="16"/>
    <col min="2324" max="2325" width="6.875" style="16" customWidth="1"/>
    <col min="2326" max="2327" width="4" style="16"/>
    <col min="2328" max="2328" width="4.125" style="16" customWidth="1"/>
    <col min="2329" max="2329" width="2.375" style="16" customWidth="1"/>
    <col min="2330" max="2330" width="3.375" style="16" customWidth="1"/>
    <col min="2331" max="2561" width="4" style="16"/>
    <col min="2562" max="2562" width="2.875" style="16" customWidth="1"/>
    <col min="2563" max="2563" width="2.375" style="16" customWidth="1"/>
    <col min="2564" max="2564" width="7.375" style="16" customWidth="1"/>
    <col min="2565" max="2567" width="4" style="16"/>
    <col min="2568" max="2568" width="3.625" style="16" customWidth="1"/>
    <col min="2569" max="2569" width="4" style="16"/>
    <col min="2570" max="2570" width="7.375" style="16" customWidth="1"/>
    <col min="2571" max="2579" width="4" style="16"/>
    <col min="2580" max="2581" width="6.875" style="16" customWidth="1"/>
    <col min="2582" max="2583" width="4" style="16"/>
    <col min="2584" max="2584" width="4.125" style="16" customWidth="1"/>
    <col min="2585" max="2585" width="2.375" style="16" customWidth="1"/>
    <col min="2586" max="2586" width="3.375" style="16" customWidth="1"/>
    <col min="2587" max="2817" width="4" style="16"/>
    <col min="2818" max="2818" width="2.875" style="16" customWidth="1"/>
    <col min="2819" max="2819" width="2.375" style="16" customWidth="1"/>
    <col min="2820" max="2820" width="7.375" style="16" customWidth="1"/>
    <col min="2821" max="2823" width="4" style="16"/>
    <col min="2824" max="2824" width="3.625" style="16" customWidth="1"/>
    <col min="2825" max="2825" width="4" style="16"/>
    <col min="2826" max="2826" width="7.375" style="16" customWidth="1"/>
    <col min="2827" max="2835" width="4" style="16"/>
    <col min="2836" max="2837" width="6.875" style="16" customWidth="1"/>
    <col min="2838" max="2839" width="4" style="16"/>
    <col min="2840" max="2840" width="4.125" style="16" customWidth="1"/>
    <col min="2841" max="2841" width="2.375" style="16" customWidth="1"/>
    <col min="2842" max="2842" width="3.375" style="16" customWidth="1"/>
    <col min="2843" max="3073" width="4" style="16"/>
    <col min="3074" max="3074" width="2.875" style="16" customWidth="1"/>
    <col min="3075" max="3075" width="2.375" style="16" customWidth="1"/>
    <col min="3076" max="3076" width="7.375" style="16" customWidth="1"/>
    <col min="3077" max="3079" width="4" style="16"/>
    <col min="3080" max="3080" width="3.625" style="16" customWidth="1"/>
    <col min="3081" max="3081" width="4" style="16"/>
    <col min="3082" max="3082" width="7.375" style="16" customWidth="1"/>
    <col min="3083" max="3091" width="4" style="16"/>
    <col min="3092" max="3093" width="6.875" style="16" customWidth="1"/>
    <col min="3094" max="3095" width="4" style="16"/>
    <col min="3096" max="3096" width="4.125" style="16" customWidth="1"/>
    <col min="3097" max="3097" width="2.375" style="16" customWidth="1"/>
    <col min="3098" max="3098" width="3.375" style="16" customWidth="1"/>
    <col min="3099" max="3329" width="4" style="16"/>
    <col min="3330" max="3330" width="2.875" style="16" customWidth="1"/>
    <col min="3331" max="3331" width="2.375" style="16" customWidth="1"/>
    <col min="3332" max="3332" width="7.375" style="16" customWidth="1"/>
    <col min="3333" max="3335" width="4" style="16"/>
    <col min="3336" max="3336" width="3.625" style="16" customWidth="1"/>
    <col min="3337" max="3337" width="4" style="16"/>
    <col min="3338" max="3338" width="7.375" style="16" customWidth="1"/>
    <col min="3339" max="3347" width="4" style="16"/>
    <col min="3348" max="3349" width="6.875" style="16" customWidth="1"/>
    <col min="3350" max="3351" width="4" style="16"/>
    <col min="3352" max="3352" width="4.125" style="16" customWidth="1"/>
    <col min="3353" max="3353" width="2.375" style="16" customWidth="1"/>
    <col min="3354" max="3354" width="3.375" style="16" customWidth="1"/>
    <col min="3355" max="3585" width="4" style="16"/>
    <col min="3586" max="3586" width="2.875" style="16" customWidth="1"/>
    <col min="3587" max="3587" width="2.375" style="16" customWidth="1"/>
    <col min="3588" max="3588" width="7.375" style="16" customWidth="1"/>
    <col min="3589" max="3591" width="4" style="16"/>
    <col min="3592" max="3592" width="3.625" style="16" customWidth="1"/>
    <col min="3593" max="3593" width="4" style="16"/>
    <col min="3594" max="3594" width="7.375" style="16" customWidth="1"/>
    <col min="3595" max="3603" width="4" style="16"/>
    <col min="3604" max="3605" width="6.875" style="16" customWidth="1"/>
    <col min="3606" max="3607" width="4" style="16"/>
    <col min="3608" max="3608" width="4.125" style="16" customWidth="1"/>
    <col min="3609" max="3609" width="2.375" style="16" customWidth="1"/>
    <col min="3610" max="3610" width="3.375" style="16" customWidth="1"/>
    <col min="3611" max="3841" width="4" style="16"/>
    <col min="3842" max="3842" width="2.875" style="16" customWidth="1"/>
    <col min="3843" max="3843" width="2.375" style="16" customWidth="1"/>
    <col min="3844" max="3844" width="7.375" style="16" customWidth="1"/>
    <col min="3845" max="3847" width="4" style="16"/>
    <col min="3848" max="3848" width="3.625" style="16" customWidth="1"/>
    <col min="3849" max="3849" width="4" style="16"/>
    <col min="3850" max="3850" width="7.375" style="16" customWidth="1"/>
    <col min="3851" max="3859" width="4" style="16"/>
    <col min="3860" max="3861" width="6.875" style="16" customWidth="1"/>
    <col min="3862" max="3863" width="4" style="16"/>
    <col min="3864" max="3864" width="4.125" style="16" customWidth="1"/>
    <col min="3865" max="3865" width="2.375" style="16" customWidth="1"/>
    <col min="3866" max="3866" width="3.375" style="16" customWidth="1"/>
    <col min="3867" max="4097" width="4" style="16"/>
    <col min="4098" max="4098" width="2.875" style="16" customWidth="1"/>
    <col min="4099" max="4099" width="2.375" style="16" customWidth="1"/>
    <col min="4100" max="4100" width="7.375" style="16" customWidth="1"/>
    <col min="4101" max="4103" width="4" style="16"/>
    <col min="4104" max="4104" width="3.625" style="16" customWidth="1"/>
    <col min="4105" max="4105" width="4" style="16"/>
    <col min="4106" max="4106" width="7.375" style="16" customWidth="1"/>
    <col min="4107" max="4115" width="4" style="16"/>
    <col min="4116" max="4117" width="6.875" style="16" customWidth="1"/>
    <col min="4118" max="4119" width="4" style="16"/>
    <col min="4120" max="4120" width="4.125" style="16" customWidth="1"/>
    <col min="4121" max="4121" width="2.375" style="16" customWidth="1"/>
    <col min="4122" max="4122" width="3.375" style="16" customWidth="1"/>
    <col min="4123" max="4353" width="4" style="16"/>
    <col min="4354" max="4354" width="2.875" style="16" customWidth="1"/>
    <col min="4355" max="4355" width="2.375" style="16" customWidth="1"/>
    <col min="4356" max="4356" width="7.375" style="16" customWidth="1"/>
    <col min="4357" max="4359" width="4" style="16"/>
    <col min="4360" max="4360" width="3.625" style="16" customWidth="1"/>
    <col min="4361" max="4361" width="4" style="16"/>
    <col min="4362" max="4362" width="7.375" style="16" customWidth="1"/>
    <col min="4363" max="4371" width="4" style="16"/>
    <col min="4372" max="4373" width="6.875" style="16" customWidth="1"/>
    <col min="4374" max="4375" width="4" style="16"/>
    <col min="4376" max="4376" width="4.125" style="16" customWidth="1"/>
    <col min="4377" max="4377" width="2.375" style="16" customWidth="1"/>
    <col min="4378" max="4378" width="3.375" style="16" customWidth="1"/>
    <col min="4379" max="4609" width="4" style="16"/>
    <col min="4610" max="4610" width="2.875" style="16" customWidth="1"/>
    <col min="4611" max="4611" width="2.375" style="16" customWidth="1"/>
    <col min="4612" max="4612" width="7.375" style="16" customWidth="1"/>
    <col min="4613" max="4615" width="4" style="16"/>
    <col min="4616" max="4616" width="3.625" style="16" customWidth="1"/>
    <col min="4617" max="4617" width="4" style="16"/>
    <col min="4618" max="4618" width="7.375" style="16" customWidth="1"/>
    <col min="4619" max="4627" width="4" style="16"/>
    <col min="4628" max="4629" width="6.875" style="16" customWidth="1"/>
    <col min="4630" max="4631" width="4" style="16"/>
    <col min="4632" max="4632" width="4.125" style="16" customWidth="1"/>
    <col min="4633" max="4633" width="2.375" style="16" customWidth="1"/>
    <col min="4634" max="4634" width="3.375" style="16" customWidth="1"/>
    <col min="4635" max="4865" width="4" style="16"/>
    <col min="4866" max="4866" width="2.875" style="16" customWidth="1"/>
    <col min="4867" max="4867" width="2.375" style="16" customWidth="1"/>
    <col min="4868" max="4868" width="7.375" style="16" customWidth="1"/>
    <col min="4869" max="4871" width="4" style="16"/>
    <col min="4872" max="4872" width="3.625" style="16" customWidth="1"/>
    <col min="4873" max="4873" width="4" style="16"/>
    <col min="4874" max="4874" width="7.375" style="16" customWidth="1"/>
    <col min="4875" max="4883" width="4" style="16"/>
    <col min="4884" max="4885" width="6.875" style="16" customWidth="1"/>
    <col min="4886" max="4887" width="4" style="16"/>
    <col min="4888" max="4888" width="4.125" style="16" customWidth="1"/>
    <col min="4889" max="4889" width="2.375" style="16" customWidth="1"/>
    <col min="4890" max="4890" width="3.375" style="16" customWidth="1"/>
    <col min="4891" max="5121" width="4" style="16"/>
    <col min="5122" max="5122" width="2.875" style="16" customWidth="1"/>
    <col min="5123" max="5123" width="2.375" style="16" customWidth="1"/>
    <col min="5124" max="5124" width="7.375" style="16" customWidth="1"/>
    <col min="5125" max="5127" width="4" style="16"/>
    <col min="5128" max="5128" width="3.625" style="16" customWidth="1"/>
    <col min="5129" max="5129" width="4" style="16"/>
    <col min="5130" max="5130" width="7.375" style="16" customWidth="1"/>
    <col min="5131" max="5139" width="4" style="16"/>
    <col min="5140" max="5141" width="6.875" style="16" customWidth="1"/>
    <col min="5142" max="5143" width="4" style="16"/>
    <col min="5144" max="5144" width="4.125" style="16" customWidth="1"/>
    <col min="5145" max="5145" width="2.375" style="16" customWidth="1"/>
    <col min="5146" max="5146" width="3.375" style="16" customWidth="1"/>
    <col min="5147" max="5377" width="4" style="16"/>
    <col min="5378" max="5378" width="2.875" style="16" customWidth="1"/>
    <col min="5379" max="5379" width="2.375" style="16" customWidth="1"/>
    <col min="5380" max="5380" width="7.375" style="16" customWidth="1"/>
    <col min="5381" max="5383" width="4" style="16"/>
    <col min="5384" max="5384" width="3.625" style="16" customWidth="1"/>
    <col min="5385" max="5385" width="4" style="16"/>
    <col min="5386" max="5386" width="7.375" style="16" customWidth="1"/>
    <col min="5387" max="5395" width="4" style="16"/>
    <col min="5396" max="5397" width="6.875" style="16" customWidth="1"/>
    <col min="5398" max="5399" width="4" style="16"/>
    <col min="5400" max="5400" width="4.125" style="16" customWidth="1"/>
    <col min="5401" max="5401" width="2.375" style="16" customWidth="1"/>
    <col min="5402" max="5402" width="3.375" style="16" customWidth="1"/>
    <col min="5403" max="5633" width="4" style="16"/>
    <col min="5634" max="5634" width="2.875" style="16" customWidth="1"/>
    <col min="5635" max="5635" width="2.375" style="16" customWidth="1"/>
    <col min="5636" max="5636" width="7.375" style="16" customWidth="1"/>
    <col min="5637" max="5639" width="4" style="16"/>
    <col min="5640" max="5640" width="3.625" style="16" customWidth="1"/>
    <col min="5641" max="5641" width="4" style="16"/>
    <col min="5642" max="5642" width="7.375" style="16" customWidth="1"/>
    <col min="5643" max="5651" width="4" style="16"/>
    <col min="5652" max="5653" width="6.875" style="16" customWidth="1"/>
    <col min="5654" max="5655" width="4" style="16"/>
    <col min="5656" max="5656" width="4.125" style="16" customWidth="1"/>
    <col min="5657" max="5657" width="2.375" style="16" customWidth="1"/>
    <col min="5658" max="5658" width="3.375" style="16" customWidth="1"/>
    <col min="5659" max="5889" width="4" style="16"/>
    <col min="5890" max="5890" width="2.875" style="16" customWidth="1"/>
    <col min="5891" max="5891" width="2.375" style="16" customWidth="1"/>
    <col min="5892" max="5892" width="7.375" style="16" customWidth="1"/>
    <col min="5893" max="5895" width="4" style="16"/>
    <col min="5896" max="5896" width="3.625" style="16" customWidth="1"/>
    <col min="5897" max="5897" width="4" style="16"/>
    <col min="5898" max="5898" width="7.375" style="16" customWidth="1"/>
    <col min="5899" max="5907" width="4" style="16"/>
    <col min="5908" max="5909" width="6.875" style="16" customWidth="1"/>
    <col min="5910" max="5911" width="4" style="16"/>
    <col min="5912" max="5912" width="4.125" style="16" customWidth="1"/>
    <col min="5913" max="5913" width="2.375" style="16" customWidth="1"/>
    <col min="5914" max="5914" width="3.375" style="16" customWidth="1"/>
    <col min="5915" max="6145" width="4" style="16"/>
    <col min="6146" max="6146" width="2.875" style="16" customWidth="1"/>
    <col min="6147" max="6147" width="2.375" style="16" customWidth="1"/>
    <col min="6148" max="6148" width="7.375" style="16" customWidth="1"/>
    <col min="6149" max="6151" width="4" style="16"/>
    <col min="6152" max="6152" width="3.625" style="16" customWidth="1"/>
    <col min="6153" max="6153" width="4" style="16"/>
    <col min="6154" max="6154" width="7.375" style="16" customWidth="1"/>
    <col min="6155" max="6163" width="4" style="16"/>
    <col min="6164" max="6165" width="6.875" style="16" customWidth="1"/>
    <col min="6166" max="6167" width="4" style="16"/>
    <col min="6168" max="6168" width="4.125" style="16" customWidth="1"/>
    <col min="6169" max="6169" width="2.375" style="16" customWidth="1"/>
    <col min="6170" max="6170" width="3.375" style="16" customWidth="1"/>
    <col min="6171" max="6401" width="4" style="16"/>
    <col min="6402" max="6402" width="2.875" style="16" customWidth="1"/>
    <col min="6403" max="6403" width="2.375" style="16" customWidth="1"/>
    <col min="6404" max="6404" width="7.375" style="16" customWidth="1"/>
    <col min="6405" max="6407" width="4" style="16"/>
    <col min="6408" max="6408" width="3.625" style="16" customWidth="1"/>
    <col min="6409" max="6409" width="4" style="16"/>
    <col min="6410" max="6410" width="7.375" style="16" customWidth="1"/>
    <col min="6411" max="6419" width="4" style="16"/>
    <col min="6420" max="6421" width="6.875" style="16" customWidth="1"/>
    <col min="6422" max="6423" width="4" style="16"/>
    <col min="6424" max="6424" width="4.125" style="16" customWidth="1"/>
    <col min="6425" max="6425" width="2.375" style="16" customWidth="1"/>
    <col min="6426" max="6426" width="3.375" style="16" customWidth="1"/>
    <col min="6427" max="6657" width="4" style="16"/>
    <col min="6658" max="6658" width="2.875" style="16" customWidth="1"/>
    <col min="6659" max="6659" width="2.375" style="16" customWidth="1"/>
    <col min="6660" max="6660" width="7.375" style="16" customWidth="1"/>
    <col min="6661" max="6663" width="4" style="16"/>
    <col min="6664" max="6664" width="3.625" style="16" customWidth="1"/>
    <col min="6665" max="6665" width="4" style="16"/>
    <col min="6666" max="6666" width="7.375" style="16" customWidth="1"/>
    <col min="6667" max="6675" width="4" style="16"/>
    <col min="6676" max="6677" width="6.875" style="16" customWidth="1"/>
    <col min="6678" max="6679" width="4" style="16"/>
    <col min="6680" max="6680" width="4.125" style="16" customWidth="1"/>
    <col min="6681" max="6681" width="2.375" style="16" customWidth="1"/>
    <col min="6682" max="6682" width="3.375" style="16" customWidth="1"/>
    <col min="6683" max="6913" width="4" style="16"/>
    <col min="6914" max="6914" width="2.875" style="16" customWidth="1"/>
    <col min="6915" max="6915" width="2.375" style="16" customWidth="1"/>
    <col min="6916" max="6916" width="7.375" style="16" customWidth="1"/>
    <col min="6917" max="6919" width="4" style="16"/>
    <col min="6920" max="6920" width="3.625" style="16" customWidth="1"/>
    <col min="6921" max="6921" width="4" style="16"/>
    <col min="6922" max="6922" width="7.375" style="16" customWidth="1"/>
    <col min="6923" max="6931" width="4" style="16"/>
    <col min="6932" max="6933" width="6.875" style="16" customWidth="1"/>
    <col min="6934" max="6935" width="4" style="16"/>
    <col min="6936" max="6936" width="4.125" style="16" customWidth="1"/>
    <col min="6937" max="6937" width="2.375" style="16" customWidth="1"/>
    <col min="6938" max="6938" width="3.375" style="16" customWidth="1"/>
    <col min="6939" max="7169" width="4" style="16"/>
    <col min="7170" max="7170" width="2.875" style="16" customWidth="1"/>
    <col min="7171" max="7171" width="2.375" style="16" customWidth="1"/>
    <col min="7172" max="7172" width="7.375" style="16" customWidth="1"/>
    <col min="7173" max="7175" width="4" style="16"/>
    <col min="7176" max="7176" width="3.625" style="16" customWidth="1"/>
    <col min="7177" max="7177" width="4" style="16"/>
    <col min="7178" max="7178" width="7.375" style="16" customWidth="1"/>
    <col min="7179" max="7187" width="4" style="16"/>
    <col min="7188" max="7189" width="6.875" style="16" customWidth="1"/>
    <col min="7190" max="7191" width="4" style="16"/>
    <col min="7192" max="7192" width="4.125" style="16" customWidth="1"/>
    <col min="7193" max="7193" width="2.375" style="16" customWidth="1"/>
    <col min="7194" max="7194" width="3.375" style="16" customWidth="1"/>
    <col min="7195" max="7425" width="4" style="16"/>
    <col min="7426" max="7426" width="2.875" style="16" customWidth="1"/>
    <col min="7427" max="7427" width="2.375" style="16" customWidth="1"/>
    <col min="7428" max="7428" width="7.375" style="16" customWidth="1"/>
    <col min="7429" max="7431" width="4" style="16"/>
    <col min="7432" max="7432" width="3.625" style="16" customWidth="1"/>
    <col min="7433" max="7433" width="4" style="16"/>
    <col min="7434" max="7434" width="7.375" style="16" customWidth="1"/>
    <col min="7435" max="7443" width="4" style="16"/>
    <col min="7444" max="7445" width="6.875" style="16" customWidth="1"/>
    <col min="7446" max="7447" width="4" style="16"/>
    <col min="7448" max="7448" width="4.125" style="16" customWidth="1"/>
    <col min="7449" max="7449" width="2.375" style="16" customWidth="1"/>
    <col min="7450" max="7450" width="3.375" style="16" customWidth="1"/>
    <col min="7451" max="7681" width="4" style="16"/>
    <col min="7682" max="7682" width="2.875" style="16" customWidth="1"/>
    <col min="7683" max="7683" width="2.375" style="16" customWidth="1"/>
    <col min="7684" max="7684" width="7.375" style="16" customWidth="1"/>
    <col min="7685" max="7687" width="4" style="16"/>
    <col min="7688" max="7688" width="3.625" style="16" customWidth="1"/>
    <col min="7689" max="7689" width="4" style="16"/>
    <col min="7690" max="7690" width="7.375" style="16" customWidth="1"/>
    <col min="7691" max="7699" width="4" style="16"/>
    <col min="7700" max="7701" width="6.875" style="16" customWidth="1"/>
    <col min="7702" max="7703" width="4" style="16"/>
    <col min="7704" max="7704" width="4.125" style="16" customWidth="1"/>
    <col min="7705" max="7705" width="2.375" style="16" customWidth="1"/>
    <col min="7706" max="7706" width="3.375" style="16" customWidth="1"/>
    <col min="7707" max="7937" width="4" style="16"/>
    <col min="7938" max="7938" width="2.875" style="16" customWidth="1"/>
    <col min="7939" max="7939" width="2.375" style="16" customWidth="1"/>
    <col min="7940" max="7940" width="7.375" style="16" customWidth="1"/>
    <col min="7941" max="7943" width="4" style="16"/>
    <col min="7944" max="7944" width="3.625" style="16" customWidth="1"/>
    <col min="7945" max="7945" width="4" style="16"/>
    <col min="7946" max="7946" width="7.375" style="16" customWidth="1"/>
    <col min="7947" max="7955" width="4" style="16"/>
    <col min="7956" max="7957" width="6.875" style="16" customWidth="1"/>
    <col min="7958" max="7959" width="4" style="16"/>
    <col min="7960" max="7960" width="4.125" style="16" customWidth="1"/>
    <col min="7961" max="7961" width="2.375" style="16" customWidth="1"/>
    <col min="7962" max="7962" width="3.375" style="16" customWidth="1"/>
    <col min="7963" max="8193" width="4" style="16"/>
    <col min="8194" max="8194" width="2.875" style="16" customWidth="1"/>
    <col min="8195" max="8195" width="2.375" style="16" customWidth="1"/>
    <col min="8196" max="8196" width="7.375" style="16" customWidth="1"/>
    <col min="8197" max="8199" width="4" style="16"/>
    <col min="8200" max="8200" width="3.625" style="16" customWidth="1"/>
    <col min="8201" max="8201" width="4" style="16"/>
    <col min="8202" max="8202" width="7.375" style="16" customWidth="1"/>
    <col min="8203" max="8211" width="4" style="16"/>
    <col min="8212" max="8213" width="6.875" style="16" customWidth="1"/>
    <col min="8214" max="8215" width="4" style="16"/>
    <col min="8216" max="8216" width="4.125" style="16" customWidth="1"/>
    <col min="8217" max="8217" width="2.375" style="16" customWidth="1"/>
    <col min="8218" max="8218" width="3.375" style="16" customWidth="1"/>
    <col min="8219" max="8449" width="4" style="16"/>
    <col min="8450" max="8450" width="2.875" style="16" customWidth="1"/>
    <col min="8451" max="8451" width="2.375" style="16" customWidth="1"/>
    <col min="8452" max="8452" width="7.375" style="16" customWidth="1"/>
    <col min="8453" max="8455" width="4" style="16"/>
    <col min="8456" max="8456" width="3.625" style="16" customWidth="1"/>
    <col min="8457" max="8457" width="4" style="16"/>
    <col min="8458" max="8458" width="7.375" style="16" customWidth="1"/>
    <col min="8459" max="8467" width="4" style="16"/>
    <col min="8468" max="8469" width="6.875" style="16" customWidth="1"/>
    <col min="8470" max="8471" width="4" style="16"/>
    <col min="8472" max="8472" width="4.125" style="16" customWidth="1"/>
    <col min="8473" max="8473" width="2.375" style="16" customWidth="1"/>
    <col min="8474" max="8474" width="3.375" style="16" customWidth="1"/>
    <col min="8475" max="8705" width="4" style="16"/>
    <col min="8706" max="8706" width="2.875" style="16" customWidth="1"/>
    <col min="8707" max="8707" width="2.375" style="16" customWidth="1"/>
    <col min="8708" max="8708" width="7.375" style="16" customWidth="1"/>
    <col min="8709" max="8711" width="4" style="16"/>
    <col min="8712" max="8712" width="3.625" style="16" customWidth="1"/>
    <col min="8713" max="8713" width="4" style="16"/>
    <col min="8714" max="8714" width="7.375" style="16" customWidth="1"/>
    <col min="8715" max="8723" width="4" style="16"/>
    <col min="8724" max="8725" width="6.875" style="16" customWidth="1"/>
    <col min="8726" max="8727" width="4" style="16"/>
    <col min="8728" max="8728" width="4.125" style="16" customWidth="1"/>
    <col min="8729" max="8729" width="2.375" style="16" customWidth="1"/>
    <col min="8730" max="8730" width="3.375" style="16" customWidth="1"/>
    <col min="8731" max="8961" width="4" style="16"/>
    <col min="8962" max="8962" width="2.875" style="16" customWidth="1"/>
    <col min="8963" max="8963" width="2.375" style="16" customWidth="1"/>
    <col min="8964" max="8964" width="7.375" style="16" customWidth="1"/>
    <col min="8965" max="8967" width="4" style="16"/>
    <col min="8968" max="8968" width="3.625" style="16" customWidth="1"/>
    <col min="8969" max="8969" width="4" style="16"/>
    <col min="8970" max="8970" width="7.375" style="16" customWidth="1"/>
    <col min="8971" max="8979" width="4" style="16"/>
    <col min="8980" max="8981" width="6.875" style="16" customWidth="1"/>
    <col min="8982" max="8983" width="4" style="16"/>
    <col min="8984" max="8984" width="4.125" style="16" customWidth="1"/>
    <col min="8985" max="8985" width="2.375" style="16" customWidth="1"/>
    <col min="8986" max="8986" width="3.375" style="16" customWidth="1"/>
    <col min="8987" max="9217" width="4" style="16"/>
    <col min="9218" max="9218" width="2.875" style="16" customWidth="1"/>
    <col min="9219" max="9219" width="2.375" style="16" customWidth="1"/>
    <col min="9220" max="9220" width="7.375" style="16" customWidth="1"/>
    <col min="9221" max="9223" width="4" style="16"/>
    <col min="9224" max="9224" width="3.625" style="16" customWidth="1"/>
    <col min="9225" max="9225" width="4" style="16"/>
    <col min="9226" max="9226" width="7.375" style="16" customWidth="1"/>
    <col min="9227" max="9235" width="4" style="16"/>
    <col min="9236" max="9237" width="6.875" style="16" customWidth="1"/>
    <col min="9238" max="9239" width="4" style="16"/>
    <col min="9240" max="9240" width="4.125" style="16" customWidth="1"/>
    <col min="9241" max="9241" width="2.375" style="16" customWidth="1"/>
    <col min="9242" max="9242" width="3.375" style="16" customWidth="1"/>
    <col min="9243" max="9473" width="4" style="16"/>
    <col min="9474" max="9474" width="2.875" style="16" customWidth="1"/>
    <col min="9475" max="9475" width="2.375" style="16" customWidth="1"/>
    <col min="9476" max="9476" width="7.375" style="16" customWidth="1"/>
    <col min="9477" max="9479" width="4" style="16"/>
    <col min="9480" max="9480" width="3.625" style="16" customWidth="1"/>
    <col min="9481" max="9481" width="4" style="16"/>
    <col min="9482" max="9482" width="7.375" style="16" customWidth="1"/>
    <col min="9483" max="9491" width="4" style="16"/>
    <col min="9492" max="9493" width="6.875" style="16" customWidth="1"/>
    <col min="9494" max="9495" width="4" style="16"/>
    <col min="9496" max="9496" width="4.125" style="16" customWidth="1"/>
    <col min="9497" max="9497" width="2.375" style="16" customWidth="1"/>
    <col min="9498" max="9498" width="3.375" style="16" customWidth="1"/>
    <col min="9499" max="9729" width="4" style="16"/>
    <col min="9730" max="9730" width="2.875" style="16" customWidth="1"/>
    <col min="9731" max="9731" width="2.375" style="16" customWidth="1"/>
    <col min="9732" max="9732" width="7.375" style="16" customWidth="1"/>
    <col min="9733" max="9735" width="4" style="16"/>
    <col min="9736" max="9736" width="3.625" style="16" customWidth="1"/>
    <col min="9737" max="9737" width="4" style="16"/>
    <col min="9738" max="9738" width="7.375" style="16" customWidth="1"/>
    <col min="9739" max="9747" width="4" style="16"/>
    <col min="9748" max="9749" width="6.875" style="16" customWidth="1"/>
    <col min="9750" max="9751" width="4" style="16"/>
    <col min="9752" max="9752" width="4.125" style="16" customWidth="1"/>
    <col min="9753" max="9753" width="2.375" style="16" customWidth="1"/>
    <col min="9754" max="9754" width="3.375" style="16" customWidth="1"/>
    <col min="9755" max="9985" width="4" style="16"/>
    <col min="9986" max="9986" width="2.875" style="16" customWidth="1"/>
    <col min="9987" max="9987" width="2.375" style="16" customWidth="1"/>
    <col min="9988" max="9988" width="7.375" style="16" customWidth="1"/>
    <col min="9989" max="9991" width="4" style="16"/>
    <col min="9992" max="9992" width="3.625" style="16" customWidth="1"/>
    <col min="9993" max="9993" width="4" style="16"/>
    <col min="9994" max="9994" width="7.375" style="16" customWidth="1"/>
    <col min="9995" max="10003" width="4" style="16"/>
    <col min="10004" max="10005" width="6.875" style="16" customWidth="1"/>
    <col min="10006" max="10007" width="4" style="16"/>
    <col min="10008" max="10008" width="4.125" style="16" customWidth="1"/>
    <col min="10009" max="10009" width="2.375" style="16" customWidth="1"/>
    <col min="10010" max="10010" width="3.375" style="16" customWidth="1"/>
    <col min="10011" max="10241" width="4" style="16"/>
    <col min="10242" max="10242" width="2.875" style="16" customWidth="1"/>
    <col min="10243" max="10243" width="2.375" style="16" customWidth="1"/>
    <col min="10244" max="10244" width="7.375" style="16" customWidth="1"/>
    <col min="10245" max="10247" width="4" style="16"/>
    <col min="10248" max="10248" width="3.625" style="16" customWidth="1"/>
    <col min="10249" max="10249" width="4" style="16"/>
    <col min="10250" max="10250" width="7.375" style="16" customWidth="1"/>
    <col min="10251" max="10259" width="4" style="16"/>
    <col min="10260" max="10261" width="6.875" style="16" customWidth="1"/>
    <col min="10262" max="10263" width="4" style="16"/>
    <col min="10264" max="10264" width="4.125" style="16" customWidth="1"/>
    <col min="10265" max="10265" width="2.375" style="16" customWidth="1"/>
    <col min="10266" max="10266" width="3.375" style="16" customWidth="1"/>
    <col min="10267" max="10497" width="4" style="16"/>
    <col min="10498" max="10498" width="2.875" style="16" customWidth="1"/>
    <col min="10499" max="10499" width="2.375" style="16" customWidth="1"/>
    <col min="10500" max="10500" width="7.375" style="16" customWidth="1"/>
    <col min="10501" max="10503" width="4" style="16"/>
    <col min="10504" max="10504" width="3.625" style="16" customWidth="1"/>
    <col min="10505" max="10505" width="4" style="16"/>
    <col min="10506" max="10506" width="7.375" style="16" customWidth="1"/>
    <col min="10507" max="10515" width="4" style="16"/>
    <col min="10516" max="10517" width="6.875" style="16" customWidth="1"/>
    <col min="10518" max="10519" width="4" style="16"/>
    <col min="10520" max="10520" width="4.125" style="16" customWidth="1"/>
    <col min="10521" max="10521" width="2.375" style="16" customWidth="1"/>
    <col min="10522" max="10522" width="3.375" style="16" customWidth="1"/>
    <col min="10523" max="10753" width="4" style="16"/>
    <col min="10754" max="10754" width="2.875" style="16" customWidth="1"/>
    <col min="10755" max="10755" width="2.375" style="16" customWidth="1"/>
    <col min="10756" max="10756" width="7.375" style="16" customWidth="1"/>
    <col min="10757" max="10759" width="4" style="16"/>
    <col min="10760" max="10760" width="3.625" style="16" customWidth="1"/>
    <col min="10761" max="10761" width="4" style="16"/>
    <col min="10762" max="10762" width="7.375" style="16" customWidth="1"/>
    <col min="10763" max="10771" width="4" style="16"/>
    <col min="10772" max="10773" width="6.875" style="16" customWidth="1"/>
    <col min="10774" max="10775" width="4" style="16"/>
    <col min="10776" max="10776" width="4.125" style="16" customWidth="1"/>
    <col min="10777" max="10777" width="2.375" style="16" customWidth="1"/>
    <col min="10778" max="10778" width="3.375" style="16" customWidth="1"/>
    <col min="10779" max="11009" width="4" style="16"/>
    <col min="11010" max="11010" width="2.875" style="16" customWidth="1"/>
    <col min="11011" max="11011" width="2.375" style="16" customWidth="1"/>
    <col min="11012" max="11012" width="7.375" style="16" customWidth="1"/>
    <col min="11013" max="11015" width="4" style="16"/>
    <col min="11016" max="11016" width="3.625" style="16" customWidth="1"/>
    <col min="11017" max="11017" width="4" style="16"/>
    <col min="11018" max="11018" width="7.375" style="16" customWidth="1"/>
    <col min="11019" max="11027" width="4" style="16"/>
    <col min="11028" max="11029" width="6.875" style="16" customWidth="1"/>
    <col min="11030" max="11031" width="4" style="16"/>
    <col min="11032" max="11032" width="4.125" style="16" customWidth="1"/>
    <col min="11033" max="11033" width="2.375" style="16" customWidth="1"/>
    <col min="11034" max="11034" width="3.375" style="16" customWidth="1"/>
    <col min="11035" max="11265" width="4" style="16"/>
    <col min="11266" max="11266" width="2.875" style="16" customWidth="1"/>
    <col min="11267" max="11267" width="2.375" style="16" customWidth="1"/>
    <col min="11268" max="11268" width="7.375" style="16" customWidth="1"/>
    <col min="11269" max="11271" width="4" style="16"/>
    <col min="11272" max="11272" width="3.625" style="16" customWidth="1"/>
    <col min="11273" max="11273" width="4" style="16"/>
    <col min="11274" max="11274" width="7.375" style="16" customWidth="1"/>
    <col min="11275" max="11283" width="4" style="16"/>
    <col min="11284" max="11285" width="6.875" style="16" customWidth="1"/>
    <col min="11286" max="11287" width="4" style="16"/>
    <col min="11288" max="11288" width="4.125" style="16" customWidth="1"/>
    <col min="11289" max="11289" width="2.375" style="16" customWidth="1"/>
    <col min="11290" max="11290" width="3.375" style="16" customWidth="1"/>
    <col min="11291" max="11521" width="4" style="16"/>
    <col min="11522" max="11522" width="2.875" style="16" customWidth="1"/>
    <col min="11523" max="11523" width="2.375" style="16" customWidth="1"/>
    <col min="11524" max="11524" width="7.375" style="16" customWidth="1"/>
    <col min="11525" max="11527" width="4" style="16"/>
    <col min="11528" max="11528" width="3.625" style="16" customWidth="1"/>
    <col min="11529" max="11529" width="4" style="16"/>
    <col min="11530" max="11530" width="7.375" style="16" customWidth="1"/>
    <col min="11531" max="11539" width="4" style="16"/>
    <col min="11540" max="11541" width="6.875" style="16" customWidth="1"/>
    <col min="11542" max="11543" width="4" style="16"/>
    <col min="11544" max="11544" width="4.125" style="16" customWidth="1"/>
    <col min="11545" max="11545" width="2.375" style="16" customWidth="1"/>
    <col min="11546" max="11546" width="3.375" style="16" customWidth="1"/>
    <col min="11547" max="11777" width="4" style="16"/>
    <col min="11778" max="11778" width="2.875" style="16" customWidth="1"/>
    <col min="11779" max="11779" width="2.375" style="16" customWidth="1"/>
    <col min="11780" max="11780" width="7.375" style="16" customWidth="1"/>
    <col min="11781" max="11783" width="4" style="16"/>
    <col min="11784" max="11784" width="3.625" style="16" customWidth="1"/>
    <col min="11785" max="11785" width="4" style="16"/>
    <col min="11786" max="11786" width="7.375" style="16" customWidth="1"/>
    <col min="11787" max="11795" width="4" style="16"/>
    <col min="11796" max="11797" width="6.875" style="16" customWidth="1"/>
    <col min="11798" max="11799" width="4" style="16"/>
    <col min="11800" max="11800" width="4.125" style="16" customWidth="1"/>
    <col min="11801" max="11801" width="2.375" style="16" customWidth="1"/>
    <col min="11802" max="11802" width="3.375" style="16" customWidth="1"/>
    <col min="11803" max="12033" width="4" style="16"/>
    <col min="12034" max="12034" width="2.875" style="16" customWidth="1"/>
    <col min="12035" max="12035" width="2.375" style="16" customWidth="1"/>
    <col min="12036" max="12036" width="7.375" style="16" customWidth="1"/>
    <col min="12037" max="12039" width="4" style="16"/>
    <col min="12040" max="12040" width="3.625" style="16" customWidth="1"/>
    <col min="12041" max="12041" width="4" style="16"/>
    <col min="12042" max="12042" width="7.375" style="16" customWidth="1"/>
    <col min="12043" max="12051" width="4" style="16"/>
    <col min="12052" max="12053" width="6.875" style="16" customWidth="1"/>
    <col min="12054" max="12055" width="4" style="16"/>
    <col min="12056" max="12056" width="4.125" style="16" customWidth="1"/>
    <col min="12057" max="12057" width="2.375" style="16" customWidth="1"/>
    <col min="12058" max="12058" width="3.375" style="16" customWidth="1"/>
    <col min="12059" max="12289" width="4" style="16"/>
    <col min="12290" max="12290" width="2.875" style="16" customWidth="1"/>
    <col min="12291" max="12291" width="2.375" style="16" customWidth="1"/>
    <col min="12292" max="12292" width="7.375" style="16" customWidth="1"/>
    <col min="12293" max="12295" width="4" style="16"/>
    <col min="12296" max="12296" width="3.625" style="16" customWidth="1"/>
    <col min="12297" max="12297" width="4" style="16"/>
    <col min="12298" max="12298" width="7.375" style="16" customWidth="1"/>
    <col min="12299" max="12307" width="4" style="16"/>
    <col min="12308" max="12309" width="6.875" style="16" customWidth="1"/>
    <col min="12310" max="12311" width="4" style="16"/>
    <col min="12312" max="12312" width="4.125" style="16" customWidth="1"/>
    <col min="12313" max="12313" width="2.375" style="16" customWidth="1"/>
    <col min="12314" max="12314" width="3.375" style="16" customWidth="1"/>
    <col min="12315" max="12545" width="4" style="16"/>
    <col min="12546" max="12546" width="2.875" style="16" customWidth="1"/>
    <col min="12547" max="12547" width="2.375" style="16" customWidth="1"/>
    <col min="12548" max="12548" width="7.375" style="16" customWidth="1"/>
    <col min="12549" max="12551" width="4" style="16"/>
    <col min="12552" max="12552" width="3.625" style="16" customWidth="1"/>
    <col min="12553" max="12553" width="4" style="16"/>
    <col min="12554" max="12554" width="7.375" style="16" customWidth="1"/>
    <col min="12555" max="12563" width="4" style="16"/>
    <col min="12564" max="12565" width="6.875" style="16" customWidth="1"/>
    <col min="12566" max="12567" width="4" style="16"/>
    <col min="12568" max="12568" width="4.125" style="16" customWidth="1"/>
    <col min="12569" max="12569" width="2.375" style="16" customWidth="1"/>
    <col min="12570" max="12570" width="3.375" style="16" customWidth="1"/>
    <col min="12571" max="12801" width="4" style="16"/>
    <col min="12802" max="12802" width="2.875" style="16" customWidth="1"/>
    <col min="12803" max="12803" width="2.375" style="16" customWidth="1"/>
    <col min="12804" max="12804" width="7.375" style="16" customWidth="1"/>
    <col min="12805" max="12807" width="4" style="16"/>
    <col min="12808" max="12808" width="3.625" style="16" customWidth="1"/>
    <col min="12809" max="12809" width="4" style="16"/>
    <col min="12810" max="12810" width="7.375" style="16" customWidth="1"/>
    <col min="12811" max="12819" width="4" style="16"/>
    <col min="12820" max="12821" width="6.875" style="16" customWidth="1"/>
    <col min="12822" max="12823" width="4" style="16"/>
    <col min="12824" max="12824" width="4.125" style="16" customWidth="1"/>
    <col min="12825" max="12825" width="2.375" style="16" customWidth="1"/>
    <col min="12826" max="12826" width="3.375" style="16" customWidth="1"/>
    <col min="12827" max="13057" width="4" style="16"/>
    <col min="13058" max="13058" width="2.875" style="16" customWidth="1"/>
    <col min="13059" max="13059" width="2.375" style="16" customWidth="1"/>
    <col min="13060" max="13060" width="7.375" style="16" customWidth="1"/>
    <col min="13061" max="13063" width="4" style="16"/>
    <col min="13064" max="13064" width="3.625" style="16" customWidth="1"/>
    <col min="13065" max="13065" width="4" style="16"/>
    <col min="13066" max="13066" width="7.375" style="16" customWidth="1"/>
    <col min="13067" max="13075" width="4" style="16"/>
    <col min="13076" max="13077" width="6.875" style="16" customWidth="1"/>
    <col min="13078" max="13079" width="4" style="16"/>
    <col min="13080" max="13080" width="4.125" style="16" customWidth="1"/>
    <col min="13081" max="13081" width="2.375" style="16" customWidth="1"/>
    <col min="13082" max="13082" width="3.375" style="16" customWidth="1"/>
    <col min="13083" max="13313" width="4" style="16"/>
    <col min="13314" max="13314" width="2.875" style="16" customWidth="1"/>
    <col min="13315" max="13315" width="2.375" style="16" customWidth="1"/>
    <col min="13316" max="13316" width="7.375" style="16" customWidth="1"/>
    <col min="13317" max="13319" width="4" style="16"/>
    <col min="13320" max="13320" width="3.625" style="16" customWidth="1"/>
    <col min="13321" max="13321" width="4" style="16"/>
    <col min="13322" max="13322" width="7.375" style="16" customWidth="1"/>
    <col min="13323" max="13331" width="4" style="16"/>
    <col min="13332" max="13333" width="6.875" style="16" customWidth="1"/>
    <col min="13334" max="13335" width="4" style="16"/>
    <col min="13336" max="13336" width="4.125" style="16" customWidth="1"/>
    <col min="13337" max="13337" width="2.375" style="16" customWidth="1"/>
    <col min="13338" max="13338" width="3.375" style="16" customWidth="1"/>
    <col min="13339" max="13569" width="4" style="16"/>
    <col min="13570" max="13570" width="2.875" style="16" customWidth="1"/>
    <col min="13571" max="13571" width="2.375" style="16" customWidth="1"/>
    <col min="13572" max="13572" width="7.375" style="16" customWidth="1"/>
    <col min="13573" max="13575" width="4" style="16"/>
    <col min="13576" max="13576" width="3.625" style="16" customWidth="1"/>
    <col min="13577" max="13577" width="4" style="16"/>
    <col min="13578" max="13578" width="7.375" style="16" customWidth="1"/>
    <col min="13579" max="13587" width="4" style="16"/>
    <col min="13588" max="13589" width="6.875" style="16" customWidth="1"/>
    <col min="13590" max="13591" width="4" style="16"/>
    <col min="13592" max="13592" width="4.125" style="16" customWidth="1"/>
    <col min="13593" max="13593" width="2.375" style="16" customWidth="1"/>
    <col min="13594" max="13594" width="3.375" style="16" customWidth="1"/>
    <col min="13595" max="13825" width="4" style="16"/>
    <col min="13826" max="13826" width="2.875" style="16" customWidth="1"/>
    <col min="13827" max="13827" width="2.375" style="16" customWidth="1"/>
    <col min="13828" max="13828" width="7.375" style="16" customWidth="1"/>
    <col min="13829" max="13831" width="4" style="16"/>
    <col min="13832" max="13832" width="3.625" style="16" customWidth="1"/>
    <col min="13833" max="13833" width="4" style="16"/>
    <col min="13834" max="13834" width="7.375" style="16" customWidth="1"/>
    <col min="13835" max="13843" width="4" style="16"/>
    <col min="13844" max="13845" width="6.875" style="16" customWidth="1"/>
    <col min="13846" max="13847" width="4" style="16"/>
    <col min="13848" max="13848" width="4.125" style="16" customWidth="1"/>
    <col min="13849" max="13849" width="2.375" style="16" customWidth="1"/>
    <col min="13850" max="13850" width="3.375" style="16" customWidth="1"/>
    <col min="13851" max="14081" width="4" style="16"/>
    <col min="14082" max="14082" width="2.875" style="16" customWidth="1"/>
    <col min="14083" max="14083" width="2.375" style="16" customWidth="1"/>
    <col min="14084" max="14084" width="7.375" style="16" customWidth="1"/>
    <col min="14085" max="14087" width="4" style="16"/>
    <col min="14088" max="14088" width="3.625" style="16" customWidth="1"/>
    <col min="14089" max="14089" width="4" style="16"/>
    <col min="14090" max="14090" width="7.375" style="16" customWidth="1"/>
    <col min="14091" max="14099" width="4" style="16"/>
    <col min="14100" max="14101" width="6.875" style="16" customWidth="1"/>
    <col min="14102" max="14103" width="4" style="16"/>
    <col min="14104" max="14104" width="4.125" style="16" customWidth="1"/>
    <col min="14105" max="14105" width="2.375" style="16" customWidth="1"/>
    <col min="14106" max="14106" width="3.375" style="16" customWidth="1"/>
    <col min="14107" max="14337" width="4" style="16"/>
    <col min="14338" max="14338" width="2.875" style="16" customWidth="1"/>
    <col min="14339" max="14339" width="2.375" style="16" customWidth="1"/>
    <col min="14340" max="14340" width="7.375" style="16" customWidth="1"/>
    <col min="14341" max="14343" width="4" style="16"/>
    <col min="14344" max="14344" width="3.625" style="16" customWidth="1"/>
    <col min="14345" max="14345" width="4" style="16"/>
    <col min="14346" max="14346" width="7.375" style="16" customWidth="1"/>
    <col min="14347" max="14355" width="4" style="16"/>
    <col min="14356" max="14357" width="6.875" style="16" customWidth="1"/>
    <col min="14358" max="14359" width="4" style="16"/>
    <col min="14360" max="14360" width="4.125" style="16" customWidth="1"/>
    <col min="14361" max="14361" width="2.375" style="16" customWidth="1"/>
    <col min="14362" max="14362" width="3.375" style="16" customWidth="1"/>
    <col min="14363" max="14593" width="4" style="16"/>
    <col min="14594" max="14594" width="2.875" style="16" customWidth="1"/>
    <col min="14595" max="14595" width="2.375" style="16" customWidth="1"/>
    <col min="14596" max="14596" width="7.375" style="16" customWidth="1"/>
    <col min="14597" max="14599" width="4" style="16"/>
    <col min="14600" max="14600" width="3.625" style="16" customWidth="1"/>
    <col min="14601" max="14601" width="4" style="16"/>
    <col min="14602" max="14602" width="7.375" style="16" customWidth="1"/>
    <col min="14603" max="14611" width="4" style="16"/>
    <col min="14612" max="14613" width="6.875" style="16" customWidth="1"/>
    <col min="14614" max="14615" width="4" style="16"/>
    <col min="14616" max="14616" width="4.125" style="16" customWidth="1"/>
    <col min="14617" max="14617" width="2.375" style="16" customWidth="1"/>
    <col min="14618" max="14618" width="3.375" style="16" customWidth="1"/>
    <col min="14619" max="14849" width="4" style="16"/>
    <col min="14850" max="14850" width="2.875" style="16" customWidth="1"/>
    <col min="14851" max="14851" width="2.375" style="16" customWidth="1"/>
    <col min="14852" max="14852" width="7.375" style="16" customWidth="1"/>
    <col min="14853" max="14855" width="4" style="16"/>
    <col min="14856" max="14856" width="3.625" style="16" customWidth="1"/>
    <col min="14857" max="14857" width="4" style="16"/>
    <col min="14858" max="14858" width="7.375" style="16" customWidth="1"/>
    <col min="14859" max="14867" width="4" style="16"/>
    <col min="14868" max="14869" width="6.875" style="16" customWidth="1"/>
    <col min="14870" max="14871" width="4" style="16"/>
    <col min="14872" max="14872" width="4.125" style="16" customWidth="1"/>
    <col min="14873" max="14873" width="2.375" style="16" customWidth="1"/>
    <col min="14874" max="14874" width="3.375" style="16" customWidth="1"/>
    <col min="14875" max="15105" width="4" style="16"/>
    <col min="15106" max="15106" width="2.875" style="16" customWidth="1"/>
    <col min="15107" max="15107" width="2.375" style="16" customWidth="1"/>
    <col min="15108" max="15108" width="7.375" style="16" customWidth="1"/>
    <col min="15109" max="15111" width="4" style="16"/>
    <col min="15112" max="15112" width="3.625" style="16" customWidth="1"/>
    <col min="15113" max="15113" width="4" style="16"/>
    <col min="15114" max="15114" width="7.375" style="16" customWidth="1"/>
    <col min="15115" max="15123" width="4" style="16"/>
    <col min="15124" max="15125" width="6.875" style="16" customWidth="1"/>
    <col min="15126" max="15127" width="4" style="16"/>
    <col min="15128" max="15128" width="4.125" style="16" customWidth="1"/>
    <col min="15129" max="15129" width="2.375" style="16" customWidth="1"/>
    <col min="15130" max="15130" width="3.375" style="16" customWidth="1"/>
    <col min="15131" max="15361" width="4" style="16"/>
    <col min="15362" max="15362" width="2.875" style="16" customWidth="1"/>
    <col min="15363" max="15363" width="2.375" style="16" customWidth="1"/>
    <col min="15364" max="15364" width="7.375" style="16" customWidth="1"/>
    <col min="15365" max="15367" width="4" style="16"/>
    <col min="15368" max="15368" width="3.625" style="16" customWidth="1"/>
    <col min="15369" max="15369" width="4" style="16"/>
    <col min="15370" max="15370" width="7.375" style="16" customWidth="1"/>
    <col min="15371" max="15379" width="4" style="16"/>
    <col min="15380" max="15381" width="6.875" style="16" customWidth="1"/>
    <col min="15382" max="15383" width="4" style="16"/>
    <col min="15384" max="15384" width="4.125" style="16" customWidth="1"/>
    <col min="15385" max="15385" width="2.375" style="16" customWidth="1"/>
    <col min="15386" max="15386" width="3.375" style="16" customWidth="1"/>
    <col min="15387" max="15617" width="4" style="16"/>
    <col min="15618" max="15618" width="2.875" style="16" customWidth="1"/>
    <col min="15619" max="15619" width="2.375" style="16" customWidth="1"/>
    <col min="15620" max="15620" width="7.375" style="16" customWidth="1"/>
    <col min="15621" max="15623" width="4" style="16"/>
    <col min="15624" max="15624" width="3.625" style="16" customWidth="1"/>
    <col min="15625" max="15625" width="4" style="16"/>
    <col min="15626" max="15626" width="7.375" style="16" customWidth="1"/>
    <col min="15627" max="15635" width="4" style="16"/>
    <col min="15636" max="15637" width="6.875" style="16" customWidth="1"/>
    <col min="15638" max="15639" width="4" style="16"/>
    <col min="15640" max="15640" width="4.125" style="16" customWidth="1"/>
    <col min="15641" max="15641" width="2.375" style="16" customWidth="1"/>
    <col min="15642" max="15642" width="3.375" style="16" customWidth="1"/>
    <col min="15643" max="15873" width="4" style="16"/>
    <col min="15874" max="15874" width="2.875" style="16" customWidth="1"/>
    <col min="15875" max="15875" width="2.375" style="16" customWidth="1"/>
    <col min="15876" max="15876" width="7.375" style="16" customWidth="1"/>
    <col min="15877" max="15879" width="4" style="16"/>
    <col min="15880" max="15880" width="3.625" style="16" customWidth="1"/>
    <col min="15881" max="15881" width="4" style="16"/>
    <col min="15882" max="15882" width="7.375" style="16" customWidth="1"/>
    <col min="15883" max="15891" width="4" style="16"/>
    <col min="15892" max="15893" width="6.875" style="16" customWidth="1"/>
    <col min="15894" max="15895" width="4" style="16"/>
    <col min="15896" max="15896" width="4.125" style="16" customWidth="1"/>
    <col min="15897" max="15897" width="2.375" style="16" customWidth="1"/>
    <col min="15898" max="15898" width="3.375" style="16" customWidth="1"/>
    <col min="15899" max="16129" width="4" style="16"/>
    <col min="16130" max="16130" width="2.875" style="16" customWidth="1"/>
    <col min="16131" max="16131" width="2.375" style="16" customWidth="1"/>
    <col min="16132" max="16132" width="7.375" style="16" customWidth="1"/>
    <col min="16133" max="16135" width="4" style="16"/>
    <col min="16136" max="16136" width="3.625" style="16" customWidth="1"/>
    <col min="16137" max="16137" width="4" style="16"/>
    <col min="16138" max="16138" width="7.375" style="16" customWidth="1"/>
    <col min="16139" max="16147" width="4" style="16"/>
    <col min="16148" max="16149" width="6.875" style="16" customWidth="1"/>
    <col min="16150" max="16151" width="4" style="16"/>
    <col min="16152" max="16152" width="4.125" style="16" customWidth="1"/>
    <col min="16153" max="16153" width="2.375" style="16" customWidth="1"/>
    <col min="16154" max="16154" width="3.375" style="16" customWidth="1"/>
    <col min="16155" max="16384" width="4" style="16"/>
  </cols>
  <sheetData>
    <row r="1" spans="1:26" s="760" customFormat="1" ht="29.25" customHeight="1" x14ac:dyDescent="0.4">
      <c r="A1" s="758"/>
      <c r="B1" s="1387" t="s">
        <v>1488</v>
      </c>
      <c r="C1" s="1387"/>
      <c r="D1" s="1387"/>
      <c r="E1" s="1387"/>
      <c r="F1" s="1387"/>
      <c r="G1" s="1387"/>
      <c r="H1" s="1387"/>
      <c r="I1" s="759"/>
      <c r="J1" s="1387" t="s">
        <v>1489</v>
      </c>
      <c r="K1" s="1387"/>
      <c r="L1" s="1387"/>
      <c r="M1" s="1387"/>
      <c r="N1" s="1387"/>
      <c r="O1" s="1387"/>
      <c r="P1" s="1387"/>
      <c r="Q1" s="759"/>
      <c r="R1" s="759"/>
      <c r="S1" s="759"/>
      <c r="T1" s="759"/>
      <c r="U1" s="759"/>
      <c r="V1" s="759"/>
      <c r="W1" s="759"/>
      <c r="X1" s="759"/>
      <c r="Y1" s="759"/>
    </row>
    <row r="2" spans="1:26" ht="15" customHeight="1" x14ac:dyDescent="0.4">
      <c r="A2" s="3"/>
      <c r="B2" s="3"/>
      <c r="C2" s="1289" t="s">
        <v>369</v>
      </c>
      <c r="D2" s="1289"/>
      <c r="E2" s="3"/>
      <c r="F2" s="3"/>
      <c r="G2" s="3"/>
      <c r="H2" s="3"/>
      <c r="I2" s="3"/>
      <c r="J2" s="3"/>
      <c r="K2" s="3"/>
      <c r="L2" s="3"/>
      <c r="M2" s="3"/>
      <c r="N2" s="3"/>
      <c r="O2" s="3"/>
      <c r="P2" s="3"/>
      <c r="Q2" s="1275" t="s">
        <v>370</v>
      </c>
      <c r="R2" s="1275"/>
      <c r="S2" s="1275"/>
      <c r="T2" s="1275"/>
      <c r="U2" s="1275"/>
      <c r="V2" s="1275"/>
      <c r="W2" s="1275"/>
      <c r="X2" s="1275"/>
      <c r="Y2" s="1275"/>
      <c r="Z2" s="3"/>
    </row>
    <row r="3" spans="1:26" ht="15" customHeight="1" x14ac:dyDescent="0.4">
      <c r="A3" s="3"/>
      <c r="B3" s="3"/>
      <c r="C3" s="3"/>
      <c r="D3" s="3"/>
      <c r="E3" s="3"/>
      <c r="F3" s="3"/>
      <c r="G3" s="3"/>
      <c r="H3" s="3"/>
      <c r="I3" s="3"/>
      <c r="J3" s="3"/>
      <c r="K3" s="3"/>
      <c r="L3" s="3"/>
      <c r="M3" s="3"/>
      <c r="N3" s="3"/>
      <c r="O3" s="3"/>
      <c r="P3" s="3"/>
      <c r="Q3" s="3"/>
      <c r="R3" s="3"/>
      <c r="S3" s="4"/>
      <c r="T3" s="3"/>
      <c r="U3" s="3"/>
      <c r="V3" s="3"/>
      <c r="W3" s="3"/>
      <c r="X3" s="3"/>
      <c r="Y3" s="3"/>
      <c r="Z3" s="3"/>
    </row>
    <row r="4" spans="1:26" ht="15" customHeight="1" x14ac:dyDescent="0.4">
      <c r="A4" s="3"/>
      <c r="B4" s="1276" t="s">
        <v>371</v>
      </c>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3"/>
    </row>
    <row r="5" spans="1:26" ht="15" customHeight="1" x14ac:dyDescent="0.4">
      <c r="A5" s="3"/>
      <c r="B5" s="3"/>
      <c r="C5" s="3"/>
      <c r="D5" s="3"/>
      <c r="E5" s="3"/>
      <c r="F5" s="3"/>
      <c r="G5" s="3"/>
      <c r="H5" s="3"/>
      <c r="I5" s="3"/>
      <c r="J5" s="3"/>
      <c r="K5" s="3"/>
      <c r="L5" s="3"/>
      <c r="M5" s="3"/>
      <c r="N5" s="3"/>
      <c r="O5" s="3"/>
      <c r="P5" s="3"/>
      <c r="Q5" s="3"/>
      <c r="R5" s="3"/>
      <c r="S5" s="3"/>
      <c r="T5" s="3"/>
      <c r="U5" s="3"/>
      <c r="V5" s="3"/>
      <c r="W5" s="3"/>
      <c r="X5" s="3"/>
      <c r="Y5" s="3"/>
      <c r="Z5" s="3"/>
    </row>
    <row r="6" spans="1:26" ht="22.5" customHeight="1" x14ac:dyDescent="0.4">
      <c r="A6" s="3"/>
      <c r="B6" s="1277" t="s">
        <v>239</v>
      </c>
      <c r="C6" s="1278"/>
      <c r="D6" s="1278"/>
      <c r="E6" s="1278"/>
      <c r="F6" s="1279"/>
      <c r="G6" s="474"/>
      <c r="H6" s="621"/>
      <c r="I6" s="475"/>
      <c r="J6" s="475"/>
      <c r="K6" s="475"/>
      <c r="L6" s="476"/>
      <c r="M6" s="1277" t="s">
        <v>372</v>
      </c>
      <c r="N6" s="1278"/>
      <c r="O6" s="1279"/>
      <c r="P6" s="1277" t="s">
        <v>373</v>
      </c>
      <c r="Q6" s="1278"/>
      <c r="R6" s="1278"/>
      <c r="S6" s="1278"/>
      <c r="T6" s="1278"/>
      <c r="U6" s="1278"/>
      <c r="V6" s="1278"/>
      <c r="W6" s="1278"/>
      <c r="X6" s="1278"/>
      <c r="Y6" s="1279"/>
      <c r="Z6" s="3"/>
    </row>
    <row r="7" spans="1:26" ht="22.5" customHeight="1" x14ac:dyDescent="0.4">
      <c r="A7" s="3"/>
      <c r="B7" s="1283" t="s">
        <v>242</v>
      </c>
      <c r="C7" s="1283"/>
      <c r="D7" s="1283"/>
      <c r="E7" s="1283"/>
      <c r="F7" s="1283"/>
      <c r="G7" s="1284" t="s">
        <v>374</v>
      </c>
      <c r="H7" s="1285"/>
      <c r="I7" s="1285"/>
      <c r="J7" s="1285"/>
      <c r="K7" s="1285"/>
      <c r="L7" s="1285"/>
      <c r="M7" s="1285"/>
      <c r="N7" s="1285"/>
      <c r="O7" s="1285"/>
      <c r="P7" s="1285"/>
      <c r="Q7" s="1285"/>
      <c r="R7" s="1285"/>
      <c r="S7" s="1285"/>
      <c r="T7" s="1285"/>
      <c r="U7" s="1285"/>
      <c r="V7" s="1285"/>
      <c r="W7" s="1285"/>
      <c r="X7" s="1285"/>
      <c r="Y7" s="1286"/>
      <c r="Z7" s="3"/>
    </row>
    <row r="8" spans="1:26" ht="15" customHeight="1" x14ac:dyDescent="0.4">
      <c r="A8" s="3"/>
      <c r="B8" s="3"/>
      <c r="C8" s="3"/>
      <c r="D8" s="3"/>
      <c r="E8" s="3"/>
      <c r="F8" s="3"/>
      <c r="G8" s="3"/>
      <c r="H8" s="3"/>
      <c r="I8" s="3"/>
      <c r="J8" s="3"/>
      <c r="K8" s="3"/>
      <c r="L8" s="3"/>
      <c r="M8" s="3"/>
      <c r="N8" s="3"/>
      <c r="O8" s="3"/>
      <c r="P8" s="3"/>
      <c r="Q8" s="3"/>
      <c r="R8" s="3"/>
      <c r="S8" s="3"/>
      <c r="T8" s="3"/>
      <c r="U8" s="3"/>
      <c r="V8" s="3"/>
      <c r="W8" s="3"/>
      <c r="X8" s="3"/>
      <c r="Y8" s="3"/>
      <c r="Z8" s="3"/>
    </row>
    <row r="9" spans="1:26" ht="15" customHeight="1" x14ac:dyDescent="0.4">
      <c r="A9" s="3"/>
      <c r="B9" s="632"/>
      <c r="C9" s="633"/>
      <c r="D9" s="633"/>
      <c r="E9" s="633"/>
      <c r="F9" s="633"/>
      <c r="G9" s="633"/>
      <c r="H9" s="633"/>
      <c r="I9" s="633"/>
      <c r="J9" s="633"/>
      <c r="K9" s="633"/>
      <c r="L9" s="633"/>
      <c r="M9" s="633"/>
      <c r="N9" s="633"/>
      <c r="O9" s="633"/>
      <c r="P9" s="633"/>
      <c r="Q9" s="633"/>
      <c r="R9" s="633"/>
      <c r="S9" s="633"/>
      <c r="T9" s="633"/>
      <c r="U9" s="19"/>
      <c r="V9" s="20"/>
      <c r="W9" s="20"/>
      <c r="X9" s="20"/>
      <c r="Y9" s="21"/>
      <c r="Z9" s="3"/>
    </row>
    <row r="10" spans="1:26" ht="15" customHeight="1" x14ac:dyDescent="0.4">
      <c r="A10" s="3"/>
      <c r="B10" s="462" t="s">
        <v>244</v>
      </c>
      <c r="C10" s="3"/>
      <c r="D10" s="3"/>
      <c r="E10" s="3"/>
      <c r="F10" s="3"/>
      <c r="G10" s="3"/>
      <c r="H10" s="3"/>
      <c r="I10" s="3"/>
      <c r="J10" s="3"/>
      <c r="K10" s="3"/>
      <c r="L10" s="3"/>
      <c r="M10" s="3"/>
      <c r="N10" s="3"/>
      <c r="O10" s="3"/>
      <c r="P10" s="3"/>
      <c r="Q10" s="3"/>
      <c r="R10" s="3"/>
      <c r="S10" s="3"/>
      <c r="T10" s="3"/>
      <c r="U10" s="1385" t="s">
        <v>245</v>
      </c>
      <c r="V10" s="1276"/>
      <c r="W10" s="1276"/>
      <c r="X10" s="1276"/>
      <c r="Y10" s="1386"/>
      <c r="Z10" s="3"/>
    </row>
    <row r="11" spans="1:26" ht="15" customHeight="1" x14ac:dyDescent="0.4">
      <c r="A11" s="3"/>
      <c r="B11" s="462"/>
      <c r="C11" s="3"/>
      <c r="D11" s="3"/>
      <c r="E11" s="3"/>
      <c r="F11" s="3"/>
      <c r="G11" s="3"/>
      <c r="H11" s="3"/>
      <c r="I11" s="3"/>
      <c r="J11" s="3"/>
      <c r="K11" s="3"/>
      <c r="L11" s="3"/>
      <c r="M11" s="3"/>
      <c r="N11" s="3"/>
      <c r="O11" s="3"/>
      <c r="P11" s="3"/>
      <c r="Q11" s="3"/>
      <c r="R11" s="3"/>
      <c r="S11" s="3"/>
      <c r="T11" s="3"/>
      <c r="U11" s="464"/>
      <c r="V11" s="6"/>
      <c r="W11" s="6"/>
      <c r="X11" s="6"/>
      <c r="Y11" s="7"/>
      <c r="Z11" s="3"/>
    </row>
    <row r="12" spans="1:26" ht="15" customHeight="1" x14ac:dyDescent="0.4">
      <c r="A12" s="3"/>
      <c r="B12" s="462"/>
      <c r="C12" s="624" t="s">
        <v>246</v>
      </c>
      <c r="D12" s="1287" t="s">
        <v>375</v>
      </c>
      <c r="E12" s="1287"/>
      <c r="F12" s="1287"/>
      <c r="G12" s="1287"/>
      <c r="H12" s="1287"/>
      <c r="I12" s="1287"/>
      <c r="J12" s="1287"/>
      <c r="K12" s="1287"/>
      <c r="L12" s="1287"/>
      <c r="M12" s="1287"/>
      <c r="N12" s="1287"/>
      <c r="O12" s="1287"/>
      <c r="P12" s="1287"/>
      <c r="Q12" s="1287"/>
      <c r="R12" s="1287"/>
      <c r="S12" s="1287"/>
      <c r="T12" s="1288"/>
      <c r="U12" s="464"/>
      <c r="V12" s="6" t="s">
        <v>248</v>
      </c>
      <c r="W12" s="6" t="s">
        <v>249</v>
      </c>
      <c r="X12" s="6" t="s">
        <v>248</v>
      </c>
      <c r="Y12" s="7"/>
      <c r="Z12" s="3"/>
    </row>
    <row r="13" spans="1:26" ht="15" customHeight="1" x14ac:dyDescent="0.4">
      <c r="A13" s="3"/>
      <c r="B13" s="462"/>
      <c r="C13" s="624"/>
      <c r="D13" s="1287"/>
      <c r="E13" s="1287"/>
      <c r="F13" s="1287"/>
      <c r="G13" s="1287"/>
      <c r="H13" s="1287"/>
      <c r="I13" s="1287"/>
      <c r="J13" s="1287"/>
      <c r="K13" s="1287"/>
      <c r="L13" s="1287"/>
      <c r="M13" s="1287"/>
      <c r="N13" s="1287"/>
      <c r="O13" s="1287"/>
      <c r="P13" s="1287"/>
      <c r="Q13" s="1287"/>
      <c r="R13" s="1287"/>
      <c r="S13" s="1287"/>
      <c r="T13" s="1288"/>
      <c r="U13" s="464"/>
      <c r="V13" s="6"/>
      <c r="W13" s="6"/>
      <c r="X13" s="6"/>
      <c r="Y13" s="7"/>
      <c r="Z13" s="3"/>
    </row>
    <row r="14" spans="1:26" ht="15" customHeight="1" x14ac:dyDescent="0.4">
      <c r="A14" s="3"/>
      <c r="B14" s="462"/>
      <c r="C14" s="624" t="s">
        <v>250</v>
      </c>
      <c r="D14" s="1287" t="s">
        <v>251</v>
      </c>
      <c r="E14" s="1287"/>
      <c r="F14" s="1287"/>
      <c r="G14" s="1287"/>
      <c r="H14" s="1287"/>
      <c r="I14" s="1287"/>
      <c r="J14" s="1287"/>
      <c r="K14" s="1287"/>
      <c r="L14" s="1287"/>
      <c r="M14" s="1287"/>
      <c r="N14" s="1287"/>
      <c r="O14" s="1287"/>
      <c r="P14" s="1287"/>
      <c r="Q14" s="1287"/>
      <c r="R14" s="1287"/>
      <c r="S14" s="1287"/>
      <c r="T14" s="1288"/>
      <c r="U14" s="464"/>
      <c r="V14" s="6" t="s">
        <v>248</v>
      </c>
      <c r="W14" s="6" t="s">
        <v>249</v>
      </c>
      <c r="X14" s="6" t="s">
        <v>248</v>
      </c>
      <c r="Y14" s="7"/>
      <c r="Z14" s="3"/>
    </row>
    <row r="15" spans="1:26" ht="15" customHeight="1" x14ac:dyDescent="0.4">
      <c r="A15" s="3"/>
      <c r="B15" s="462"/>
      <c r="C15" s="3"/>
      <c r="D15" s="1287"/>
      <c r="E15" s="1287"/>
      <c r="F15" s="1287"/>
      <c r="G15" s="1287"/>
      <c r="H15" s="1287"/>
      <c r="I15" s="1287"/>
      <c r="J15" s="1287"/>
      <c r="K15" s="1287"/>
      <c r="L15" s="1287"/>
      <c r="M15" s="1287"/>
      <c r="N15" s="1287"/>
      <c r="O15" s="1287"/>
      <c r="P15" s="1287"/>
      <c r="Q15" s="1287"/>
      <c r="R15" s="1287"/>
      <c r="S15" s="1287"/>
      <c r="T15" s="1288"/>
      <c r="U15" s="464"/>
      <c r="V15" s="6"/>
      <c r="W15" s="6"/>
      <c r="X15" s="6"/>
      <c r="Y15" s="7"/>
      <c r="Z15" s="3"/>
    </row>
    <row r="16" spans="1:26" ht="15" customHeight="1" x14ac:dyDescent="0.4">
      <c r="A16" s="3"/>
      <c r="B16" s="462"/>
      <c r="C16" s="3" t="s">
        <v>252</v>
      </c>
      <c r="D16" s="1289" t="s">
        <v>376</v>
      </c>
      <c r="E16" s="1289"/>
      <c r="F16" s="1289"/>
      <c r="G16" s="1289"/>
      <c r="H16" s="1289"/>
      <c r="I16" s="1289"/>
      <c r="J16" s="1289"/>
      <c r="K16" s="1289"/>
      <c r="L16" s="1289"/>
      <c r="M16" s="1289"/>
      <c r="N16" s="1289"/>
      <c r="O16" s="1289"/>
      <c r="P16" s="1289"/>
      <c r="Q16" s="1289"/>
      <c r="R16" s="1289"/>
      <c r="S16" s="1289"/>
      <c r="T16" s="1290"/>
      <c r="U16" s="464"/>
      <c r="V16" s="6" t="s">
        <v>248</v>
      </c>
      <c r="W16" s="6" t="s">
        <v>249</v>
      </c>
      <c r="X16" s="6" t="s">
        <v>248</v>
      </c>
      <c r="Y16" s="7"/>
      <c r="Z16" s="3"/>
    </row>
    <row r="17" spans="1:26" ht="15" customHeight="1" x14ac:dyDescent="0.4">
      <c r="A17" s="3"/>
      <c r="B17" s="462"/>
      <c r="C17" s="4" t="s">
        <v>254</v>
      </c>
      <c r="D17" s="1291" t="s">
        <v>377</v>
      </c>
      <c r="E17" s="1291"/>
      <c r="F17" s="1291"/>
      <c r="G17" s="1291"/>
      <c r="H17" s="1291"/>
      <c r="I17" s="1291"/>
      <c r="J17" s="1291"/>
      <c r="K17" s="1291"/>
      <c r="L17" s="1291"/>
      <c r="M17" s="1291"/>
      <c r="N17" s="1291"/>
      <c r="O17" s="1291"/>
      <c r="P17" s="1291"/>
      <c r="Q17" s="1291"/>
      <c r="R17" s="1291"/>
      <c r="S17" s="1291"/>
      <c r="T17" s="1292"/>
      <c r="U17" s="464"/>
      <c r="V17" s="6" t="s">
        <v>248</v>
      </c>
      <c r="W17" s="6" t="s">
        <v>249</v>
      </c>
      <c r="X17" s="6" t="s">
        <v>248</v>
      </c>
      <c r="Y17" s="7"/>
      <c r="Z17" s="3"/>
    </row>
    <row r="18" spans="1:26" ht="15" customHeight="1" x14ac:dyDescent="0.4">
      <c r="A18" s="3"/>
      <c r="B18" s="462"/>
      <c r="C18" s="624" t="s">
        <v>378</v>
      </c>
      <c r="D18" s="1287" t="s">
        <v>379</v>
      </c>
      <c r="E18" s="1287"/>
      <c r="F18" s="1287"/>
      <c r="G18" s="1287"/>
      <c r="H18" s="1287"/>
      <c r="I18" s="1287"/>
      <c r="J18" s="1287"/>
      <c r="K18" s="1287"/>
      <c r="L18" s="1287"/>
      <c r="M18" s="1287"/>
      <c r="N18" s="1287"/>
      <c r="O18" s="1287"/>
      <c r="P18" s="1287"/>
      <c r="Q18" s="1287"/>
      <c r="R18" s="1287"/>
      <c r="S18" s="1287"/>
      <c r="T18" s="1288"/>
      <c r="U18" s="464"/>
      <c r="V18" s="6" t="s">
        <v>248</v>
      </c>
      <c r="W18" s="6" t="s">
        <v>249</v>
      </c>
      <c r="X18" s="6" t="s">
        <v>248</v>
      </c>
      <c r="Y18" s="7"/>
      <c r="Z18" s="3"/>
    </row>
    <row r="19" spans="1:26" ht="30" customHeight="1" x14ac:dyDescent="0.4">
      <c r="A19" s="3"/>
      <c r="B19" s="462"/>
      <c r="C19" s="3"/>
      <c r="D19" s="1287"/>
      <c r="E19" s="1287"/>
      <c r="F19" s="1287"/>
      <c r="G19" s="1287"/>
      <c r="H19" s="1287"/>
      <c r="I19" s="1287"/>
      <c r="J19" s="1287"/>
      <c r="K19" s="1287"/>
      <c r="L19" s="1287"/>
      <c r="M19" s="1287"/>
      <c r="N19" s="1287"/>
      <c r="O19" s="1287"/>
      <c r="P19" s="1287"/>
      <c r="Q19" s="1287"/>
      <c r="R19" s="1287"/>
      <c r="S19" s="1287"/>
      <c r="T19" s="1288"/>
      <c r="U19" s="464"/>
      <c r="V19" s="6"/>
      <c r="W19" s="6"/>
      <c r="X19" s="6"/>
      <c r="Y19" s="7"/>
      <c r="Z19" s="3"/>
    </row>
    <row r="20" spans="1:26" ht="15" customHeight="1" x14ac:dyDescent="0.4">
      <c r="A20" s="3"/>
      <c r="B20" s="462"/>
      <c r="C20" s="3" t="s">
        <v>380</v>
      </c>
      <c r="D20" s="3" t="s">
        <v>381</v>
      </c>
      <c r="E20" s="3"/>
      <c r="F20" s="3"/>
      <c r="G20" s="3"/>
      <c r="H20" s="3"/>
      <c r="I20" s="3"/>
      <c r="J20" s="3"/>
      <c r="K20" s="3"/>
      <c r="L20" s="3"/>
      <c r="M20" s="3"/>
      <c r="N20" s="3"/>
      <c r="O20" s="3"/>
      <c r="P20" s="3"/>
      <c r="Q20" s="3"/>
      <c r="R20" s="3"/>
      <c r="S20" s="3"/>
      <c r="T20" s="3"/>
      <c r="U20" s="464"/>
      <c r="V20" s="6" t="s">
        <v>248</v>
      </c>
      <c r="W20" s="6" t="s">
        <v>249</v>
      </c>
      <c r="X20" s="6" t="s">
        <v>248</v>
      </c>
      <c r="Y20" s="7"/>
      <c r="Z20" s="3"/>
    </row>
    <row r="21" spans="1:26" ht="15" customHeight="1" x14ac:dyDescent="0.4">
      <c r="A21" s="3"/>
      <c r="B21" s="462"/>
      <c r="C21" s="3" t="s">
        <v>382</v>
      </c>
      <c r="D21" s="3" t="s">
        <v>313</v>
      </c>
      <c r="E21" s="3"/>
      <c r="F21" s="3"/>
      <c r="G21" s="3"/>
      <c r="H21" s="3"/>
      <c r="I21" s="3"/>
      <c r="J21" s="3"/>
      <c r="K21" s="3"/>
      <c r="L21" s="3"/>
      <c r="M21" s="3"/>
      <c r="N21" s="3"/>
      <c r="O21" s="3"/>
      <c r="P21" s="3"/>
      <c r="Q21" s="3"/>
      <c r="R21" s="3"/>
      <c r="S21" s="3"/>
      <c r="T21" s="3"/>
      <c r="U21" s="464"/>
      <c r="V21" s="6" t="s">
        <v>248</v>
      </c>
      <c r="W21" s="6" t="s">
        <v>249</v>
      </c>
      <c r="X21" s="6" t="s">
        <v>248</v>
      </c>
      <c r="Y21" s="7"/>
      <c r="Z21" s="3"/>
    </row>
    <row r="22" spans="1:26" ht="15" customHeight="1" x14ac:dyDescent="0.4">
      <c r="A22" s="3"/>
      <c r="B22" s="462"/>
      <c r="C22" s="3" t="s">
        <v>383</v>
      </c>
      <c r="D22" s="1291" t="s">
        <v>384</v>
      </c>
      <c r="E22" s="1291"/>
      <c r="F22" s="1291"/>
      <c r="G22" s="1291"/>
      <c r="H22" s="1291"/>
      <c r="I22" s="1291"/>
      <c r="J22" s="1291"/>
      <c r="K22" s="1291"/>
      <c r="L22" s="1291"/>
      <c r="M22" s="1291"/>
      <c r="N22" s="1291"/>
      <c r="O22" s="1291"/>
      <c r="P22" s="1291"/>
      <c r="Q22" s="1291"/>
      <c r="R22" s="1291"/>
      <c r="S22" s="1291"/>
      <c r="T22" s="1292"/>
      <c r="U22" s="464"/>
      <c r="V22" s="6" t="s">
        <v>248</v>
      </c>
      <c r="W22" s="6" t="s">
        <v>249</v>
      </c>
      <c r="X22" s="6" t="s">
        <v>248</v>
      </c>
      <c r="Y22" s="7"/>
      <c r="Z22" s="3"/>
    </row>
    <row r="23" spans="1:26" ht="15" customHeight="1" x14ac:dyDescent="0.4">
      <c r="A23" s="3"/>
      <c r="B23" s="462"/>
      <c r="C23" s="3" t="s">
        <v>29</v>
      </c>
      <c r="D23" s="1291"/>
      <c r="E23" s="1291"/>
      <c r="F23" s="1291"/>
      <c r="G23" s="1291"/>
      <c r="H23" s="1291"/>
      <c r="I23" s="1291"/>
      <c r="J23" s="1291"/>
      <c r="K23" s="1291"/>
      <c r="L23" s="1291"/>
      <c r="M23" s="1291"/>
      <c r="N23" s="1291"/>
      <c r="O23" s="1291"/>
      <c r="P23" s="1291"/>
      <c r="Q23" s="1291"/>
      <c r="R23" s="1291"/>
      <c r="S23" s="1291"/>
      <c r="T23" s="1292"/>
      <c r="U23" s="464"/>
      <c r="V23" s="6"/>
      <c r="W23" s="6"/>
      <c r="X23" s="6"/>
      <c r="Y23" s="7"/>
      <c r="Z23" s="3"/>
    </row>
    <row r="24" spans="1:26" ht="15" customHeight="1" x14ac:dyDescent="0.4">
      <c r="A24" s="3"/>
      <c r="B24" s="462"/>
      <c r="C24" s="3"/>
      <c r="D24" s="3"/>
      <c r="E24" s="3"/>
      <c r="F24" s="3"/>
      <c r="G24" s="3"/>
      <c r="H24" s="3"/>
      <c r="I24" s="3"/>
      <c r="J24" s="3"/>
      <c r="K24" s="3"/>
      <c r="L24" s="3"/>
      <c r="M24" s="3"/>
      <c r="N24" s="3"/>
      <c r="O24" s="3"/>
      <c r="P24" s="3"/>
      <c r="Q24" s="3"/>
      <c r="R24" s="3"/>
      <c r="S24" s="3"/>
      <c r="T24" s="3"/>
      <c r="U24" s="464"/>
      <c r="V24" s="6"/>
      <c r="W24" s="6"/>
      <c r="X24" s="6"/>
      <c r="Y24" s="7"/>
      <c r="Z24" s="3"/>
    </row>
    <row r="25" spans="1:26" ht="15" customHeight="1" x14ac:dyDescent="0.4">
      <c r="A25" s="3"/>
      <c r="B25" s="462" t="s">
        <v>262</v>
      </c>
      <c r="C25" s="3"/>
      <c r="D25" s="3"/>
      <c r="E25" s="3"/>
      <c r="F25" s="3"/>
      <c r="G25" s="3"/>
      <c r="H25" s="3"/>
      <c r="I25" s="3"/>
      <c r="J25" s="3"/>
      <c r="K25" s="3"/>
      <c r="L25" s="3"/>
      <c r="M25" s="3"/>
      <c r="N25" s="3"/>
      <c r="O25" s="3"/>
      <c r="P25" s="3"/>
      <c r="Q25" s="3"/>
      <c r="R25" s="3"/>
      <c r="S25" s="3"/>
      <c r="T25" s="3"/>
      <c r="U25" s="462"/>
      <c r="V25" s="3"/>
      <c r="W25" s="3"/>
      <c r="X25" s="3"/>
      <c r="Y25" s="622"/>
      <c r="Z25" s="3"/>
    </row>
    <row r="26" spans="1:26" ht="15" customHeight="1" x14ac:dyDescent="0.4">
      <c r="A26" s="3"/>
      <c r="B26" s="462"/>
      <c r="C26" s="3"/>
      <c r="D26" s="3"/>
      <c r="E26" s="3"/>
      <c r="F26" s="3"/>
      <c r="G26" s="3"/>
      <c r="H26" s="3"/>
      <c r="I26" s="3"/>
      <c r="J26" s="3"/>
      <c r="K26" s="3"/>
      <c r="L26" s="3"/>
      <c r="M26" s="3"/>
      <c r="N26" s="3"/>
      <c r="O26" s="3"/>
      <c r="P26" s="3"/>
      <c r="Q26" s="3"/>
      <c r="R26" s="3"/>
      <c r="S26" s="3"/>
      <c r="T26" s="3"/>
      <c r="U26" s="464"/>
      <c r="V26" s="6"/>
      <c r="W26" s="6"/>
      <c r="X26" s="6"/>
      <c r="Y26" s="7"/>
      <c r="Z26" s="3"/>
    </row>
    <row r="27" spans="1:26" ht="15" customHeight="1" x14ac:dyDescent="0.4">
      <c r="A27" s="3"/>
      <c r="B27" s="462"/>
      <c r="C27" s="3" t="s">
        <v>385</v>
      </c>
      <c r="D27" s="3"/>
      <c r="E27" s="3"/>
      <c r="F27" s="3"/>
      <c r="G27" s="3"/>
      <c r="H27" s="3"/>
      <c r="I27" s="3"/>
      <c r="J27" s="3"/>
      <c r="K27" s="3"/>
      <c r="L27" s="3"/>
      <c r="M27" s="3"/>
      <c r="N27" s="3"/>
      <c r="O27" s="3"/>
      <c r="P27" s="3"/>
      <c r="Q27" s="3"/>
      <c r="R27" s="3"/>
      <c r="S27" s="3"/>
      <c r="T27" s="3"/>
      <c r="U27" s="464"/>
      <c r="V27" s="6"/>
      <c r="W27" s="6"/>
      <c r="X27" s="6"/>
      <c r="Y27" s="7"/>
      <c r="Z27" s="3"/>
    </row>
    <row r="28" spans="1:26" ht="15" customHeight="1" x14ac:dyDescent="0.4">
      <c r="A28" s="3"/>
      <c r="B28" s="462"/>
      <c r="C28" s="1291" t="s">
        <v>386</v>
      </c>
      <c r="D28" s="1291"/>
      <c r="E28" s="1291"/>
      <c r="F28" s="1291"/>
      <c r="G28" s="1291"/>
      <c r="H28" s="1291"/>
      <c r="I28" s="1291"/>
      <c r="J28" s="1291"/>
      <c r="K28" s="1291"/>
      <c r="L28" s="1291"/>
      <c r="M28" s="1291"/>
      <c r="N28" s="1291"/>
      <c r="O28" s="1291"/>
      <c r="P28" s="1291"/>
      <c r="Q28" s="1291"/>
      <c r="R28" s="1291"/>
      <c r="S28" s="1291"/>
      <c r="T28" s="1292"/>
      <c r="U28" s="464"/>
      <c r="V28" s="6"/>
      <c r="W28" s="6"/>
      <c r="X28" s="6"/>
      <c r="Y28" s="7"/>
      <c r="Z28" s="3"/>
    </row>
    <row r="29" spans="1:26" ht="15" customHeight="1" x14ac:dyDescent="0.4">
      <c r="A29" s="3"/>
      <c r="B29" s="462"/>
      <c r="C29" s="1291"/>
      <c r="D29" s="1291"/>
      <c r="E29" s="1291"/>
      <c r="F29" s="1291"/>
      <c r="G29" s="1291"/>
      <c r="H29" s="1291"/>
      <c r="I29" s="1291"/>
      <c r="J29" s="1291"/>
      <c r="K29" s="1291"/>
      <c r="L29" s="1291"/>
      <c r="M29" s="1291"/>
      <c r="N29" s="1291"/>
      <c r="O29" s="1291"/>
      <c r="P29" s="1291"/>
      <c r="Q29" s="1291"/>
      <c r="R29" s="1291"/>
      <c r="S29" s="1291"/>
      <c r="T29" s="1292"/>
      <c r="U29" s="464"/>
      <c r="V29" s="6"/>
      <c r="W29" s="6"/>
      <c r="X29" s="6"/>
      <c r="Y29" s="7"/>
      <c r="Z29" s="3"/>
    </row>
    <row r="30" spans="1:26" ht="30" customHeight="1" x14ac:dyDescent="0.4">
      <c r="A30" s="3"/>
      <c r="B30" s="462"/>
      <c r="C30" s="465"/>
      <c r="D30" s="1295"/>
      <c r="E30" s="1296"/>
      <c r="F30" s="1296"/>
      <c r="G30" s="1296"/>
      <c r="H30" s="1296"/>
      <c r="I30" s="1296"/>
      <c r="J30" s="1296"/>
      <c r="K30" s="1297"/>
      <c r="L30" s="1298" t="s">
        <v>265</v>
      </c>
      <c r="M30" s="1278"/>
      <c r="N30" s="1279"/>
      <c r="O30" s="1382" t="s">
        <v>266</v>
      </c>
      <c r="P30" s="1383"/>
      <c r="Q30" s="1384"/>
      <c r="R30" s="12"/>
      <c r="S30" s="12"/>
      <c r="T30" s="12"/>
      <c r="U30" s="464"/>
      <c r="V30" s="6"/>
      <c r="W30" s="6"/>
      <c r="X30" s="6"/>
      <c r="Y30" s="7"/>
      <c r="Z30" s="3"/>
    </row>
    <row r="31" spans="1:26" ht="54" customHeight="1" x14ac:dyDescent="0.4">
      <c r="A31" s="3"/>
      <c r="B31" s="462"/>
      <c r="C31" s="466" t="s">
        <v>267</v>
      </c>
      <c r="D31" s="1301" t="s">
        <v>387</v>
      </c>
      <c r="E31" s="1301"/>
      <c r="F31" s="1301"/>
      <c r="G31" s="1301"/>
      <c r="H31" s="1301"/>
      <c r="I31" s="1301"/>
      <c r="J31" s="1301"/>
      <c r="K31" s="1301"/>
      <c r="L31" s="1302" t="s">
        <v>269</v>
      </c>
      <c r="M31" s="1303"/>
      <c r="N31" s="1304"/>
      <c r="O31" s="1305" t="s">
        <v>270</v>
      </c>
      <c r="P31" s="1305"/>
      <c r="Q31" s="1305"/>
      <c r="R31" s="13"/>
      <c r="S31" s="13"/>
      <c r="T31" s="13"/>
      <c r="U31" s="1385" t="s">
        <v>245</v>
      </c>
      <c r="V31" s="1276"/>
      <c r="W31" s="1276"/>
      <c r="X31" s="1276"/>
      <c r="Y31" s="1386"/>
      <c r="Z31" s="3"/>
    </row>
    <row r="32" spans="1:26" ht="54" customHeight="1" x14ac:dyDescent="0.4">
      <c r="A32" s="3"/>
      <c r="B32" s="462"/>
      <c r="C32" s="466" t="s">
        <v>320</v>
      </c>
      <c r="D32" s="1301" t="s">
        <v>272</v>
      </c>
      <c r="E32" s="1301"/>
      <c r="F32" s="1301"/>
      <c r="G32" s="1301"/>
      <c r="H32" s="1301"/>
      <c r="I32" s="1301"/>
      <c r="J32" s="1301"/>
      <c r="K32" s="1301"/>
      <c r="L32" s="1302" t="s">
        <v>269</v>
      </c>
      <c r="M32" s="1303"/>
      <c r="N32" s="1304"/>
      <c r="O32" s="1309"/>
      <c r="P32" s="1309"/>
      <c r="Q32" s="1309"/>
      <c r="R32" s="635"/>
      <c r="S32" s="1293" t="s">
        <v>273</v>
      </c>
      <c r="T32" s="1294"/>
      <c r="U32" s="464"/>
      <c r="V32" s="6" t="s">
        <v>248</v>
      </c>
      <c r="W32" s="6" t="s">
        <v>249</v>
      </c>
      <c r="X32" s="6" t="s">
        <v>248</v>
      </c>
      <c r="Y32" s="7"/>
      <c r="Z32" s="3"/>
    </row>
    <row r="33" spans="1:26" ht="54" customHeight="1" x14ac:dyDescent="0.4">
      <c r="A33" s="3"/>
      <c r="B33" s="462"/>
      <c r="C33" s="466" t="s">
        <v>322</v>
      </c>
      <c r="D33" s="1301" t="s">
        <v>323</v>
      </c>
      <c r="E33" s="1301"/>
      <c r="F33" s="1301"/>
      <c r="G33" s="1301"/>
      <c r="H33" s="1301"/>
      <c r="I33" s="1301"/>
      <c r="J33" s="1301"/>
      <c r="K33" s="1301"/>
      <c r="L33" s="1305" t="s">
        <v>269</v>
      </c>
      <c r="M33" s="1305"/>
      <c r="N33" s="1305"/>
      <c r="O33" s="1309"/>
      <c r="P33" s="1309"/>
      <c r="Q33" s="1309"/>
      <c r="R33" s="635"/>
      <c r="S33" s="1293" t="s">
        <v>276</v>
      </c>
      <c r="T33" s="1294"/>
      <c r="U33" s="464"/>
      <c r="V33" s="6" t="s">
        <v>248</v>
      </c>
      <c r="W33" s="6" t="s">
        <v>249</v>
      </c>
      <c r="X33" s="6" t="s">
        <v>248</v>
      </c>
      <c r="Y33" s="7"/>
      <c r="Z33" s="3"/>
    </row>
    <row r="34" spans="1:26" ht="54" customHeight="1" x14ac:dyDescent="0.4">
      <c r="A34" s="3"/>
      <c r="B34" s="462"/>
      <c r="C34" s="466" t="s">
        <v>277</v>
      </c>
      <c r="D34" s="1301" t="s">
        <v>388</v>
      </c>
      <c r="E34" s="1301"/>
      <c r="F34" s="1301"/>
      <c r="G34" s="1301"/>
      <c r="H34" s="1301"/>
      <c r="I34" s="1301"/>
      <c r="J34" s="1301"/>
      <c r="K34" s="1301"/>
      <c r="L34" s="1310"/>
      <c r="M34" s="1310"/>
      <c r="N34" s="1310"/>
      <c r="O34" s="1305" t="s">
        <v>270</v>
      </c>
      <c r="P34" s="1305"/>
      <c r="Q34" s="1305"/>
      <c r="R34" s="14"/>
      <c r="S34" s="1293" t="s">
        <v>279</v>
      </c>
      <c r="T34" s="1294"/>
      <c r="U34" s="464"/>
      <c r="V34" s="6" t="s">
        <v>248</v>
      </c>
      <c r="W34" s="6" t="s">
        <v>249</v>
      </c>
      <c r="X34" s="6" t="s">
        <v>248</v>
      </c>
      <c r="Y34" s="7"/>
      <c r="Z34" s="3"/>
    </row>
    <row r="35" spans="1:26" ht="54" customHeight="1" x14ac:dyDescent="0.4">
      <c r="A35" s="3"/>
      <c r="B35" s="462"/>
      <c r="C35" s="466" t="s">
        <v>389</v>
      </c>
      <c r="D35" s="1301" t="s">
        <v>390</v>
      </c>
      <c r="E35" s="1301"/>
      <c r="F35" s="1301"/>
      <c r="G35" s="1301"/>
      <c r="H35" s="1301"/>
      <c r="I35" s="1301"/>
      <c r="J35" s="1301"/>
      <c r="K35" s="1301"/>
      <c r="L35" s="1305" t="s">
        <v>269</v>
      </c>
      <c r="M35" s="1305"/>
      <c r="N35" s="1305"/>
      <c r="O35" s="1310"/>
      <c r="P35" s="1310"/>
      <c r="Q35" s="1310"/>
      <c r="R35" s="14"/>
      <c r="S35" s="1293" t="s">
        <v>391</v>
      </c>
      <c r="T35" s="1294"/>
      <c r="U35" s="464"/>
      <c r="V35" s="6" t="s">
        <v>248</v>
      </c>
      <c r="W35" s="6" t="s">
        <v>249</v>
      </c>
      <c r="X35" s="6" t="s">
        <v>248</v>
      </c>
      <c r="Y35" s="7"/>
      <c r="Z35" s="3"/>
    </row>
    <row r="36" spans="1:26" ht="15" customHeight="1" x14ac:dyDescent="0.4">
      <c r="A36" s="3"/>
      <c r="B36" s="462"/>
      <c r="C36" s="3"/>
      <c r="D36" s="3"/>
      <c r="E36" s="3"/>
      <c r="F36" s="3"/>
      <c r="G36" s="3"/>
      <c r="H36" s="3"/>
      <c r="I36" s="3"/>
      <c r="J36" s="3"/>
      <c r="K36" s="3"/>
      <c r="L36" s="3"/>
      <c r="M36" s="3"/>
      <c r="N36" s="3"/>
      <c r="O36" s="3"/>
      <c r="P36" s="3"/>
      <c r="Q36" s="3"/>
      <c r="R36" s="3"/>
      <c r="S36" s="3"/>
      <c r="T36" s="3"/>
      <c r="U36" s="464"/>
      <c r="V36" s="6"/>
      <c r="W36" s="6"/>
      <c r="X36" s="6"/>
      <c r="Y36" s="7"/>
      <c r="Z36" s="3"/>
    </row>
    <row r="37" spans="1:26" ht="15" customHeight="1" x14ac:dyDescent="0.4">
      <c r="A37" s="3"/>
      <c r="B37" s="462"/>
      <c r="C37" s="3" t="s">
        <v>280</v>
      </c>
      <c r="D37" s="3"/>
      <c r="E37" s="3"/>
      <c r="F37" s="3"/>
      <c r="G37" s="3"/>
      <c r="H37" s="3"/>
      <c r="I37" s="3"/>
      <c r="J37" s="3"/>
      <c r="K37" s="3"/>
      <c r="L37" s="3"/>
      <c r="M37" s="3"/>
      <c r="N37" s="3"/>
      <c r="O37" s="3"/>
      <c r="P37" s="3"/>
      <c r="Q37" s="3"/>
      <c r="R37" s="3"/>
      <c r="S37" s="3"/>
      <c r="T37" s="3"/>
      <c r="U37" s="1385" t="s">
        <v>245</v>
      </c>
      <c r="V37" s="1276"/>
      <c r="W37" s="1276"/>
      <c r="X37" s="1276"/>
      <c r="Y37" s="1386"/>
      <c r="Z37" s="3"/>
    </row>
    <row r="38" spans="1:26" ht="45.75" customHeight="1" x14ac:dyDescent="0.4">
      <c r="A38" s="3"/>
      <c r="B38" s="462"/>
      <c r="C38" s="15" t="s">
        <v>392</v>
      </c>
      <c r="D38" s="1287" t="s">
        <v>282</v>
      </c>
      <c r="E38" s="1287"/>
      <c r="F38" s="1287"/>
      <c r="G38" s="1287"/>
      <c r="H38" s="1287"/>
      <c r="I38" s="1287"/>
      <c r="J38" s="1287"/>
      <c r="K38" s="1287"/>
      <c r="L38" s="1287"/>
      <c r="M38" s="1287"/>
      <c r="N38" s="1287"/>
      <c r="O38" s="1287"/>
      <c r="P38" s="1287"/>
      <c r="Q38" s="1287"/>
      <c r="R38" s="1287"/>
      <c r="S38" s="1287"/>
      <c r="T38" s="1288"/>
      <c r="U38" s="464"/>
      <c r="V38" s="6" t="s">
        <v>248</v>
      </c>
      <c r="W38" s="6" t="s">
        <v>249</v>
      </c>
      <c r="X38" s="6" t="s">
        <v>248</v>
      </c>
      <c r="Y38" s="7"/>
      <c r="Z38" s="3"/>
    </row>
    <row r="39" spans="1:26" ht="29.25" customHeight="1" x14ac:dyDescent="0.4">
      <c r="A39" s="3"/>
      <c r="B39" s="462"/>
      <c r="C39" s="15" t="s">
        <v>283</v>
      </c>
      <c r="D39" s="1287" t="s">
        <v>284</v>
      </c>
      <c r="E39" s="1287"/>
      <c r="F39" s="1287"/>
      <c r="G39" s="1287"/>
      <c r="H39" s="1287"/>
      <c r="I39" s="1287"/>
      <c r="J39" s="1287"/>
      <c r="K39" s="1287"/>
      <c r="L39" s="1287"/>
      <c r="M39" s="1287"/>
      <c r="N39" s="1287"/>
      <c r="O39" s="1287"/>
      <c r="P39" s="1287"/>
      <c r="Q39" s="1287"/>
      <c r="R39" s="1287"/>
      <c r="S39" s="1287"/>
      <c r="T39" s="1288"/>
      <c r="U39" s="464"/>
      <c r="V39" s="6" t="s">
        <v>248</v>
      </c>
      <c r="W39" s="6" t="s">
        <v>249</v>
      </c>
      <c r="X39" s="6" t="s">
        <v>248</v>
      </c>
      <c r="Y39" s="7"/>
      <c r="Z39" s="3"/>
    </row>
    <row r="40" spans="1:26" ht="45" customHeight="1" x14ac:dyDescent="0.4">
      <c r="A40" s="3"/>
      <c r="B40" s="462"/>
      <c r="C40" s="15" t="s">
        <v>285</v>
      </c>
      <c r="D40" s="1287" t="s">
        <v>361</v>
      </c>
      <c r="E40" s="1287"/>
      <c r="F40" s="1287"/>
      <c r="G40" s="1287"/>
      <c r="H40" s="1287"/>
      <c r="I40" s="1287"/>
      <c r="J40" s="1287"/>
      <c r="K40" s="1287"/>
      <c r="L40" s="1287"/>
      <c r="M40" s="1287"/>
      <c r="N40" s="1287"/>
      <c r="O40" s="1287"/>
      <c r="P40" s="1287"/>
      <c r="Q40" s="1287"/>
      <c r="R40" s="1287"/>
      <c r="S40" s="1287"/>
      <c r="T40" s="1288"/>
      <c r="U40" s="464"/>
      <c r="V40" s="6" t="s">
        <v>248</v>
      </c>
      <c r="W40" s="6" t="s">
        <v>249</v>
      </c>
      <c r="X40" s="6" t="s">
        <v>248</v>
      </c>
      <c r="Y40" s="7"/>
      <c r="Z40" s="3"/>
    </row>
    <row r="41" spans="1:26" ht="26.25" customHeight="1" x14ac:dyDescent="0.4">
      <c r="A41" s="3"/>
      <c r="B41" s="462"/>
      <c r="C41" s="1277" t="s">
        <v>287</v>
      </c>
      <c r="D41" s="1278"/>
      <c r="E41" s="1278"/>
      <c r="F41" s="1278"/>
      <c r="G41" s="1278"/>
      <c r="H41" s="1279"/>
      <c r="I41" s="1306" t="s">
        <v>270</v>
      </c>
      <c r="J41" s="1307"/>
      <c r="K41" s="464"/>
      <c r="L41" s="1277" t="s">
        <v>393</v>
      </c>
      <c r="M41" s="1278"/>
      <c r="N41" s="1278"/>
      <c r="O41" s="1278"/>
      <c r="P41" s="1278"/>
      <c r="Q41" s="1279"/>
      <c r="R41" s="1306" t="s">
        <v>269</v>
      </c>
      <c r="S41" s="1308"/>
      <c r="T41" s="3"/>
      <c r="U41" s="464"/>
      <c r="V41" s="6"/>
      <c r="W41" s="6"/>
      <c r="X41" s="6"/>
      <c r="Y41" s="7"/>
      <c r="Z41" s="3"/>
    </row>
    <row r="42" spans="1:26" ht="22.5" customHeight="1" x14ac:dyDescent="0.4">
      <c r="A42" s="3"/>
      <c r="B42" s="462"/>
      <c r="C42" s="3"/>
      <c r="D42" s="3"/>
      <c r="E42" s="3"/>
      <c r="F42" s="3"/>
      <c r="G42" s="3"/>
      <c r="H42" s="3"/>
      <c r="I42" s="3"/>
      <c r="J42" s="3"/>
      <c r="K42" s="3"/>
      <c r="L42" s="3"/>
      <c r="M42" s="3"/>
      <c r="N42" s="3"/>
      <c r="O42" s="3"/>
      <c r="P42" s="3"/>
      <c r="Q42" s="3"/>
      <c r="R42" s="3"/>
      <c r="S42" s="3"/>
      <c r="T42" s="3"/>
      <c r="U42" s="464"/>
      <c r="V42" s="6"/>
      <c r="W42" s="6"/>
      <c r="X42" s="6"/>
      <c r="Y42" s="7"/>
      <c r="Z42" s="3"/>
    </row>
    <row r="43" spans="1:26" ht="22.5" customHeight="1" x14ac:dyDescent="0.4">
      <c r="A43" s="3"/>
      <c r="B43" s="462"/>
      <c r="C43" s="1312"/>
      <c r="D43" s="1313"/>
      <c r="E43" s="1313"/>
      <c r="F43" s="1313"/>
      <c r="G43" s="1313"/>
      <c r="H43" s="1313"/>
      <c r="I43" s="1314"/>
      <c r="J43" s="1283" t="s">
        <v>289</v>
      </c>
      <c r="K43" s="1283"/>
      <c r="L43" s="1283"/>
      <c r="M43" s="1283"/>
      <c r="N43" s="1283"/>
      <c r="O43" s="1283" t="s">
        <v>290</v>
      </c>
      <c r="P43" s="1283"/>
      <c r="Q43" s="1283"/>
      <c r="R43" s="1283"/>
      <c r="S43" s="1283"/>
      <c r="T43" s="3"/>
      <c r="U43" s="464"/>
      <c r="V43" s="6"/>
      <c r="W43" s="6"/>
      <c r="X43" s="6"/>
      <c r="Y43" s="7"/>
      <c r="Z43" s="3"/>
    </row>
    <row r="44" spans="1:26" ht="22.5" customHeight="1" x14ac:dyDescent="0.4">
      <c r="A44" s="3"/>
      <c r="B44" s="462"/>
      <c r="C44" s="1315" t="s">
        <v>291</v>
      </c>
      <c r="D44" s="1316"/>
      <c r="E44" s="1316"/>
      <c r="F44" s="1316"/>
      <c r="G44" s="1316"/>
      <c r="H44" s="1317"/>
      <c r="I44" s="467" t="s">
        <v>292</v>
      </c>
      <c r="J44" s="1305" t="s">
        <v>269</v>
      </c>
      <c r="K44" s="1305"/>
      <c r="L44" s="1305"/>
      <c r="M44" s="1305"/>
      <c r="N44" s="1305"/>
      <c r="O44" s="1310"/>
      <c r="P44" s="1310"/>
      <c r="Q44" s="1310"/>
      <c r="R44" s="1310"/>
      <c r="S44" s="1310"/>
      <c r="T44" s="3"/>
      <c r="U44" s="464"/>
      <c r="V44" s="6"/>
      <c r="W44" s="6"/>
      <c r="X44" s="6"/>
      <c r="Y44" s="7"/>
      <c r="Z44" s="3"/>
    </row>
    <row r="45" spans="1:26" ht="22.5" customHeight="1" x14ac:dyDescent="0.4">
      <c r="A45" s="3"/>
      <c r="B45" s="462"/>
      <c r="C45" s="1318"/>
      <c r="D45" s="1319"/>
      <c r="E45" s="1319"/>
      <c r="F45" s="1319"/>
      <c r="G45" s="1319"/>
      <c r="H45" s="1320"/>
      <c r="I45" s="467" t="s">
        <v>293</v>
      </c>
      <c r="J45" s="1305" t="s">
        <v>269</v>
      </c>
      <c r="K45" s="1305"/>
      <c r="L45" s="1305"/>
      <c r="M45" s="1305"/>
      <c r="N45" s="1305"/>
      <c r="O45" s="1305" t="s">
        <v>269</v>
      </c>
      <c r="P45" s="1305"/>
      <c r="Q45" s="1305"/>
      <c r="R45" s="1305"/>
      <c r="S45" s="1305"/>
      <c r="T45" s="3"/>
      <c r="U45" s="464"/>
      <c r="V45" s="6"/>
      <c r="W45" s="6"/>
      <c r="X45" s="6"/>
      <c r="Y45" s="7"/>
      <c r="Z45" s="3"/>
    </row>
    <row r="46" spans="1:26" ht="15" customHeight="1" x14ac:dyDescent="0.4">
      <c r="A46" s="3"/>
      <c r="B46" s="462"/>
      <c r="C46" s="3"/>
      <c r="D46" s="3"/>
      <c r="E46" s="3"/>
      <c r="F46" s="3"/>
      <c r="G46" s="3"/>
      <c r="H46" s="3"/>
      <c r="I46" s="3"/>
      <c r="J46" s="3"/>
      <c r="K46" s="3"/>
      <c r="L46" s="3"/>
      <c r="M46" s="3"/>
      <c r="N46" s="3"/>
      <c r="O46" s="3"/>
      <c r="P46" s="3"/>
      <c r="Q46" s="3"/>
      <c r="R46" s="3"/>
      <c r="S46" s="3"/>
      <c r="T46" s="3"/>
      <c r="U46" s="464"/>
      <c r="V46" s="6"/>
      <c r="W46" s="6"/>
      <c r="X46" s="6"/>
      <c r="Y46" s="7"/>
      <c r="Z46" s="3"/>
    </row>
    <row r="47" spans="1:26" ht="15" customHeight="1" x14ac:dyDescent="0.4">
      <c r="A47" s="3"/>
      <c r="B47" s="462" t="s">
        <v>363</v>
      </c>
      <c r="C47" s="3"/>
      <c r="D47" s="3"/>
      <c r="E47" s="3"/>
      <c r="F47" s="3"/>
      <c r="G47" s="3"/>
      <c r="H47" s="3"/>
      <c r="I47" s="3"/>
      <c r="J47" s="3"/>
      <c r="K47" s="3"/>
      <c r="L47" s="3"/>
      <c r="M47" s="3"/>
      <c r="N47" s="3"/>
      <c r="O47" s="3"/>
      <c r="P47" s="3"/>
      <c r="Q47" s="3"/>
      <c r="R47" s="3"/>
      <c r="S47" s="3"/>
      <c r="T47" s="3"/>
      <c r="U47" s="1385" t="s">
        <v>245</v>
      </c>
      <c r="V47" s="1276"/>
      <c r="W47" s="1276"/>
      <c r="X47" s="1276"/>
      <c r="Y47" s="1386"/>
      <c r="Z47" s="3"/>
    </row>
    <row r="48" spans="1:26" ht="15" customHeight="1" x14ac:dyDescent="0.4">
      <c r="A48" s="3"/>
      <c r="B48" s="462"/>
      <c r="C48" s="3"/>
      <c r="D48" s="3"/>
      <c r="E48" s="3"/>
      <c r="F48" s="3"/>
      <c r="G48" s="3"/>
      <c r="H48" s="3"/>
      <c r="I48" s="3"/>
      <c r="J48" s="3"/>
      <c r="K48" s="3"/>
      <c r="L48" s="3"/>
      <c r="M48" s="3"/>
      <c r="N48" s="3"/>
      <c r="O48" s="3"/>
      <c r="P48" s="3"/>
      <c r="Q48" s="3"/>
      <c r="R48" s="3"/>
      <c r="S48" s="3"/>
      <c r="T48" s="3"/>
      <c r="U48" s="464"/>
      <c r="V48" s="6"/>
      <c r="W48" s="6"/>
      <c r="X48" s="6"/>
      <c r="Y48" s="7"/>
      <c r="Z48" s="3"/>
    </row>
    <row r="49" spans="1:31" ht="15" customHeight="1" x14ac:dyDescent="0.4">
      <c r="A49" s="3"/>
      <c r="B49" s="462"/>
      <c r="C49" s="15" t="s">
        <v>295</v>
      </c>
      <c r="D49" s="1287" t="s">
        <v>394</v>
      </c>
      <c r="E49" s="1287"/>
      <c r="F49" s="1287"/>
      <c r="G49" s="1287"/>
      <c r="H49" s="1287"/>
      <c r="I49" s="1287"/>
      <c r="J49" s="1287"/>
      <c r="K49" s="1287"/>
      <c r="L49" s="1287"/>
      <c r="M49" s="1287"/>
      <c r="N49" s="1287"/>
      <c r="O49" s="1287"/>
      <c r="P49" s="1287"/>
      <c r="Q49" s="1287"/>
      <c r="R49" s="1287"/>
      <c r="S49" s="1287"/>
      <c r="T49" s="1288"/>
      <c r="U49" s="464"/>
      <c r="V49" s="6" t="s">
        <v>248</v>
      </c>
      <c r="W49" s="6" t="s">
        <v>249</v>
      </c>
      <c r="X49" s="6" t="s">
        <v>248</v>
      </c>
      <c r="Y49" s="7"/>
      <c r="Z49" s="3"/>
    </row>
    <row r="50" spans="1:31" ht="15" customHeight="1" x14ac:dyDescent="0.4">
      <c r="A50" s="3"/>
      <c r="B50" s="462"/>
      <c r="C50" s="15"/>
      <c r="D50" s="1287"/>
      <c r="E50" s="1287"/>
      <c r="F50" s="1287"/>
      <c r="G50" s="1287"/>
      <c r="H50" s="1287"/>
      <c r="I50" s="1287"/>
      <c r="J50" s="1287"/>
      <c r="K50" s="1287"/>
      <c r="L50" s="1287"/>
      <c r="M50" s="1287"/>
      <c r="N50" s="1287"/>
      <c r="O50" s="1287"/>
      <c r="P50" s="1287"/>
      <c r="Q50" s="1287"/>
      <c r="R50" s="1287"/>
      <c r="S50" s="1287"/>
      <c r="T50" s="1288"/>
      <c r="U50" s="464"/>
      <c r="V50" s="6"/>
      <c r="W50" s="6"/>
      <c r="X50" s="6"/>
      <c r="Y50" s="7"/>
      <c r="Z50" s="3"/>
    </row>
    <row r="51" spans="1:31" ht="8.25" customHeight="1" x14ac:dyDescent="0.4">
      <c r="A51" s="3"/>
      <c r="B51" s="462"/>
      <c r="C51" s="15"/>
      <c r="D51" s="13"/>
      <c r="E51" s="13"/>
      <c r="F51" s="13"/>
      <c r="G51" s="13"/>
      <c r="H51" s="13"/>
      <c r="I51" s="13"/>
      <c r="J51" s="13"/>
      <c r="K51" s="13"/>
      <c r="L51" s="13"/>
      <c r="M51" s="13"/>
      <c r="N51" s="13"/>
      <c r="O51" s="13"/>
      <c r="P51" s="13"/>
      <c r="Q51" s="13"/>
      <c r="R51" s="13"/>
      <c r="S51" s="13"/>
      <c r="T51" s="22"/>
      <c r="U51" s="464"/>
      <c r="V51" s="6"/>
      <c r="W51" s="6"/>
      <c r="X51" s="6"/>
      <c r="Y51" s="7"/>
      <c r="Z51" s="3"/>
    </row>
    <row r="52" spans="1:31" ht="15" customHeight="1" x14ac:dyDescent="0.4">
      <c r="A52" s="3"/>
      <c r="B52" s="462"/>
      <c r="C52" s="15" t="s">
        <v>252</v>
      </c>
      <c r="D52" s="1287" t="s">
        <v>365</v>
      </c>
      <c r="E52" s="1287"/>
      <c r="F52" s="1287"/>
      <c r="G52" s="1287"/>
      <c r="H52" s="1287"/>
      <c r="I52" s="1287"/>
      <c r="J52" s="1287"/>
      <c r="K52" s="1287"/>
      <c r="L52" s="1287"/>
      <c r="M52" s="1287"/>
      <c r="N52" s="1287"/>
      <c r="O52" s="1287"/>
      <c r="P52" s="1287"/>
      <c r="Q52" s="1287"/>
      <c r="R52" s="1287"/>
      <c r="S52" s="1287"/>
      <c r="T52" s="1288"/>
      <c r="U52" s="464"/>
      <c r="V52" s="6" t="s">
        <v>248</v>
      </c>
      <c r="W52" s="6" t="s">
        <v>249</v>
      </c>
      <c r="X52" s="6" t="s">
        <v>248</v>
      </c>
      <c r="Y52" s="7"/>
      <c r="Z52" s="3"/>
    </row>
    <row r="53" spans="1:31" ht="15" customHeight="1" x14ac:dyDescent="0.4">
      <c r="A53" s="3"/>
      <c r="B53" s="602"/>
      <c r="C53" s="613"/>
      <c r="D53" s="1330"/>
      <c r="E53" s="1330"/>
      <c r="F53" s="1330"/>
      <c r="G53" s="1330"/>
      <c r="H53" s="1330"/>
      <c r="I53" s="1330"/>
      <c r="J53" s="1330"/>
      <c r="K53" s="1330"/>
      <c r="L53" s="1330"/>
      <c r="M53" s="1330"/>
      <c r="N53" s="1330"/>
      <c r="O53" s="1330"/>
      <c r="P53" s="1330"/>
      <c r="Q53" s="1330"/>
      <c r="R53" s="1330"/>
      <c r="S53" s="1330"/>
      <c r="T53" s="1331"/>
      <c r="U53" s="606"/>
      <c r="V53" s="23"/>
      <c r="W53" s="23"/>
      <c r="X53" s="23"/>
      <c r="Y53" s="607"/>
      <c r="Z53" s="3"/>
    </row>
    <row r="54" spans="1:31" ht="15" customHeight="1" x14ac:dyDescent="0.4">
      <c r="A54" s="3"/>
      <c r="B54" s="633"/>
      <c r="C54" s="633"/>
      <c r="D54" s="633"/>
      <c r="E54" s="633"/>
      <c r="F54" s="633"/>
      <c r="G54" s="633"/>
      <c r="H54" s="633"/>
      <c r="I54" s="633"/>
      <c r="J54" s="633"/>
      <c r="K54" s="633"/>
      <c r="L54" s="633"/>
      <c r="M54" s="633"/>
      <c r="N54" s="633"/>
      <c r="O54" s="633"/>
      <c r="P54" s="633"/>
      <c r="Q54" s="633"/>
      <c r="R54" s="633"/>
      <c r="S54" s="633"/>
      <c r="T54" s="633"/>
      <c r="U54" s="633"/>
      <c r="V54" s="633"/>
      <c r="W54" s="633"/>
      <c r="X54" s="633"/>
      <c r="Y54" s="633"/>
      <c r="Z54" s="3"/>
    </row>
    <row r="55" spans="1:31" ht="15" customHeight="1" x14ac:dyDescent="0.4">
      <c r="A55" s="3"/>
      <c r="B55" s="3" t="s">
        <v>298</v>
      </c>
      <c r="C55" s="3"/>
      <c r="D55" s="3"/>
      <c r="E55" s="3"/>
      <c r="F55" s="3"/>
      <c r="G55" s="3"/>
      <c r="H55" s="3"/>
      <c r="I55" s="3"/>
      <c r="J55" s="3"/>
      <c r="K55" s="3"/>
      <c r="L55" s="3"/>
      <c r="M55" s="3"/>
      <c r="N55" s="3"/>
      <c r="O55" s="3"/>
      <c r="P55" s="3"/>
      <c r="Q55" s="3"/>
      <c r="R55" s="3"/>
      <c r="S55" s="3"/>
      <c r="T55" s="3"/>
      <c r="U55" s="3"/>
      <c r="V55" s="3"/>
      <c r="W55" s="3"/>
      <c r="X55" s="3"/>
      <c r="Y55" s="3"/>
      <c r="Z55" s="3"/>
    </row>
    <row r="56" spans="1:31" ht="15" customHeight="1" x14ac:dyDescent="0.4">
      <c r="A56" s="3"/>
      <c r="B56" s="38">
        <v>1</v>
      </c>
      <c r="C56" s="1322" t="s">
        <v>299</v>
      </c>
      <c r="D56" s="1322"/>
      <c r="E56" s="1322"/>
      <c r="F56" s="1322"/>
      <c r="G56" s="1322"/>
      <c r="H56" s="1322"/>
      <c r="I56" s="1322"/>
      <c r="J56" s="1322"/>
      <c r="K56" s="1322"/>
      <c r="L56" s="1322"/>
      <c r="M56" s="1322"/>
      <c r="N56" s="1322"/>
      <c r="O56" s="1322"/>
      <c r="P56" s="1322"/>
      <c r="Q56" s="1322"/>
      <c r="R56" s="1322"/>
      <c r="S56" s="1322"/>
      <c r="T56" s="1322"/>
      <c r="U56" s="1322"/>
      <c r="V56" s="1322"/>
      <c r="W56" s="1322"/>
      <c r="X56" s="1322"/>
      <c r="Y56" s="1322"/>
      <c r="Z56" s="3"/>
      <c r="AE56" s="625"/>
    </row>
    <row r="57" spans="1:31" ht="30" customHeight="1" x14ac:dyDescent="0.4">
      <c r="A57" s="3"/>
      <c r="B57" s="620" t="s">
        <v>395</v>
      </c>
      <c r="C57" s="1287" t="s">
        <v>396</v>
      </c>
      <c r="D57" s="1287"/>
      <c r="E57" s="1287"/>
      <c r="F57" s="1287"/>
      <c r="G57" s="1287"/>
      <c r="H57" s="1287"/>
      <c r="I57" s="1287"/>
      <c r="J57" s="1287"/>
      <c r="K57" s="1287"/>
      <c r="L57" s="1287"/>
      <c r="M57" s="1287"/>
      <c r="N57" s="1287"/>
      <c r="O57" s="1287"/>
      <c r="P57" s="1287"/>
      <c r="Q57" s="1287"/>
      <c r="R57" s="1287"/>
      <c r="S57" s="1287"/>
      <c r="T57" s="1287"/>
      <c r="U57" s="1287"/>
      <c r="V57" s="1287"/>
      <c r="W57" s="1287"/>
      <c r="X57" s="1287"/>
      <c r="Y57" s="1287"/>
      <c r="Z57" s="3"/>
    </row>
    <row r="58" spans="1:31" ht="14.25" customHeight="1" x14ac:dyDescent="0.4">
      <c r="A58" s="3"/>
      <c r="B58" s="38">
        <v>3</v>
      </c>
      <c r="C58" s="1322" t="s">
        <v>1788</v>
      </c>
      <c r="D58" s="1322"/>
      <c r="E58" s="1322"/>
      <c r="F58" s="1322"/>
      <c r="G58" s="1322"/>
      <c r="H58" s="1322"/>
      <c r="I58" s="1322"/>
      <c r="J58" s="1322"/>
      <c r="K58" s="1322"/>
      <c r="L58" s="1322"/>
      <c r="M58" s="1322"/>
      <c r="N58" s="1322"/>
      <c r="O58" s="1322"/>
      <c r="P58" s="1322"/>
      <c r="Q58" s="1322"/>
      <c r="R58" s="1322"/>
      <c r="S58" s="1322"/>
      <c r="T58" s="1322"/>
      <c r="U58" s="1322"/>
      <c r="V58" s="1322"/>
      <c r="W58" s="1322"/>
      <c r="X58" s="1322"/>
      <c r="Y58" s="1322"/>
      <c r="Z58" s="8"/>
    </row>
    <row r="59" spans="1:31" ht="45" customHeight="1" x14ac:dyDescent="0.4">
      <c r="A59" s="3"/>
      <c r="B59" s="38">
        <v>4</v>
      </c>
      <c r="C59" s="1287" t="s">
        <v>397</v>
      </c>
      <c r="D59" s="1322"/>
      <c r="E59" s="1322"/>
      <c r="F59" s="1322"/>
      <c r="G59" s="1322"/>
      <c r="H59" s="1322"/>
      <c r="I59" s="1322"/>
      <c r="J59" s="1322"/>
      <c r="K59" s="1322"/>
      <c r="L59" s="1322"/>
      <c r="M59" s="1322"/>
      <c r="N59" s="1322"/>
      <c r="O59" s="1322"/>
      <c r="P59" s="1322"/>
      <c r="Q59" s="1322"/>
      <c r="R59" s="1322"/>
      <c r="S59" s="1322"/>
      <c r="T59" s="1322"/>
      <c r="U59" s="1322"/>
      <c r="V59" s="1322"/>
      <c r="W59" s="1322"/>
      <c r="X59" s="1322"/>
      <c r="Y59" s="1322"/>
      <c r="Z59" s="8"/>
    </row>
    <row r="60" spans="1:31" x14ac:dyDescent="0.4">
      <c r="A60" s="3"/>
      <c r="B60" s="3"/>
      <c r="C60" s="3"/>
      <c r="D60" s="3"/>
      <c r="E60" s="3"/>
      <c r="F60" s="3"/>
      <c r="G60" s="3"/>
      <c r="H60" s="3"/>
      <c r="I60" s="3"/>
      <c r="J60" s="3"/>
      <c r="K60" s="3"/>
      <c r="L60" s="3"/>
      <c r="M60" s="3"/>
      <c r="N60" s="3"/>
      <c r="O60" s="3"/>
      <c r="P60" s="3"/>
      <c r="Q60" s="3"/>
      <c r="R60" s="3"/>
      <c r="S60" s="3"/>
      <c r="T60" s="3"/>
      <c r="U60" s="3"/>
      <c r="V60" s="3"/>
      <c r="W60" s="3"/>
      <c r="X60" s="3"/>
      <c r="Y60" s="3"/>
      <c r="Z60" s="3"/>
    </row>
    <row r="61" spans="1:31" x14ac:dyDescent="0.4">
      <c r="F61" s="9" t="s">
        <v>398</v>
      </c>
    </row>
  </sheetData>
  <mergeCells count="64">
    <mergeCell ref="B1:H1"/>
    <mergeCell ref="J1:P1"/>
    <mergeCell ref="C59:Y59"/>
    <mergeCell ref="U47:Y47"/>
    <mergeCell ref="D49:T50"/>
    <mergeCell ref="D52:T53"/>
    <mergeCell ref="C56:Y56"/>
    <mergeCell ref="C57:Y57"/>
    <mergeCell ref="C58:Y58"/>
    <mergeCell ref="C43:I43"/>
    <mergeCell ref="J43:N43"/>
    <mergeCell ref="O43:S43"/>
    <mergeCell ref="C44:H45"/>
    <mergeCell ref="J44:N44"/>
    <mergeCell ref="O44:S44"/>
    <mergeCell ref="J45:N45"/>
    <mergeCell ref="O45:S45"/>
    <mergeCell ref="U37:Y37"/>
    <mergeCell ref="D39:T39"/>
    <mergeCell ref="D40:T40"/>
    <mergeCell ref="C41:H41"/>
    <mergeCell ref="I41:J41"/>
    <mergeCell ref="L41:Q41"/>
    <mergeCell ref="R41:S41"/>
    <mergeCell ref="D38:T38"/>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1:Y31"/>
    <mergeCell ref="D32:K32"/>
    <mergeCell ref="L32:N32"/>
    <mergeCell ref="O32:Q32"/>
    <mergeCell ref="S32:T32"/>
    <mergeCell ref="D30:K30"/>
    <mergeCell ref="L30:N30"/>
    <mergeCell ref="O30:Q30"/>
    <mergeCell ref="B7:F7"/>
    <mergeCell ref="G7:Y7"/>
    <mergeCell ref="U10:Y10"/>
    <mergeCell ref="D12:T13"/>
    <mergeCell ref="D14:T15"/>
    <mergeCell ref="D16:T16"/>
    <mergeCell ref="D17:T17"/>
    <mergeCell ref="D18:T19"/>
    <mergeCell ref="D22:T23"/>
    <mergeCell ref="C28:T29"/>
    <mergeCell ref="B6:F6"/>
    <mergeCell ref="M6:O6"/>
    <mergeCell ref="P6:Y6"/>
    <mergeCell ref="C2:D2"/>
    <mergeCell ref="Q2:Y2"/>
    <mergeCell ref="B4:Y4"/>
  </mergeCells>
  <phoneticPr fontId="11"/>
  <dataValidations count="1">
    <dataValidation type="list" allowBlank="1" showInputMessage="1" showErrorMessage="1" sqref="V12:V14 X12:X14 V16:V18 X16:X18 V20:V22 X20:X22 V32:V35 X32:X35 V38:V40 X38:X40 V49 X49 V52 X52" xr:uid="{0647B5DB-16E6-4F12-B2A7-3B8EBE59AFE6}">
      <formula1>"□,■"</formula1>
    </dataValidation>
  </dataValidations>
  <hyperlinks>
    <hyperlink ref="B1" location="'別紙１-１(R8.4.1～5.31)'!A1" display="一覧表に戻る" xr:uid="{CD5641D4-DFDE-482D-949F-E65B53BFB759}"/>
    <hyperlink ref="J1" location="'別紙１-１(R8.6.1～)'!A1" display="別紙1-1(R8.6.1～)へ戻る" xr:uid="{96B7741F-1573-4261-AD60-39A2E1D0B912}"/>
  </hyperlinks>
  <printOptions horizontalCentered="1" vertic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tabColor rgb="FFFFFF00"/>
  </sheetPr>
  <dimension ref="A1:Y38"/>
  <sheetViews>
    <sheetView view="pageBreakPreview" zoomScaleNormal="100" zoomScaleSheetLayoutView="100" workbookViewId="0">
      <selection activeCell="E1" sqref="E1"/>
    </sheetView>
  </sheetViews>
  <sheetFormatPr defaultRowHeight="13.5" x14ac:dyDescent="0.4"/>
  <cols>
    <col min="1" max="1" width="1.5" style="39" customWidth="1"/>
    <col min="2" max="2" width="28.625" style="39" customWidth="1"/>
    <col min="3" max="4" width="3.125" style="39" customWidth="1"/>
    <col min="5" max="5" width="23.625" style="39" customWidth="1"/>
    <col min="6" max="6" width="10.375" style="39" customWidth="1"/>
    <col min="7" max="7" width="7.5" style="39" customWidth="1"/>
    <col min="8" max="8" width="23.875" style="39" customWidth="1"/>
    <col min="9" max="9" width="13.75" style="39" customWidth="1"/>
    <col min="10" max="10" width="1.125" style="39" customWidth="1"/>
    <col min="11" max="257" width="9" style="39"/>
    <col min="258" max="258" width="28.625" style="39" customWidth="1"/>
    <col min="259" max="260" width="3.125" style="39" customWidth="1"/>
    <col min="261" max="261" width="23.625" style="39" customWidth="1"/>
    <col min="262" max="262" width="10.375" style="39" customWidth="1"/>
    <col min="263" max="263" width="7.5" style="39" customWidth="1"/>
    <col min="264" max="264" width="23.875" style="39" customWidth="1"/>
    <col min="265" max="265" width="13.75" style="39" customWidth="1"/>
    <col min="266" max="513" width="9" style="39"/>
    <col min="514" max="514" width="28.625" style="39" customWidth="1"/>
    <col min="515" max="516" width="3.125" style="39" customWidth="1"/>
    <col min="517" max="517" width="23.625" style="39" customWidth="1"/>
    <col min="518" max="518" width="10.375" style="39" customWidth="1"/>
    <col min="519" max="519" width="7.5" style="39" customWidth="1"/>
    <col min="520" max="520" width="23.875" style="39" customWidth="1"/>
    <col min="521" max="521" width="13.75" style="39" customWidth="1"/>
    <col min="522" max="769" width="9" style="39"/>
    <col min="770" max="770" width="28.625" style="39" customWidth="1"/>
    <col min="771" max="772" width="3.125" style="39" customWidth="1"/>
    <col min="773" max="773" width="23.625" style="39" customWidth="1"/>
    <col min="774" max="774" width="10.375" style="39" customWidth="1"/>
    <col min="775" max="775" width="7.5" style="39" customWidth="1"/>
    <col min="776" max="776" width="23.875" style="39" customWidth="1"/>
    <col min="777" max="777" width="13.75" style="39" customWidth="1"/>
    <col min="778" max="1025" width="9" style="39"/>
    <col min="1026" max="1026" width="28.625" style="39" customWidth="1"/>
    <col min="1027" max="1028" width="3.125" style="39" customWidth="1"/>
    <col min="1029" max="1029" width="23.625" style="39" customWidth="1"/>
    <col min="1030" max="1030" width="10.375" style="39" customWidth="1"/>
    <col min="1031" max="1031" width="7.5" style="39" customWidth="1"/>
    <col min="1032" max="1032" width="23.875" style="39" customWidth="1"/>
    <col min="1033" max="1033" width="13.75" style="39" customWidth="1"/>
    <col min="1034" max="1281" width="9" style="39"/>
    <col min="1282" max="1282" width="28.625" style="39" customWidth="1"/>
    <col min="1283" max="1284" width="3.125" style="39" customWidth="1"/>
    <col min="1285" max="1285" width="23.625" style="39" customWidth="1"/>
    <col min="1286" max="1286" width="10.375" style="39" customWidth="1"/>
    <col min="1287" max="1287" width="7.5" style="39" customWidth="1"/>
    <col min="1288" max="1288" width="23.875" style="39" customWidth="1"/>
    <col min="1289" max="1289" width="13.75" style="39" customWidth="1"/>
    <col min="1290" max="1537" width="9" style="39"/>
    <col min="1538" max="1538" width="28.625" style="39" customWidth="1"/>
    <col min="1539" max="1540" width="3.125" style="39" customWidth="1"/>
    <col min="1541" max="1541" width="23.625" style="39" customWidth="1"/>
    <col min="1542" max="1542" width="10.375" style="39" customWidth="1"/>
    <col min="1543" max="1543" width="7.5" style="39" customWidth="1"/>
    <col min="1544" max="1544" width="23.875" style="39" customWidth="1"/>
    <col min="1545" max="1545" width="13.75" style="39" customWidth="1"/>
    <col min="1546" max="1793" width="9" style="39"/>
    <col min="1794" max="1794" width="28.625" style="39" customWidth="1"/>
    <col min="1795" max="1796" width="3.125" style="39" customWidth="1"/>
    <col min="1797" max="1797" width="23.625" style="39" customWidth="1"/>
    <col min="1798" max="1798" width="10.375" style="39" customWidth="1"/>
    <col min="1799" max="1799" width="7.5" style="39" customWidth="1"/>
    <col min="1800" max="1800" width="23.875" style="39" customWidth="1"/>
    <col min="1801" max="1801" width="13.75" style="39" customWidth="1"/>
    <col min="1802" max="2049" width="9" style="39"/>
    <col min="2050" max="2050" width="28.625" style="39" customWidth="1"/>
    <col min="2051" max="2052" width="3.125" style="39" customWidth="1"/>
    <col min="2053" max="2053" width="23.625" style="39" customWidth="1"/>
    <col min="2054" max="2054" width="10.375" style="39" customWidth="1"/>
    <col min="2055" max="2055" width="7.5" style="39" customWidth="1"/>
    <col min="2056" max="2056" width="23.875" style="39" customWidth="1"/>
    <col min="2057" max="2057" width="13.75" style="39" customWidth="1"/>
    <col min="2058" max="2305" width="9" style="39"/>
    <col min="2306" max="2306" width="28.625" style="39" customWidth="1"/>
    <col min="2307" max="2308" width="3.125" style="39" customWidth="1"/>
    <col min="2309" max="2309" width="23.625" style="39" customWidth="1"/>
    <col min="2310" max="2310" width="10.375" style="39" customWidth="1"/>
    <col min="2311" max="2311" width="7.5" style="39" customWidth="1"/>
    <col min="2312" max="2312" width="23.875" style="39" customWidth="1"/>
    <col min="2313" max="2313" width="13.75" style="39" customWidth="1"/>
    <col min="2314" max="2561" width="9" style="39"/>
    <col min="2562" max="2562" width="28.625" style="39" customWidth="1"/>
    <col min="2563" max="2564" width="3.125" style="39" customWidth="1"/>
    <col min="2565" max="2565" width="23.625" style="39" customWidth="1"/>
    <col min="2566" max="2566" width="10.375" style="39" customWidth="1"/>
    <col min="2567" max="2567" width="7.5" style="39" customWidth="1"/>
    <col min="2568" max="2568" width="23.875" style="39" customWidth="1"/>
    <col min="2569" max="2569" width="13.75" style="39" customWidth="1"/>
    <col min="2570" max="2817" width="9" style="39"/>
    <col min="2818" max="2818" width="28.625" style="39" customWidth="1"/>
    <col min="2819" max="2820" width="3.125" style="39" customWidth="1"/>
    <col min="2821" max="2821" width="23.625" style="39" customWidth="1"/>
    <col min="2822" max="2822" width="10.375" style="39" customWidth="1"/>
    <col min="2823" max="2823" width="7.5" style="39" customWidth="1"/>
    <col min="2824" max="2824" width="23.875" style="39" customWidth="1"/>
    <col min="2825" max="2825" width="13.75" style="39" customWidth="1"/>
    <col min="2826" max="3073" width="9" style="39"/>
    <col min="3074" max="3074" width="28.625" style="39" customWidth="1"/>
    <col min="3075" max="3076" width="3.125" style="39" customWidth="1"/>
    <col min="3077" max="3077" width="23.625" style="39" customWidth="1"/>
    <col min="3078" max="3078" width="10.375" style="39" customWidth="1"/>
    <col min="3079" max="3079" width="7.5" style="39" customWidth="1"/>
    <col min="3080" max="3080" width="23.875" style="39" customWidth="1"/>
    <col min="3081" max="3081" width="13.75" style="39" customWidth="1"/>
    <col min="3082" max="3329" width="9" style="39"/>
    <col min="3330" max="3330" width="28.625" style="39" customWidth="1"/>
    <col min="3331" max="3332" width="3.125" style="39" customWidth="1"/>
    <col min="3333" max="3333" width="23.625" style="39" customWidth="1"/>
    <col min="3334" max="3334" width="10.375" style="39" customWidth="1"/>
    <col min="3335" max="3335" width="7.5" style="39" customWidth="1"/>
    <col min="3336" max="3336" width="23.875" style="39" customWidth="1"/>
    <col min="3337" max="3337" width="13.75" style="39" customWidth="1"/>
    <col min="3338" max="3585" width="9" style="39"/>
    <col min="3586" max="3586" width="28.625" style="39" customWidth="1"/>
    <col min="3587" max="3588" width="3.125" style="39" customWidth="1"/>
    <col min="3589" max="3589" width="23.625" style="39" customWidth="1"/>
    <col min="3590" max="3590" width="10.375" style="39" customWidth="1"/>
    <col min="3591" max="3591" width="7.5" style="39" customWidth="1"/>
    <col min="3592" max="3592" width="23.875" style="39" customWidth="1"/>
    <col min="3593" max="3593" width="13.75" style="39" customWidth="1"/>
    <col min="3594" max="3841" width="9" style="39"/>
    <col min="3842" max="3842" width="28.625" style="39" customWidth="1"/>
    <col min="3843" max="3844" width="3.125" style="39" customWidth="1"/>
    <col min="3845" max="3845" width="23.625" style="39" customWidth="1"/>
    <col min="3846" max="3846" width="10.375" style="39" customWidth="1"/>
    <col min="3847" max="3847" width="7.5" style="39" customWidth="1"/>
    <col min="3848" max="3848" width="23.875" style="39" customWidth="1"/>
    <col min="3849" max="3849" width="13.75" style="39" customWidth="1"/>
    <col min="3850" max="4097" width="9" style="39"/>
    <col min="4098" max="4098" width="28.625" style="39" customWidth="1"/>
    <col min="4099" max="4100" width="3.125" style="39" customWidth="1"/>
    <col min="4101" max="4101" width="23.625" style="39" customWidth="1"/>
    <col min="4102" max="4102" width="10.375" style="39" customWidth="1"/>
    <col min="4103" max="4103" width="7.5" style="39" customWidth="1"/>
    <col min="4104" max="4104" width="23.875" style="39" customWidth="1"/>
    <col min="4105" max="4105" width="13.75" style="39" customWidth="1"/>
    <col min="4106" max="4353" width="9" style="39"/>
    <col min="4354" max="4354" width="28.625" style="39" customWidth="1"/>
    <col min="4355" max="4356" width="3.125" style="39" customWidth="1"/>
    <col min="4357" max="4357" width="23.625" style="39" customWidth="1"/>
    <col min="4358" max="4358" width="10.375" style="39" customWidth="1"/>
    <col min="4359" max="4359" width="7.5" style="39" customWidth="1"/>
    <col min="4360" max="4360" width="23.875" style="39" customWidth="1"/>
    <col min="4361" max="4361" width="13.75" style="39" customWidth="1"/>
    <col min="4362" max="4609" width="9" style="39"/>
    <col min="4610" max="4610" width="28.625" style="39" customWidth="1"/>
    <col min="4611" max="4612" width="3.125" style="39" customWidth="1"/>
    <col min="4613" max="4613" width="23.625" style="39" customWidth="1"/>
    <col min="4614" max="4614" width="10.375" style="39" customWidth="1"/>
    <col min="4615" max="4615" width="7.5" style="39" customWidth="1"/>
    <col min="4616" max="4616" width="23.875" style="39" customWidth="1"/>
    <col min="4617" max="4617" width="13.75" style="39" customWidth="1"/>
    <col min="4618" max="4865" width="9" style="39"/>
    <col min="4866" max="4866" width="28.625" style="39" customWidth="1"/>
    <col min="4867" max="4868" width="3.125" style="39" customWidth="1"/>
    <col min="4869" max="4869" width="23.625" style="39" customWidth="1"/>
    <col min="4870" max="4870" width="10.375" style="39" customWidth="1"/>
    <col min="4871" max="4871" width="7.5" style="39" customWidth="1"/>
    <col min="4872" max="4872" width="23.875" style="39" customWidth="1"/>
    <col min="4873" max="4873" width="13.75" style="39" customWidth="1"/>
    <col min="4874" max="5121" width="9" style="39"/>
    <col min="5122" max="5122" width="28.625" style="39" customWidth="1"/>
    <col min="5123" max="5124" width="3.125" style="39" customWidth="1"/>
    <col min="5125" max="5125" width="23.625" style="39" customWidth="1"/>
    <col min="5126" max="5126" width="10.375" style="39" customWidth="1"/>
    <col min="5127" max="5127" width="7.5" style="39" customWidth="1"/>
    <col min="5128" max="5128" width="23.875" style="39" customWidth="1"/>
    <col min="5129" max="5129" width="13.75" style="39" customWidth="1"/>
    <col min="5130" max="5377" width="9" style="39"/>
    <col min="5378" max="5378" width="28.625" style="39" customWidth="1"/>
    <col min="5379" max="5380" width="3.125" style="39" customWidth="1"/>
    <col min="5381" max="5381" width="23.625" style="39" customWidth="1"/>
    <col min="5382" max="5382" width="10.375" style="39" customWidth="1"/>
    <col min="5383" max="5383" width="7.5" style="39" customWidth="1"/>
    <col min="5384" max="5384" width="23.875" style="39" customWidth="1"/>
    <col min="5385" max="5385" width="13.75" style="39" customWidth="1"/>
    <col min="5386" max="5633" width="9" style="39"/>
    <col min="5634" max="5634" width="28.625" style="39" customWidth="1"/>
    <col min="5635" max="5636" width="3.125" style="39" customWidth="1"/>
    <col min="5637" max="5637" width="23.625" style="39" customWidth="1"/>
    <col min="5638" max="5638" width="10.375" style="39" customWidth="1"/>
    <col min="5639" max="5639" width="7.5" style="39" customWidth="1"/>
    <col min="5640" max="5640" width="23.875" style="39" customWidth="1"/>
    <col min="5641" max="5641" width="13.75" style="39" customWidth="1"/>
    <col min="5642" max="5889" width="9" style="39"/>
    <col min="5890" max="5890" width="28.625" style="39" customWidth="1"/>
    <col min="5891" max="5892" width="3.125" style="39" customWidth="1"/>
    <col min="5893" max="5893" width="23.625" style="39" customWidth="1"/>
    <col min="5894" max="5894" width="10.375" style="39" customWidth="1"/>
    <col min="5895" max="5895" width="7.5" style="39" customWidth="1"/>
    <col min="5896" max="5896" width="23.875" style="39" customWidth="1"/>
    <col min="5897" max="5897" width="13.75" style="39" customWidth="1"/>
    <col min="5898" max="6145" width="9" style="39"/>
    <col min="6146" max="6146" width="28.625" style="39" customWidth="1"/>
    <col min="6147" max="6148" width="3.125" style="39" customWidth="1"/>
    <col min="6149" max="6149" width="23.625" style="39" customWidth="1"/>
    <col min="6150" max="6150" width="10.375" style="39" customWidth="1"/>
    <col min="6151" max="6151" width="7.5" style="39" customWidth="1"/>
    <col min="6152" max="6152" width="23.875" style="39" customWidth="1"/>
    <col min="6153" max="6153" width="13.75" style="39" customWidth="1"/>
    <col min="6154" max="6401" width="9" style="39"/>
    <col min="6402" max="6402" width="28.625" style="39" customWidth="1"/>
    <col min="6403" max="6404" width="3.125" style="39" customWidth="1"/>
    <col min="6405" max="6405" width="23.625" style="39" customWidth="1"/>
    <col min="6406" max="6406" width="10.375" style="39" customWidth="1"/>
    <col min="6407" max="6407" width="7.5" style="39" customWidth="1"/>
    <col min="6408" max="6408" width="23.875" style="39" customWidth="1"/>
    <col min="6409" max="6409" width="13.75" style="39" customWidth="1"/>
    <col min="6410" max="6657" width="9" style="39"/>
    <col min="6658" max="6658" width="28.625" style="39" customWidth="1"/>
    <col min="6659" max="6660" width="3.125" style="39" customWidth="1"/>
    <col min="6661" max="6661" width="23.625" style="39" customWidth="1"/>
    <col min="6662" max="6662" width="10.375" style="39" customWidth="1"/>
    <col min="6663" max="6663" width="7.5" style="39" customWidth="1"/>
    <col min="6664" max="6664" width="23.875" style="39" customWidth="1"/>
    <col min="6665" max="6665" width="13.75" style="39" customWidth="1"/>
    <col min="6666" max="6913" width="9" style="39"/>
    <col min="6914" max="6914" width="28.625" style="39" customWidth="1"/>
    <col min="6915" max="6916" width="3.125" style="39" customWidth="1"/>
    <col min="6917" max="6917" width="23.625" style="39" customWidth="1"/>
    <col min="6918" max="6918" width="10.375" style="39" customWidth="1"/>
    <col min="6919" max="6919" width="7.5" style="39" customWidth="1"/>
    <col min="6920" max="6920" width="23.875" style="39" customWidth="1"/>
    <col min="6921" max="6921" width="13.75" style="39" customWidth="1"/>
    <col min="6922" max="7169" width="9" style="39"/>
    <col min="7170" max="7170" width="28.625" style="39" customWidth="1"/>
    <col min="7171" max="7172" width="3.125" style="39" customWidth="1"/>
    <col min="7173" max="7173" width="23.625" style="39" customWidth="1"/>
    <col min="7174" max="7174" width="10.375" style="39" customWidth="1"/>
    <col min="7175" max="7175" width="7.5" style="39" customWidth="1"/>
    <col min="7176" max="7176" width="23.875" style="39" customWidth="1"/>
    <col min="7177" max="7177" width="13.75" style="39" customWidth="1"/>
    <col min="7178" max="7425" width="9" style="39"/>
    <col min="7426" max="7426" width="28.625" style="39" customWidth="1"/>
    <col min="7427" max="7428" width="3.125" style="39" customWidth="1"/>
    <col min="7429" max="7429" width="23.625" style="39" customWidth="1"/>
    <col min="7430" max="7430" width="10.375" style="39" customWidth="1"/>
    <col min="7431" max="7431" width="7.5" style="39" customWidth="1"/>
    <col min="7432" max="7432" width="23.875" style="39" customWidth="1"/>
    <col min="7433" max="7433" width="13.75" style="39" customWidth="1"/>
    <col min="7434" max="7681" width="9" style="39"/>
    <col min="7682" max="7682" width="28.625" style="39" customWidth="1"/>
    <col min="7683" max="7684" width="3.125" style="39" customWidth="1"/>
    <col min="7685" max="7685" width="23.625" style="39" customWidth="1"/>
    <col min="7686" max="7686" width="10.375" style="39" customWidth="1"/>
    <col min="7687" max="7687" width="7.5" style="39" customWidth="1"/>
    <col min="7688" max="7688" width="23.875" style="39" customWidth="1"/>
    <col min="7689" max="7689" width="13.75" style="39" customWidth="1"/>
    <col min="7690" max="7937" width="9" style="39"/>
    <col min="7938" max="7938" width="28.625" style="39" customWidth="1"/>
    <col min="7939" max="7940" width="3.125" style="39" customWidth="1"/>
    <col min="7941" max="7941" width="23.625" style="39" customWidth="1"/>
    <col min="7942" max="7942" width="10.375" style="39" customWidth="1"/>
    <col min="7943" max="7943" width="7.5" style="39" customWidth="1"/>
    <col min="7944" max="7944" width="23.875" style="39" customWidth="1"/>
    <col min="7945" max="7945" width="13.75" style="39" customWidth="1"/>
    <col min="7946" max="8193" width="9" style="39"/>
    <col min="8194" max="8194" width="28.625" style="39" customWidth="1"/>
    <col min="8195" max="8196" width="3.125" style="39" customWidth="1"/>
    <col min="8197" max="8197" width="23.625" style="39" customWidth="1"/>
    <col min="8198" max="8198" width="10.375" style="39" customWidth="1"/>
    <col min="8199" max="8199" width="7.5" style="39" customWidth="1"/>
    <col min="8200" max="8200" width="23.875" style="39" customWidth="1"/>
    <col min="8201" max="8201" width="13.75" style="39" customWidth="1"/>
    <col min="8202" max="8449" width="9" style="39"/>
    <col min="8450" max="8450" width="28.625" style="39" customWidth="1"/>
    <col min="8451" max="8452" width="3.125" style="39" customWidth="1"/>
    <col min="8453" max="8453" width="23.625" style="39" customWidth="1"/>
    <col min="8454" max="8454" width="10.375" style="39" customWidth="1"/>
    <col min="8455" max="8455" width="7.5" style="39" customWidth="1"/>
    <col min="8456" max="8456" width="23.875" style="39" customWidth="1"/>
    <col min="8457" max="8457" width="13.75" style="39" customWidth="1"/>
    <col min="8458" max="8705" width="9" style="39"/>
    <col min="8706" max="8706" width="28.625" style="39" customWidth="1"/>
    <col min="8707" max="8708" width="3.125" style="39" customWidth="1"/>
    <col min="8709" max="8709" width="23.625" style="39" customWidth="1"/>
    <col min="8710" max="8710" width="10.375" style="39" customWidth="1"/>
    <col min="8711" max="8711" width="7.5" style="39" customWidth="1"/>
    <col min="8712" max="8712" width="23.875" style="39" customWidth="1"/>
    <col min="8713" max="8713" width="13.75" style="39" customWidth="1"/>
    <col min="8714" max="8961" width="9" style="39"/>
    <col min="8962" max="8962" width="28.625" style="39" customWidth="1"/>
    <col min="8963" max="8964" width="3.125" style="39" customWidth="1"/>
    <col min="8965" max="8965" width="23.625" style="39" customWidth="1"/>
    <col min="8966" max="8966" width="10.375" style="39" customWidth="1"/>
    <col min="8967" max="8967" width="7.5" style="39" customWidth="1"/>
    <col min="8968" max="8968" width="23.875" style="39" customWidth="1"/>
    <col min="8969" max="8969" width="13.75" style="39" customWidth="1"/>
    <col min="8970" max="9217" width="9" style="39"/>
    <col min="9218" max="9218" width="28.625" style="39" customWidth="1"/>
    <col min="9219" max="9220" width="3.125" style="39" customWidth="1"/>
    <col min="9221" max="9221" width="23.625" style="39" customWidth="1"/>
    <col min="9222" max="9222" width="10.375" style="39" customWidth="1"/>
    <col min="9223" max="9223" width="7.5" style="39" customWidth="1"/>
    <col min="9224" max="9224" width="23.875" style="39" customWidth="1"/>
    <col min="9225" max="9225" width="13.75" style="39" customWidth="1"/>
    <col min="9226" max="9473" width="9" style="39"/>
    <col min="9474" max="9474" width="28.625" style="39" customWidth="1"/>
    <col min="9475" max="9476" width="3.125" style="39" customWidth="1"/>
    <col min="9477" max="9477" width="23.625" style="39" customWidth="1"/>
    <col min="9478" max="9478" width="10.375" style="39" customWidth="1"/>
    <col min="9479" max="9479" width="7.5" style="39" customWidth="1"/>
    <col min="9480" max="9480" width="23.875" style="39" customWidth="1"/>
    <col min="9481" max="9481" width="13.75" style="39" customWidth="1"/>
    <col min="9482" max="9729" width="9" style="39"/>
    <col min="9730" max="9730" width="28.625" style="39" customWidth="1"/>
    <col min="9731" max="9732" width="3.125" style="39" customWidth="1"/>
    <col min="9733" max="9733" width="23.625" style="39" customWidth="1"/>
    <col min="9734" max="9734" width="10.375" style="39" customWidth="1"/>
    <col min="9735" max="9735" width="7.5" style="39" customWidth="1"/>
    <col min="9736" max="9736" width="23.875" style="39" customWidth="1"/>
    <col min="9737" max="9737" width="13.75" style="39" customWidth="1"/>
    <col min="9738" max="9985" width="9" style="39"/>
    <col min="9986" max="9986" width="28.625" style="39" customWidth="1"/>
    <col min="9987" max="9988" width="3.125" style="39" customWidth="1"/>
    <col min="9989" max="9989" width="23.625" style="39" customWidth="1"/>
    <col min="9990" max="9990" width="10.375" style="39" customWidth="1"/>
    <col min="9991" max="9991" width="7.5" style="39" customWidth="1"/>
    <col min="9992" max="9992" width="23.875" style="39" customWidth="1"/>
    <col min="9993" max="9993" width="13.75" style="39" customWidth="1"/>
    <col min="9994" max="10241" width="9" style="39"/>
    <col min="10242" max="10242" width="28.625" style="39" customWidth="1"/>
    <col min="10243" max="10244" width="3.125" style="39" customWidth="1"/>
    <col min="10245" max="10245" width="23.625" style="39" customWidth="1"/>
    <col min="10246" max="10246" width="10.375" style="39" customWidth="1"/>
    <col min="10247" max="10247" width="7.5" style="39" customWidth="1"/>
    <col min="10248" max="10248" width="23.875" style="39" customWidth="1"/>
    <col min="10249" max="10249" width="13.75" style="39" customWidth="1"/>
    <col min="10250" max="10497" width="9" style="39"/>
    <col min="10498" max="10498" width="28.625" style="39" customWidth="1"/>
    <col min="10499" max="10500" width="3.125" style="39" customWidth="1"/>
    <col min="10501" max="10501" width="23.625" style="39" customWidth="1"/>
    <col min="10502" max="10502" width="10.375" style="39" customWidth="1"/>
    <col min="10503" max="10503" width="7.5" style="39" customWidth="1"/>
    <col min="10504" max="10504" width="23.875" style="39" customWidth="1"/>
    <col min="10505" max="10505" width="13.75" style="39" customWidth="1"/>
    <col min="10506" max="10753" width="9" style="39"/>
    <col min="10754" max="10754" width="28.625" style="39" customWidth="1"/>
    <col min="10755" max="10756" width="3.125" style="39" customWidth="1"/>
    <col min="10757" max="10757" width="23.625" style="39" customWidth="1"/>
    <col min="10758" max="10758" width="10.375" style="39" customWidth="1"/>
    <col min="10759" max="10759" width="7.5" style="39" customWidth="1"/>
    <col min="10760" max="10760" width="23.875" style="39" customWidth="1"/>
    <col min="10761" max="10761" width="13.75" style="39" customWidth="1"/>
    <col min="10762" max="11009" width="9" style="39"/>
    <col min="11010" max="11010" width="28.625" style="39" customWidth="1"/>
    <col min="11011" max="11012" width="3.125" style="39" customWidth="1"/>
    <col min="11013" max="11013" width="23.625" style="39" customWidth="1"/>
    <col min="11014" max="11014" width="10.375" style="39" customWidth="1"/>
    <col min="11015" max="11015" width="7.5" style="39" customWidth="1"/>
    <col min="11016" max="11016" width="23.875" style="39" customWidth="1"/>
    <col min="11017" max="11017" width="13.75" style="39" customWidth="1"/>
    <col min="11018" max="11265" width="9" style="39"/>
    <col min="11266" max="11266" width="28.625" style="39" customWidth="1"/>
    <col min="11267" max="11268" width="3.125" style="39" customWidth="1"/>
    <col min="11269" max="11269" width="23.625" style="39" customWidth="1"/>
    <col min="11270" max="11270" width="10.375" style="39" customWidth="1"/>
    <col min="11271" max="11271" width="7.5" style="39" customWidth="1"/>
    <col min="11272" max="11272" width="23.875" style="39" customWidth="1"/>
    <col min="11273" max="11273" width="13.75" style="39" customWidth="1"/>
    <col min="11274" max="11521" width="9" style="39"/>
    <col min="11522" max="11522" width="28.625" style="39" customWidth="1"/>
    <col min="11523" max="11524" width="3.125" style="39" customWidth="1"/>
    <col min="11525" max="11525" width="23.625" style="39" customWidth="1"/>
    <col min="11526" max="11526" width="10.375" style="39" customWidth="1"/>
    <col min="11527" max="11527" width="7.5" style="39" customWidth="1"/>
    <col min="11528" max="11528" width="23.875" style="39" customWidth="1"/>
    <col min="11529" max="11529" width="13.75" style="39" customWidth="1"/>
    <col min="11530" max="11777" width="9" style="39"/>
    <col min="11778" max="11778" width="28.625" style="39" customWidth="1"/>
    <col min="11779" max="11780" width="3.125" style="39" customWidth="1"/>
    <col min="11781" max="11781" width="23.625" style="39" customWidth="1"/>
    <col min="11782" max="11782" width="10.375" style="39" customWidth="1"/>
    <col min="11783" max="11783" width="7.5" style="39" customWidth="1"/>
    <col min="11784" max="11784" width="23.875" style="39" customWidth="1"/>
    <col min="11785" max="11785" width="13.75" style="39" customWidth="1"/>
    <col min="11786" max="12033" width="9" style="39"/>
    <col min="12034" max="12034" width="28.625" style="39" customWidth="1"/>
    <col min="12035" max="12036" width="3.125" style="39" customWidth="1"/>
    <col min="12037" max="12037" width="23.625" style="39" customWidth="1"/>
    <col min="12038" max="12038" width="10.375" style="39" customWidth="1"/>
    <col min="12039" max="12039" width="7.5" style="39" customWidth="1"/>
    <col min="12040" max="12040" width="23.875" style="39" customWidth="1"/>
    <col min="12041" max="12041" width="13.75" style="39" customWidth="1"/>
    <col min="12042" max="12289" width="9" style="39"/>
    <col min="12290" max="12290" width="28.625" style="39" customWidth="1"/>
    <col min="12291" max="12292" width="3.125" style="39" customWidth="1"/>
    <col min="12293" max="12293" width="23.625" style="39" customWidth="1"/>
    <col min="12294" max="12294" width="10.375" style="39" customWidth="1"/>
    <col min="12295" max="12295" width="7.5" style="39" customWidth="1"/>
    <col min="12296" max="12296" width="23.875" style="39" customWidth="1"/>
    <col min="12297" max="12297" width="13.75" style="39" customWidth="1"/>
    <col min="12298" max="12545" width="9" style="39"/>
    <col min="12546" max="12546" width="28.625" style="39" customWidth="1"/>
    <col min="12547" max="12548" width="3.125" style="39" customWidth="1"/>
    <col min="12549" max="12549" width="23.625" style="39" customWidth="1"/>
    <col min="12550" max="12550" width="10.375" style="39" customWidth="1"/>
    <col min="12551" max="12551" width="7.5" style="39" customWidth="1"/>
    <col min="12552" max="12552" width="23.875" style="39" customWidth="1"/>
    <col min="12553" max="12553" width="13.75" style="39" customWidth="1"/>
    <col min="12554" max="12801" width="9" style="39"/>
    <col min="12802" max="12802" width="28.625" style="39" customWidth="1"/>
    <col min="12803" max="12804" width="3.125" style="39" customWidth="1"/>
    <col min="12805" max="12805" width="23.625" style="39" customWidth="1"/>
    <col min="12806" max="12806" width="10.375" style="39" customWidth="1"/>
    <col min="12807" max="12807" width="7.5" style="39" customWidth="1"/>
    <col min="12808" max="12808" width="23.875" style="39" customWidth="1"/>
    <col min="12809" max="12809" width="13.75" style="39" customWidth="1"/>
    <col min="12810" max="13057" width="9" style="39"/>
    <col min="13058" max="13058" width="28.625" style="39" customWidth="1"/>
    <col min="13059" max="13060" width="3.125" style="39" customWidth="1"/>
    <col min="13061" max="13061" width="23.625" style="39" customWidth="1"/>
    <col min="13062" max="13062" width="10.375" style="39" customWidth="1"/>
    <col min="13063" max="13063" width="7.5" style="39" customWidth="1"/>
    <col min="13064" max="13064" width="23.875" style="39" customWidth="1"/>
    <col min="13065" max="13065" width="13.75" style="39" customWidth="1"/>
    <col min="13066" max="13313" width="9" style="39"/>
    <col min="13314" max="13314" width="28.625" style="39" customWidth="1"/>
    <col min="13315" max="13316" width="3.125" style="39" customWidth="1"/>
    <col min="13317" max="13317" width="23.625" style="39" customWidth="1"/>
    <col min="13318" max="13318" width="10.375" style="39" customWidth="1"/>
    <col min="13319" max="13319" width="7.5" style="39" customWidth="1"/>
    <col min="13320" max="13320" width="23.875" style="39" customWidth="1"/>
    <col min="13321" max="13321" width="13.75" style="39" customWidth="1"/>
    <col min="13322" max="13569" width="9" style="39"/>
    <col min="13570" max="13570" width="28.625" style="39" customWidth="1"/>
    <col min="13571" max="13572" width="3.125" style="39" customWidth="1"/>
    <col min="13573" max="13573" width="23.625" style="39" customWidth="1"/>
    <col min="13574" max="13574" width="10.375" style="39" customWidth="1"/>
    <col min="13575" max="13575" width="7.5" style="39" customWidth="1"/>
    <col min="13576" max="13576" width="23.875" style="39" customWidth="1"/>
    <col min="13577" max="13577" width="13.75" style="39" customWidth="1"/>
    <col min="13578" max="13825" width="9" style="39"/>
    <col min="13826" max="13826" width="28.625" style="39" customWidth="1"/>
    <col min="13827" max="13828" width="3.125" style="39" customWidth="1"/>
    <col min="13829" max="13829" width="23.625" style="39" customWidth="1"/>
    <col min="13830" max="13830" width="10.375" style="39" customWidth="1"/>
    <col min="13831" max="13831" width="7.5" style="39" customWidth="1"/>
    <col min="13832" max="13832" width="23.875" style="39" customWidth="1"/>
    <col min="13833" max="13833" width="13.75" style="39" customWidth="1"/>
    <col min="13834" max="14081" width="9" style="39"/>
    <col min="14082" max="14082" width="28.625" style="39" customWidth="1"/>
    <col min="14083" max="14084" width="3.125" style="39" customWidth="1"/>
    <col min="14085" max="14085" width="23.625" style="39" customWidth="1"/>
    <col min="14086" max="14086" width="10.375" style="39" customWidth="1"/>
    <col min="14087" max="14087" width="7.5" style="39" customWidth="1"/>
    <col min="14088" max="14088" width="23.875" style="39" customWidth="1"/>
    <col min="14089" max="14089" width="13.75" style="39" customWidth="1"/>
    <col min="14090" max="14337" width="9" style="39"/>
    <col min="14338" max="14338" width="28.625" style="39" customWidth="1"/>
    <col min="14339" max="14340" width="3.125" style="39" customWidth="1"/>
    <col min="14341" max="14341" width="23.625" style="39" customWidth="1"/>
    <col min="14342" max="14342" width="10.375" style="39" customWidth="1"/>
    <col min="14343" max="14343" width="7.5" style="39" customWidth="1"/>
    <col min="14344" max="14344" width="23.875" style="39" customWidth="1"/>
    <col min="14345" max="14345" width="13.75" style="39" customWidth="1"/>
    <col min="14346" max="14593" width="9" style="39"/>
    <col min="14594" max="14594" width="28.625" style="39" customWidth="1"/>
    <col min="14595" max="14596" width="3.125" style="39" customWidth="1"/>
    <col min="14597" max="14597" width="23.625" style="39" customWidth="1"/>
    <col min="14598" max="14598" width="10.375" style="39" customWidth="1"/>
    <col min="14599" max="14599" width="7.5" style="39" customWidth="1"/>
    <col min="14600" max="14600" width="23.875" style="39" customWidth="1"/>
    <col min="14601" max="14601" width="13.75" style="39" customWidth="1"/>
    <col min="14602" max="14849" width="9" style="39"/>
    <col min="14850" max="14850" width="28.625" style="39" customWidth="1"/>
    <col min="14851" max="14852" width="3.125" style="39" customWidth="1"/>
    <col min="14853" max="14853" width="23.625" style="39" customWidth="1"/>
    <col min="14854" max="14854" width="10.375" style="39" customWidth="1"/>
    <col min="14855" max="14855" width="7.5" style="39" customWidth="1"/>
    <col min="14856" max="14856" width="23.875" style="39" customWidth="1"/>
    <col min="14857" max="14857" width="13.75" style="39" customWidth="1"/>
    <col min="14858" max="15105" width="9" style="39"/>
    <col min="15106" max="15106" width="28.625" style="39" customWidth="1"/>
    <col min="15107" max="15108" width="3.125" style="39" customWidth="1"/>
    <col min="15109" max="15109" width="23.625" style="39" customWidth="1"/>
    <col min="15110" max="15110" width="10.375" style="39" customWidth="1"/>
    <col min="15111" max="15111" width="7.5" style="39" customWidth="1"/>
    <col min="15112" max="15112" width="23.875" style="39" customWidth="1"/>
    <col min="15113" max="15113" width="13.75" style="39" customWidth="1"/>
    <col min="15114" max="15361" width="9" style="39"/>
    <col min="15362" max="15362" width="28.625" style="39" customWidth="1"/>
    <col min="15363" max="15364" width="3.125" style="39" customWidth="1"/>
    <col min="15365" max="15365" width="23.625" style="39" customWidth="1"/>
    <col min="15366" max="15366" width="10.375" style="39" customWidth="1"/>
    <col min="15367" max="15367" width="7.5" style="39" customWidth="1"/>
    <col min="15368" max="15368" width="23.875" style="39" customWidth="1"/>
    <col min="15369" max="15369" width="13.75" style="39" customWidth="1"/>
    <col min="15370" max="15617" width="9" style="39"/>
    <col min="15618" max="15618" width="28.625" style="39" customWidth="1"/>
    <col min="15619" max="15620" width="3.125" style="39" customWidth="1"/>
    <col min="15621" max="15621" width="23.625" style="39" customWidth="1"/>
    <col min="15622" max="15622" width="10.375" style="39" customWidth="1"/>
    <col min="15623" max="15623" width="7.5" style="39" customWidth="1"/>
    <col min="15624" max="15624" width="23.875" style="39" customWidth="1"/>
    <col min="15625" max="15625" width="13.75" style="39" customWidth="1"/>
    <col min="15626" max="15873" width="9" style="39"/>
    <col min="15874" max="15874" width="28.625" style="39" customWidth="1"/>
    <col min="15875" max="15876" width="3.125" style="39" customWidth="1"/>
    <col min="15877" max="15877" width="23.625" style="39" customWidth="1"/>
    <col min="15878" max="15878" width="10.375" style="39" customWidth="1"/>
    <col min="15879" max="15879" width="7.5" style="39" customWidth="1"/>
    <col min="15880" max="15880" width="23.875" style="39" customWidth="1"/>
    <col min="15881" max="15881" width="13.75" style="39" customWidth="1"/>
    <col min="15882" max="16129" width="9" style="39"/>
    <col min="16130" max="16130" width="28.625" style="39" customWidth="1"/>
    <col min="16131" max="16132" width="3.125" style="39" customWidth="1"/>
    <col min="16133" max="16133" width="23.625" style="39" customWidth="1"/>
    <col min="16134" max="16134" width="10.375" style="39" customWidth="1"/>
    <col min="16135" max="16135" width="7.5" style="39" customWidth="1"/>
    <col min="16136" max="16136" width="23.875" style="39" customWidth="1"/>
    <col min="16137" max="16137" width="13.75" style="39" customWidth="1"/>
    <col min="16138" max="16384" width="9" style="39"/>
  </cols>
  <sheetData>
    <row r="1" spans="1:25" s="757" customFormat="1" ht="23.25" customHeight="1" x14ac:dyDescent="0.4">
      <c r="A1" s="755"/>
      <c r="B1" s="761" t="s">
        <v>1488</v>
      </c>
      <c r="C1" s="761"/>
      <c r="D1" s="761"/>
      <c r="E1" s="761" t="s">
        <v>1489</v>
      </c>
      <c r="F1" s="761"/>
      <c r="G1" s="761"/>
      <c r="H1" s="761"/>
      <c r="I1" s="761"/>
      <c r="J1" s="761"/>
      <c r="K1" s="761"/>
      <c r="Q1" s="756"/>
      <c r="R1" s="756"/>
      <c r="S1" s="756"/>
      <c r="T1" s="756"/>
      <c r="U1" s="756"/>
      <c r="V1" s="756"/>
      <c r="W1" s="756"/>
      <c r="X1" s="756"/>
      <c r="Y1" s="756"/>
    </row>
    <row r="2" spans="1:25" ht="20.100000000000001" customHeight="1" x14ac:dyDescent="0.4">
      <c r="B2" s="41" t="s">
        <v>399</v>
      </c>
      <c r="C2" s="41"/>
      <c r="D2" s="41"/>
      <c r="E2" s="41"/>
      <c r="F2" s="41"/>
      <c r="G2" s="41"/>
      <c r="H2" s="1391" t="s">
        <v>400</v>
      </c>
      <c r="I2" s="1391"/>
    </row>
    <row r="3" spans="1:25" ht="20.100000000000001" customHeight="1" x14ac:dyDescent="0.4">
      <c r="B3" s="51"/>
      <c r="C3" s="41"/>
      <c r="D3" s="41"/>
      <c r="E3" s="41"/>
      <c r="F3" s="41"/>
      <c r="G3" s="41"/>
      <c r="H3" s="50"/>
      <c r="I3" s="50"/>
    </row>
    <row r="4" spans="1:25" ht="56.25" customHeight="1" x14ac:dyDescent="0.4">
      <c r="B4" s="1392" t="s">
        <v>401</v>
      </c>
      <c r="C4" s="1393"/>
      <c r="D4" s="1393"/>
      <c r="E4" s="1393"/>
      <c r="F4" s="1393"/>
      <c r="G4" s="1393"/>
      <c r="H4" s="1393"/>
      <c r="I4" s="1393"/>
    </row>
    <row r="5" spans="1:25" ht="20.100000000000001" customHeight="1" x14ac:dyDescent="0.4">
      <c r="B5" s="49"/>
      <c r="C5" s="49"/>
      <c r="D5" s="49"/>
      <c r="E5" s="49"/>
      <c r="F5" s="49"/>
      <c r="G5" s="49"/>
      <c r="H5" s="49"/>
      <c r="I5" s="49"/>
    </row>
    <row r="6" spans="1:25" ht="39.950000000000003" customHeight="1" x14ac:dyDescent="0.4">
      <c r="B6" s="477" t="s">
        <v>402</v>
      </c>
      <c r="C6" s="1394"/>
      <c r="D6" s="1395"/>
      <c r="E6" s="1395"/>
      <c r="F6" s="1395"/>
      <c r="G6" s="1395"/>
      <c r="H6" s="1395"/>
      <c r="I6" s="1396"/>
    </row>
    <row r="7" spans="1:25" ht="39.950000000000003" customHeight="1" x14ac:dyDescent="0.4">
      <c r="B7" s="478" t="s">
        <v>403</v>
      </c>
      <c r="C7" s="1397" t="s">
        <v>404</v>
      </c>
      <c r="D7" s="1398"/>
      <c r="E7" s="1398"/>
      <c r="F7" s="1398"/>
      <c r="G7" s="1398"/>
      <c r="H7" s="1398"/>
      <c r="I7" s="1399"/>
    </row>
    <row r="8" spans="1:25" ht="39.950000000000003" customHeight="1" x14ac:dyDescent="0.4">
      <c r="B8" s="478" t="s">
        <v>405</v>
      </c>
      <c r="C8" s="1397"/>
      <c r="D8" s="1398"/>
      <c r="E8" s="1398"/>
      <c r="F8" s="1398"/>
      <c r="G8" s="1398"/>
      <c r="H8" s="1398"/>
      <c r="I8" s="1399"/>
    </row>
    <row r="9" spans="1:25" ht="84" customHeight="1" x14ac:dyDescent="0.4">
      <c r="B9" s="479" t="s">
        <v>406</v>
      </c>
      <c r="C9" s="1400" t="s">
        <v>407</v>
      </c>
      <c r="D9" s="1401"/>
      <c r="E9" s="1401"/>
      <c r="F9" s="1401"/>
      <c r="G9" s="1401"/>
      <c r="H9" s="1401"/>
      <c r="I9" s="1402"/>
    </row>
    <row r="10" spans="1:25" ht="23.25" customHeight="1" x14ac:dyDescent="0.4">
      <c r="B10" s="614"/>
      <c r="C10" s="615" t="s">
        <v>408</v>
      </c>
      <c r="D10" s="616"/>
      <c r="E10" s="616"/>
      <c r="F10" s="616"/>
      <c r="G10" s="616"/>
      <c r="H10" s="616"/>
      <c r="I10" s="41"/>
    </row>
    <row r="11" spans="1:25" x14ac:dyDescent="0.4">
      <c r="B11" s="1403" t="s">
        <v>409</v>
      </c>
      <c r="C11" s="48"/>
      <c r="D11" s="47"/>
      <c r="E11" s="47"/>
      <c r="F11" s="47"/>
      <c r="G11" s="47"/>
      <c r="H11" s="47"/>
      <c r="I11" s="1405" t="s">
        <v>410</v>
      </c>
    </row>
    <row r="12" spans="1:25" ht="52.5" customHeight="1" x14ac:dyDescent="0.4">
      <c r="B12" s="1404"/>
      <c r="C12" s="480"/>
      <c r="D12" s="481" t="s">
        <v>307</v>
      </c>
      <c r="E12" s="482" t="s">
        <v>411</v>
      </c>
      <c r="F12" s="483" t="s">
        <v>269</v>
      </c>
      <c r="G12" s="43"/>
      <c r="H12" s="41"/>
      <c r="I12" s="1406"/>
    </row>
    <row r="13" spans="1:25" ht="52.5" customHeight="1" x14ac:dyDescent="0.4">
      <c r="B13" s="1404"/>
      <c r="C13" s="480"/>
      <c r="D13" s="481" t="s">
        <v>309</v>
      </c>
      <c r="E13" s="482" t="s">
        <v>412</v>
      </c>
      <c r="F13" s="483" t="s">
        <v>269</v>
      </c>
      <c r="G13" s="43"/>
      <c r="H13" s="42" t="s">
        <v>413</v>
      </c>
      <c r="I13" s="1406"/>
    </row>
    <row r="14" spans="1:25" ht="13.5" customHeight="1" x14ac:dyDescent="0.4">
      <c r="B14" s="1404"/>
      <c r="C14" s="480"/>
      <c r="D14" s="41"/>
      <c r="E14" s="41"/>
      <c r="F14" s="41"/>
      <c r="G14" s="41"/>
      <c r="H14" s="41"/>
      <c r="I14" s="1406"/>
    </row>
    <row r="15" spans="1:25" x14ac:dyDescent="0.4">
      <c r="B15" s="1407" t="s">
        <v>414</v>
      </c>
      <c r="C15" s="48"/>
      <c r="D15" s="47"/>
      <c r="E15" s="47"/>
      <c r="F15" s="47"/>
      <c r="G15" s="47"/>
      <c r="H15" s="46"/>
      <c r="I15" s="1409" t="s">
        <v>410</v>
      </c>
    </row>
    <row r="16" spans="1:25" ht="53.1" customHeight="1" x14ac:dyDescent="0.4">
      <c r="B16" s="1408"/>
      <c r="C16" s="480"/>
      <c r="D16" s="481" t="s">
        <v>307</v>
      </c>
      <c r="E16" s="482" t="s">
        <v>415</v>
      </c>
      <c r="F16" s="483" t="s">
        <v>269</v>
      </c>
      <c r="G16" s="43"/>
      <c r="H16" s="44"/>
      <c r="I16" s="1410"/>
    </row>
    <row r="17" spans="2:9" ht="53.1" customHeight="1" x14ac:dyDescent="0.4">
      <c r="B17" s="1408"/>
      <c r="C17" s="480"/>
      <c r="D17" s="481" t="s">
        <v>309</v>
      </c>
      <c r="E17" s="482" t="s">
        <v>416</v>
      </c>
      <c r="F17" s="483" t="s">
        <v>269</v>
      </c>
      <c r="G17" s="43"/>
      <c r="H17" s="45" t="s">
        <v>417</v>
      </c>
      <c r="I17" s="1410"/>
    </row>
    <row r="18" spans="2:9" x14ac:dyDescent="0.4">
      <c r="B18" s="1408"/>
      <c r="C18" s="480"/>
      <c r="D18" s="41"/>
      <c r="E18" s="41"/>
      <c r="F18" s="41"/>
      <c r="G18" s="41"/>
      <c r="H18" s="44"/>
      <c r="I18" s="1410"/>
    </row>
    <row r="19" spans="2:9" x14ac:dyDescent="0.4">
      <c r="B19" s="1408" t="s">
        <v>418</v>
      </c>
      <c r="C19" s="480"/>
      <c r="D19" s="41"/>
      <c r="E19" s="41"/>
      <c r="F19" s="41"/>
      <c r="G19" s="41"/>
      <c r="H19" s="41"/>
      <c r="I19" s="1410"/>
    </row>
    <row r="20" spans="2:9" ht="52.5" customHeight="1" x14ac:dyDescent="0.4">
      <c r="B20" s="1408"/>
      <c r="C20" s="480"/>
      <c r="D20" s="481" t="s">
        <v>307</v>
      </c>
      <c r="E20" s="482" t="s">
        <v>411</v>
      </c>
      <c r="F20" s="483" t="s">
        <v>269</v>
      </c>
      <c r="G20" s="43"/>
      <c r="H20" s="41"/>
      <c r="I20" s="1410"/>
    </row>
    <row r="21" spans="2:9" ht="52.5" customHeight="1" x14ac:dyDescent="0.4">
      <c r="B21" s="1408"/>
      <c r="C21" s="480"/>
      <c r="D21" s="481" t="s">
        <v>309</v>
      </c>
      <c r="E21" s="482" t="s">
        <v>419</v>
      </c>
      <c r="F21" s="483" t="s">
        <v>269</v>
      </c>
      <c r="G21" s="43"/>
      <c r="H21" s="42" t="s">
        <v>420</v>
      </c>
      <c r="I21" s="1410"/>
    </row>
    <row r="22" spans="2:9" x14ac:dyDescent="0.4">
      <c r="B22" s="1412"/>
      <c r="C22" s="617"/>
      <c r="D22" s="616"/>
      <c r="E22" s="616"/>
      <c r="F22" s="616"/>
      <c r="G22" s="616"/>
      <c r="H22" s="616"/>
      <c r="I22" s="1411"/>
    </row>
    <row r="23" spans="2:9" x14ac:dyDescent="0.4">
      <c r="B23" s="41"/>
      <c r="C23" s="41"/>
      <c r="D23" s="41"/>
      <c r="E23" s="41"/>
      <c r="F23" s="41"/>
      <c r="G23" s="41"/>
      <c r="H23" s="41"/>
      <c r="I23" s="41"/>
    </row>
    <row r="24" spans="2:9" ht="48" customHeight="1" x14ac:dyDescent="0.4">
      <c r="B24" s="1388" t="s">
        <v>421</v>
      </c>
      <c r="C24" s="1389"/>
      <c r="D24" s="1389"/>
      <c r="E24" s="1389"/>
      <c r="F24" s="1389"/>
      <c r="G24" s="1389"/>
      <c r="H24" s="1389"/>
      <c r="I24" s="1389"/>
    </row>
    <row r="25" spans="2:9" ht="17.25" customHeight="1" x14ac:dyDescent="0.4">
      <c r="B25" s="1389" t="s">
        <v>422</v>
      </c>
      <c r="C25" s="1389"/>
      <c r="D25" s="1389"/>
      <c r="E25" s="1389"/>
      <c r="F25" s="1389"/>
      <c r="G25" s="1389"/>
      <c r="H25" s="1389"/>
      <c r="I25" s="1389"/>
    </row>
    <row r="26" spans="2:9" ht="17.25" customHeight="1" x14ac:dyDescent="0.4">
      <c r="B26" s="1389" t="s">
        <v>423</v>
      </c>
      <c r="C26" s="1389"/>
      <c r="D26" s="1389"/>
      <c r="E26" s="1389"/>
      <c r="F26" s="1389"/>
      <c r="G26" s="1389"/>
      <c r="H26" s="1389"/>
      <c r="I26" s="1389"/>
    </row>
    <row r="27" spans="2:9" ht="17.25" customHeight="1" x14ac:dyDescent="0.4">
      <c r="B27" s="1389" t="s">
        <v>424</v>
      </c>
      <c r="C27" s="1389"/>
      <c r="D27" s="1389"/>
      <c r="E27" s="1389"/>
      <c r="F27" s="1389"/>
      <c r="G27" s="1389"/>
      <c r="H27" s="1389"/>
      <c r="I27" s="1389"/>
    </row>
    <row r="28" spans="2:9" ht="17.25" customHeight="1" x14ac:dyDescent="0.4">
      <c r="B28" s="1389" t="s">
        <v>425</v>
      </c>
      <c r="C28" s="1389"/>
      <c r="D28" s="1389"/>
      <c r="E28" s="1389"/>
      <c r="F28" s="1389"/>
      <c r="G28" s="1389"/>
      <c r="H28" s="1389"/>
      <c r="I28" s="1389"/>
    </row>
    <row r="29" spans="2:9" ht="17.25" customHeight="1" x14ac:dyDescent="0.4">
      <c r="B29" s="1389" t="s">
        <v>426</v>
      </c>
      <c r="C29" s="1389"/>
      <c r="D29" s="1389"/>
      <c r="E29" s="1389"/>
      <c r="F29" s="1389"/>
      <c r="G29" s="1389"/>
      <c r="H29" s="1389"/>
      <c r="I29" s="1389"/>
    </row>
    <row r="30" spans="2:9" ht="17.25" customHeight="1" x14ac:dyDescent="0.4">
      <c r="B30" s="1390" t="s">
        <v>427</v>
      </c>
      <c r="C30" s="1390"/>
      <c r="D30" s="1390"/>
      <c r="E30" s="1390"/>
      <c r="F30" s="1390"/>
      <c r="G30" s="1390"/>
      <c r="H30" s="1390"/>
      <c r="I30" s="1390"/>
    </row>
    <row r="31" spans="2:9" ht="17.25" customHeight="1" x14ac:dyDescent="0.4">
      <c r="B31" s="1389" t="s">
        <v>428</v>
      </c>
      <c r="C31" s="1389"/>
      <c r="D31" s="1389"/>
      <c r="E31" s="1389"/>
      <c r="F31" s="1389"/>
      <c r="G31" s="1389"/>
      <c r="H31" s="1389"/>
      <c r="I31" s="1389"/>
    </row>
    <row r="32" spans="2:9" ht="17.25" customHeight="1" x14ac:dyDescent="0.4">
      <c r="B32" s="1389" t="s">
        <v>429</v>
      </c>
      <c r="C32" s="1389"/>
      <c r="D32" s="1389"/>
      <c r="E32" s="1389"/>
      <c r="F32" s="1389"/>
      <c r="G32" s="1389"/>
      <c r="H32" s="1389"/>
      <c r="I32" s="1389"/>
    </row>
    <row r="33" spans="2:9" ht="17.25" customHeight="1" x14ac:dyDescent="0.4">
      <c r="B33" s="40" t="s">
        <v>430</v>
      </c>
      <c r="C33" s="40"/>
      <c r="D33" s="40"/>
      <c r="E33" s="40"/>
      <c r="F33" s="40"/>
      <c r="G33" s="40"/>
      <c r="H33" s="40"/>
      <c r="I33" s="40"/>
    </row>
    <row r="34" spans="2:9" ht="17.25" customHeight="1" x14ac:dyDescent="0.4">
      <c r="B34" s="1389" t="s">
        <v>431</v>
      </c>
      <c r="C34" s="1389"/>
      <c r="D34" s="1389"/>
      <c r="E34" s="1389"/>
      <c r="F34" s="1389"/>
      <c r="G34" s="1389"/>
      <c r="H34" s="1389"/>
      <c r="I34" s="1389"/>
    </row>
    <row r="35" spans="2:9" ht="47.25" customHeight="1" x14ac:dyDescent="0.4">
      <c r="B35" s="1388" t="s">
        <v>432</v>
      </c>
      <c r="C35" s="1389"/>
      <c r="D35" s="1389"/>
      <c r="E35" s="1389"/>
      <c r="F35" s="1389"/>
      <c r="G35" s="1389"/>
      <c r="H35" s="1389"/>
      <c r="I35" s="1389"/>
    </row>
    <row r="36" spans="2:9" ht="51.75" customHeight="1" x14ac:dyDescent="0.4">
      <c r="B36" s="1388" t="s">
        <v>433</v>
      </c>
      <c r="C36" s="1389"/>
      <c r="D36" s="1389"/>
      <c r="E36" s="1389"/>
      <c r="F36" s="1389"/>
      <c r="G36" s="1389"/>
      <c r="H36" s="1389"/>
      <c r="I36" s="1389"/>
    </row>
    <row r="37" spans="2:9" ht="31.5" customHeight="1" x14ac:dyDescent="0.4">
      <c r="B37" s="1388" t="s">
        <v>434</v>
      </c>
      <c r="C37" s="1388"/>
      <c r="D37" s="1388"/>
      <c r="E37" s="1388"/>
      <c r="F37" s="1388"/>
      <c r="G37" s="1388"/>
      <c r="H37" s="1388"/>
      <c r="I37" s="1388"/>
    </row>
    <row r="38" spans="2:9" ht="48" customHeight="1" x14ac:dyDescent="0.4">
      <c r="B38" s="1388" t="s">
        <v>435</v>
      </c>
      <c r="C38" s="1389"/>
      <c r="D38" s="1389"/>
      <c r="E38" s="1389"/>
      <c r="F38" s="1389"/>
      <c r="G38" s="1389"/>
      <c r="H38" s="1389"/>
      <c r="I38" s="1389"/>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1"/>
  <hyperlinks>
    <hyperlink ref="B1" location="'別紙１-１(R8.4.1～5.31)'!A1" display="一覧表に戻る" xr:uid="{6F85FB48-343D-475F-B48E-BE2AF64418DB}"/>
    <hyperlink ref="E1" location="'別紙１-１(R8.6.1～)'!A1" display="別紙1-1(R8.6.1～)へ戻る" xr:uid="{1F96B5CB-8476-4AB0-859C-0BC7A9D9F7F0}"/>
  </hyperlinks>
  <printOptions horizontalCentered="1"/>
  <pageMargins left="0.70866141732283472" right="0.70866141732283472" top="0.74803149606299213" bottom="0.74803149606299213" header="0.31496062992125984" footer="0.31496062992125984"/>
  <pageSetup paperSize="9" scale="6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sheetPr>
    <tabColor rgb="FFFFFF00"/>
  </sheetPr>
  <dimension ref="A1:Y29"/>
  <sheetViews>
    <sheetView view="pageBreakPreview" zoomScaleNormal="100" zoomScaleSheetLayoutView="100" workbookViewId="0">
      <selection activeCell="E1" sqref="E1"/>
    </sheetView>
  </sheetViews>
  <sheetFormatPr defaultRowHeight="13.5" x14ac:dyDescent="0.4"/>
  <cols>
    <col min="1" max="1" width="1.75" style="41" customWidth="1"/>
    <col min="2" max="2" width="31.125" style="41" customWidth="1"/>
    <col min="3" max="4" width="3.125" style="41" customWidth="1"/>
    <col min="5" max="5" width="23.625" style="41" customWidth="1"/>
    <col min="6" max="6" width="10.375" style="41" customWidth="1"/>
    <col min="7" max="7" width="7.5" style="41" customWidth="1"/>
    <col min="8" max="8" width="22.25" style="41" customWidth="1"/>
    <col min="9" max="9" width="11.5" style="41" customWidth="1"/>
    <col min="10" max="10" width="1.25" style="41" customWidth="1"/>
    <col min="11" max="257" width="9" style="41"/>
    <col min="258" max="258" width="32.125" style="41" customWidth="1"/>
    <col min="259" max="260" width="3.125" style="41" customWidth="1"/>
    <col min="261" max="261" width="23.625" style="41" customWidth="1"/>
    <col min="262" max="262" width="10.375" style="41" customWidth="1"/>
    <col min="263" max="263" width="7.5" style="41" customWidth="1"/>
    <col min="264" max="264" width="23.25" style="41" customWidth="1"/>
    <col min="265" max="265" width="11.5" style="41" customWidth="1"/>
    <col min="266" max="513" width="9" style="41"/>
    <col min="514" max="514" width="32.125" style="41" customWidth="1"/>
    <col min="515" max="516" width="3.125" style="41" customWidth="1"/>
    <col min="517" max="517" width="23.625" style="41" customWidth="1"/>
    <col min="518" max="518" width="10.375" style="41" customWidth="1"/>
    <col min="519" max="519" width="7.5" style="41" customWidth="1"/>
    <col min="520" max="520" width="23.25" style="41" customWidth="1"/>
    <col min="521" max="521" width="11.5" style="41" customWidth="1"/>
    <col min="522" max="769" width="9" style="41"/>
    <col min="770" max="770" width="32.125" style="41" customWidth="1"/>
    <col min="771" max="772" width="3.125" style="41" customWidth="1"/>
    <col min="773" max="773" width="23.625" style="41" customWidth="1"/>
    <col min="774" max="774" width="10.375" style="41" customWidth="1"/>
    <col min="775" max="775" width="7.5" style="41" customWidth="1"/>
    <col min="776" max="776" width="23.25" style="41" customWidth="1"/>
    <col min="777" max="777" width="11.5" style="41" customWidth="1"/>
    <col min="778" max="1025" width="9" style="41"/>
    <col min="1026" max="1026" width="32.125" style="41" customWidth="1"/>
    <col min="1027" max="1028" width="3.125" style="41" customWidth="1"/>
    <col min="1029" max="1029" width="23.625" style="41" customWidth="1"/>
    <col min="1030" max="1030" width="10.375" style="41" customWidth="1"/>
    <col min="1031" max="1031" width="7.5" style="41" customWidth="1"/>
    <col min="1032" max="1032" width="23.25" style="41" customWidth="1"/>
    <col min="1033" max="1033" width="11.5" style="41" customWidth="1"/>
    <col min="1034" max="1281" width="9" style="41"/>
    <col min="1282" max="1282" width="32.125" style="41" customWidth="1"/>
    <col min="1283" max="1284" width="3.125" style="41" customWidth="1"/>
    <col min="1285" max="1285" width="23.625" style="41" customWidth="1"/>
    <col min="1286" max="1286" width="10.375" style="41" customWidth="1"/>
    <col min="1287" max="1287" width="7.5" style="41" customWidth="1"/>
    <col min="1288" max="1288" width="23.25" style="41" customWidth="1"/>
    <col min="1289" max="1289" width="11.5" style="41" customWidth="1"/>
    <col min="1290" max="1537" width="9" style="41"/>
    <col min="1538" max="1538" width="32.125" style="41" customWidth="1"/>
    <col min="1539" max="1540" width="3.125" style="41" customWidth="1"/>
    <col min="1541" max="1541" width="23.625" style="41" customWidth="1"/>
    <col min="1542" max="1542" width="10.375" style="41" customWidth="1"/>
    <col min="1543" max="1543" width="7.5" style="41" customWidth="1"/>
    <col min="1544" max="1544" width="23.25" style="41" customWidth="1"/>
    <col min="1545" max="1545" width="11.5" style="41" customWidth="1"/>
    <col min="1546" max="1793" width="9" style="41"/>
    <col min="1794" max="1794" width="32.125" style="41" customWidth="1"/>
    <col min="1795" max="1796" width="3.125" style="41" customWidth="1"/>
    <col min="1797" max="1797" width="23.625" style="41" customWidth="1"/>
    <col min="1798" max="1798" width="10.375" style="41" customWidth="1"/>
    <col min="1799" max="1799" width="7.5" style="41" customWidth="1"/>
    <col min="1800" max="1800" width="23.25" style="41" customWidth="1"/>
    <col min="1801" max="1801" width="11.5" style="41" customWidth="1"/>
    <col min="1802" max="2049" width="9" style="41"/>
    <col min="2050" max="2050" width="32.125" style="41" customWidth="1"/>
    <col min="2051" max="2052" width="3.125" style="41" customWidth="1"/>
    <col min="2053" max="2053" width="23.625" style="41" customWidth="1"/>
    <col min="2054" max="2054" width="10.375" style="41" customWidth="1"/>
    <col min="2055" max="2055" width="7.5" style="41" customWidth="1"/>
    <col min="2056" max="2056" width="23.25" style="41" customWidth="1"/>
    <col min="2057" max="2057" width="11.5" style="41" customWidth="1"/>
    <col min="2058" max="2305" width="9" style="41"/>
    <col min="2306" max="2306" width="32.125" style="41" customWidth="1"/>
    <col min="2307" max="2308" width="3.125" style="41" customWidth="1"/>
    <col min="2309" max="2309" width="23.625" style="41" customWidth="1"/>
    <col min="2310" max="2310" width="10.375" style="41" customWidth="1"/>
    <col min="2311" max="2311" width="7.5" style="41" customWidth="1"/>
    <col min="2312" max="2312" width="23.25" style="41" customWidth="1"/>
    <col min="2313" max="2313" width="11.5" style="41" customWidth="1"/>
    <col min="2314" max="2561" width="9" style="41"/>
    <col min="2562" max="2562" width="32.125" style="41" customWidth="1"/>
    <col min="2563" max="2564" width="3.125" style="41" customWidth="1"/>
    <col min="2565" max="2565" width="23.625" style="41" customWidth="1"/>
    <col min="2566" max="2566" width="10.375" style="41" customWidth="1"/>
    <col min="2567" max="2567" width="7.5" style="41" customWidth="1"/>
    <col min="2568" max="2568" width="23.25" style="41" customWidth="1"/>
    <col min="2569" max="2569" width="11.5" style="41" customWidth="1"/>
    <col min="2570" max="2817" width="9" style="41"/>
    <col min="2818" max="2818" width="32.125" style="41" customWidth="1"/>
    <col min="2819" max="2820" width="3.125" style="41" customWidth="1"/>
    <col min="2821" max="2821" width="23.625" style="41" customWidth="1"/>
    <col min="2822" max="2822" width="10.375" style="41" customWidth="1"/>
    <col min="2823" max="2823" width="7.5" style="41" customWidth="1"/>
    <col min="2824" max="2824" width="23.25" style="41" customWidth="1"/>
    <col min="2825" max="2825" width="11.5" style="41" customWidth="1"/>
    <col min="2826" max="3073" width="9" style="41"/>
    <col min="3074" max="3074" width="32.125" style="41" customWidth="1"/>
    <col min="3075" max="3076" width="3.125" style="41" customWidth="1"/>
    <col min="3077" max="3077" width="23.625" style="41" customWidth="1"/>
    <col min="3078" max="3078" width="10.375" style="41" customWidth="1"/>
    <col min="3079" max="3079" width="7.5" style="41" customWidth="1"/>
    <col min="3080" max="3080" width="23.25" style="41" customWidth="1"/>
    <col min="3081" max="3081" width="11.5" style="41" customWidth="1"/>
    <col min="3082" max="3329" width="9" style="41"/>
    <col min="3330" max="3330" width="32.125" style="41" customWidth="1"/>
    <col min="3331" max="3332" width="3.125" style="41" customWidth="1"/>
    <col min="3333" max="3333" width="23.625" style="41" customWidth="1"/>
    <col min="3334" max="3334" width="10.375" style="41" customWidth="1"/>
    <col min="3335" max="3335" width="7.5" style="41" customWidth="1"/>
    <col min="3336" max="3336" width="23.25" style="41" customWidth="1"/>
    <col min="3337" max="3337" width="11.5" style="41" customWidth="1"/>
    <col min="3338" max="3585" width="9" style="41"/>
    <col min="3586" max="3586" width="32.125" style="41" customWidth="1"/>
    <col min="3587" max="3588" width="3.125" style="41" customWidth="1"/>
    <col min="3589" max="3589" width="23.625" style="41" customWidth="1"/>
    <col min="3590" max="3590" width="10.375" style="41" customWidth="1"/>
    <col min="3591" max="3591" width="7.5" style="41" customWidth="1"/>
    <col min="3592" max="3592" width="23.25" style="41" customWidth="1"/>
    <col min="3593" max="3593" width="11.5" style="41" customWidth="1"/>
    <col min="3594" max="3841" width="9" style="41"/>
    <col min="3842" max="3842" width="32.125" style="41" customWidth="1"/>
    <col min="3843" max="3844" width="3.125" style="41" customWidth="1"/>
    <col min="3845" max="3845" width="23.625" style="41" customWidth="1"/>
    <col min="3846" max="3846" width="10.375" style="41" customWidth="1"/>
    <col min="3847" max="3847" width="7.5" style="41" customWidth="1"/>
    <col min="3848" max="3848" width="23.25" style="41" customWidth="1"/>
    <col min="3849" max="3849" width="11.5" style="41" customWidth="1"/>
    <col min="3850" max="4097" width="9" style="41"/>
    <col min="4098" max="4098" width="32.125" style="41" customWidth="1"/>
    <col min="4099" max="4100" width="3.125" style="41" customWidth="1"/>
    <col min="4101" max="4101" width="23.625" style="41" customWidth="1"/>
    <col min="4102" max="4102" width="10.375" style="41" customWidth="1"/>
    <col min="4103" max="4103" width="7.5" style="41" customWidth="1"/>
    <col min="4104" max="4104" width="23.25" style="41" customWidth="1"/>
    <col min="4105" max="4105" width="11.5" style="41" customWidth="1"/>
    <col min="4106" max="4353" width="9" style="41"/>
    <col min="4354" max="4354" width="32.125" style="41" customWidth="1"/>
    <col min="4355" max="4356" width="3.125" style="41" customWidth="1"/>
    <col min="4357" max="4357" width="23.625" style="41" customWidth="1"/>
    <col min="4358" max="4358" width="10.375" style="41" customWidth="1"/>
    <col min="4359" max="4359" width="7.5" style="41" customWidth="1"/>
    <col min="4360" max="4360" width="23.25" style="41" customWidth="1"/>
    <col min="4361" max="4361" width="11.5" style="41" customWidth="1"/>
    <col min="4362" max="4609" width="9" style="41"/>
    <col min="4610" max="4610" width="32.125" style="41" customWidth="1"/>
    <col min="4611" max="4612" width="3.125" style="41" customWidth="1"/>
    <col min="4613" max="4613" width="23.625" style="41" customWidth="1"/>
    <col min="4614" max="4614" width="10.375" style="41" customWidth="1"/>
    <col min="4615" max="4615" width="7.5" style="41" customWidth="1"/>
    <col min="4616" max="4616" width="23.25" style="41" customWidth="1"/>
    <col min="4617" max="4617" width="11.5" style="41" customWidth="1"/>
    <col min="4618" max="4865" width="9" style="41"/>
    <col min="4866" max="4866" width="32.125" style="41" customWidth="1"/>
    <col min="4867" max="4868" width="3.125" style="41" customWidth="1"/>
    <col min="4869" max="4869" width="23.625" style="41" customWidth="1"/>
    <col min="4870" max="4870" width="10.375" style="41" customWidth="1"/>
    <col min="4871" max="4871" width="7.5" style="41" customWidth="1"/>
    <col min="4872" max="4872" width="23.25" style="41" customWidth="1"/>
    <col min="4873" max="4873" width="11.5" style="41" customWidth="1"/>
    <col min="4874" max="5121" width="9" style="41"/>
    <col min="5122" max="5122" width="32.125" style="41" customWidth="1"/>
    <col min="5123" max="5124" width="3.125" style="41" customWidth="1"/>
    <col min="5125" max="5125" width="23.625" style="41" customWidth="1"/>
    <col min="5126" max="5126" width="10.375" style="41" customWidth="1"/>
    <col min="5127" max="5127" width="7.5" style="41" customWidth="1"/>
    <col min="5128" max="5128" width="23.25" style="41" customWidth="1"/>
    <col min="5129" max="5129" width="11.5" style="41" customWidth="1"/>
    <col min="5130" max="5377" width="9" style="41"/>
    <col min="5378" max="5378" width="32.125" style="41" customWidth="1"/>
    <col min="5379" max="5380" width="3.125" style="41" customWidth="1"/>
    <col min="5381" max="5381" width="23.625" style="41" customWidth="1"/>
    <col min="5382" max="5382" width="10.375" style="41" customWidth="1"/>
    <col min="5383" max="5383" width="7.5" style="41" customWidth="1"/>
    <col min="5384" max="5384" width="23.25" style="41" customWidth="1"/>
    <col min="5385" max="5385" width="11.5" style="41" customWidth="1"/>
    <col min="5386" max="5633" width="9" style="41"/>
    <col min="5634" max="5634" width="32.125" style="41" customWidth="1"/>
    <col min="5635" max="5636" width="3.125" style="41" customWidth="1"/>
    <col min="5637" max="5637" width="23.625" style="41" customWidth="1"/>
    <col min="5638" max="5638" width="10.375" style="41" customWidth="1"/>
    <col min="5639" max="5639" width="7.5" style="41" customWidth="1"/>
    <col min="5640" max="5640" width="23.25" style="41" customWidth="1"/>
    <col min="5641" max="5641" width="11.5" style="41" customWidth="1"/>
    <col min="5642" max="5889" width="9" style="41"/>
    <col min="5890" max="5890" width="32.125" style="41" customWidth="1"/>
    <col min="5891" max="5892" width="3.125" style="41" customWidth="1"/>
    <col min="5893" max="5893" width="23.625" style="41" customWidth="1"/>
    <col min="5894" max="5894" width="10.375" style="41" customWidth="1"/>
    <col min="5895" max="5895" width="7.5" style="41" customWidth="1"/>
    <col min="5896" max="5896" width="23.25" style="41" customWidth="1"/>
    <col min="5897" max="5897" width="11.5" style="41" customWidth="1"/>
    <col min="5898" max="6145" width="9" style="41"/>
    <col min="6146" max="6146" width="32.125" style="41" customWidth="1"/>
    <col min="6147" max="6148" width="3.125" style="41" customWidth="1"/>
    <col min="6149" max="6149" width="23.625" style="41" customWidth="1"/>
    <col min="6150" max="6150" width="10.375" style="41" customWidth="1"/>
    <col min="6151" max="6151" width="7.5" style="41" customWidth="1"/>
    <col min="6152" max="6152" width="23.25" style="41" customWidth="1"/>
    <col min="6153" max="6153" width="11.5" style="41" customWidth="1"/>
    <col min="6154" max="6401" width="9" style="41"/>
    <col min="6402" max="6402" width="32.125" style="41" customWidth="1"/>
    <col min="6403" max="6404" width="3.125" style="41" customWidth="1"/>
    <col min="6405" max="6405" width="23.625" style="41" customWidth="1"/>
    <col min="6406" max="6406" width="10.375" style="41" customWidth="1"/>
    <col min="6407" max="6407" width="7.5" style="41" customWidth="1"/>
    <col min="6408" max="6408" width="23.25" style="41" customWidth="1"/>
    <col min="6409" max="6409" width="11.5" style="41" customWidth="1"/>
    <col min="6410" max="6657" width="9" style="41"/>
    <col min="6658" max="6658" width="32.125" style="41" customWidth="1"/>
    <col min="6659" max="6660" width="3.125" style="41" customWidth="1"/>
    <col min="6661" max="6661" width="23.625" style="41" customWidth="1"/>
    <col min="6662" max="6662" width="10.375" style="41" customWidth="1"/>
    <col min="6663" max="6663" width="7.5" style="41" customWidth="1"/>
    <col min="6664" max="6664" width="23.25" style="41" customWidth="1"/>
    <col min="6665" max="6665" width="11.5" style="41" customWidth="1"/>
    <col min="6666" max="6913" width="9" style="41"/>
    <col min="6914" max="6914" width="32.125" style="41" customWidth="1"/>
    <col min="6915" max="6916" width="3.125" style="41" customWidth="1"/>
    <col min="6917" max="6917" width="23.625" style="41" customWidth="1"/>
    <col min="6918" max="6918" width="10.375" style="41" customWidth="1"/>
    <col min="6919" max="6919" width="7.5" style="41" customWidth="1"/>
    <col min="6920" max="6920" width="23.25" style="41" customWidth="1"/>
    <col min="6921" max="6921" width="11.5" style="41" customWidth="1"/>
    <col min="6922" max="7169" width="9" style="41"/>
    <col min="7170" max="7170" width="32.125" style="41" customWidth="1"/>
    <col min="7171" max="7172" width="3.125" style="41" customWidth="1"/>
    <col min="7173" max="7173" width="23.625" style="41" customWidth="1"/>
    <col min="7174" max="7174" width="10.375" style="41" customWidth="1"/>
    <col min="7175" max="7175" width="7.5" style="41" customWidth="1"/>
    <col min="7176" max="7176" width="23.25" style="41" customWidth="1"/>
    <col min="7177" max="7177" width="11.5" style="41" customWidth="1"/>
    <col min="7178" max="7425" width="9" style="41"/>
    <col min="7426" max="7426" width="32.125" style="41" customWidth="1"/>
    <col min="7427" max="7428" width="3.125" style="41" customWidth="1"/>
    <col min="7429" max="7429" width="23.625" style="41" customWidth="1"/>
    <col min="7430" max="7430" width="10.375" style="41" customWidth="1"/>
    <col min="7431" max="7431" width="7.5" style="41" customWidth="1"/>
    <col min="7432" max="7432" width="23.25" style="41" customWidth="1"/>
    <col min="7433" max="7433" width="11.5" style="41" customWidth="1"/>
    <col min="7434" max="7681" width="9" style="41"/>
    <col min="7682" max="7682" width="32.125" style="41" customWidth="1"/>
    <col min="7683" max="7684" width="3.125" style="41" customWidth="1"/>
    <col min="7685" max="7685" width="23.625" style="41" customWidth="1"/>
    <col min="7686" max="7686" width="10.375" style="41" customWidth="1"/>
    <col min="7687" max="7687" width="7.5" style="41" customWidth="1"/>
    <col min="7688" max="7688" width="23.25" style="41" customWidth="1"/>
    <col min="7689" max="7689" width="11.5" style="41" customWidth="1"/>
    <col min="7690" max="7937" width="9" style="41"/>
    <col min="7938" max="7938" width="32.125" style="41" customWidth="1"/>
    <col min="7939" max="7940" width="3.125" style="41" customWidth="1"/>
    <col min="7941" max="7941" width="23.625" style="41" customWidth="1"/>
    <col min="7942" max="7942" width="10.375" style="41" customWidth="1"/>
    <col min="7943" max="7943" width="7.5" style="41" customWidth="1"/>
    <col min="7944" max="7944" width="23.25" style="41" customWidth="1"/>
    <col min="7945" max="7945" width="11.5" style="41" customWidth="1"/>
    <col min="7946" max="8193" width="9" style="41"/>
    <col min="8194" max="8194" width="32.125" style="41" customWidth="1"/>
    <col min="8195" max="8196" width="3.125" style="41" customWidth="1"/>
    <col min="8197" max="8197" width="23.625" style="41" customWidth="1"/>
    <col min="8198" max="8198" width="10.375" style="41" customWidth="1"/>
    <col min="8199" max="8199" width="7.5" style="41" customWidth="1"/>
    <col min="8200" max="8200" width="23.25" style="41" customWidth="1"/>
    <col min="8201" max="8201" width="11.5" style="41" customWidth="1"/>
    <col min="8202" max="8449" width="9" style="41"/>
    <col min="8450" max="8450" width="32.125" style="41" customWidth="1"/>
    <col min="8451" max="8452" width="3.125" style="41" customWidth="1"/>
    <col min="8453" max="8453" width="23.625" style="41" customWidth="1"/>
    <col min="8454" max="8454" width="10.375" style="41" customWidth="1"/>
    <col min="8455" max="8455" width="7.5" style="41" customWidth="1"/>
    <col min="8456" max="8456" width="23.25" style="41" customWidth="1"/>
    <col min="8457" max="8457" width="11.5" style="41" customWidth="1"/>
    <col min="8458" max="8705" width="9" style="41"/>
    <col min="8706" max="8706" width="32.125" style="41" customWidth="1"/>
    <col min="8707" max="8708" width="3.125" style="41" customWidth="1"/>
    <col min="8709" max="8709" width="23.625" style="41" customWidth="1"/>
    <col min="8710" max="8710" width="10.375" style="41" customWidth="1"/>
    <col min="8711" max="8711" width="7.5" style="41" customWidth="1"/>
    <col min="8712" max="8712" width="23.25" style="41" customWidth="1"/>
    <col min="8713" max="8713" width="11.5" style="41" customWidth="1"/>
    <col min="8714" max="8961" width="9" style="41"/>
    <col min="8962" max="8962" width="32.125" style="41" customWidth="1"/>
    <col min="8963" max="8964" width="3.125" style="41" customWidth="1"/>
    <col min="8965" max="8965" width="23.625" style="41" customWidth="1"/>
    <col min="8966" max="8966" width="10.375" style="41" customWidth="1"/>
    <col min="8967" max="8967" width="7.5" style="41" customWidth="1"/>
    <col min="8968" max="8968" width="23.25" style="41" customWidth="1"/>
    <col min="8969" max="8969" width="11.5" style="41" customWidth="1"/>
    <col min="8970" max="9217" width="9" style="41"/>
    <col min="9218" max="9218" width="32.125" style="41" customWidth="1"/>
    <col min="9219" max="9220" width="3.125" style="41" customWidth="1"/>
    <col min="9221" max="9221" width="23.625" style="41" customWidth="1"/>
    <col min="9222" max="9222" width="10.375" style="41" customWidth="1"/>
    <col min="9223" max="9223" width="7.5" style="41" customWidth="1"/>
    <col min="9224" max="9224" width="23.25" style="41" customWidth="1"/>
    <col min="9225" max="9225" width="11.5" style="41" customWidth="1"/>
    <col min="9226" max="9473" width="9" style="41"/>
    <col min="9474" max="9474" width="32.125" style="41" customWidth="1"/>
    <col min="9475" max="9476" width="3.125" style="41" customWidth="1"/>
    <col min="9477" max="9477" width="23.625" style="41" customWidth="1"/>
    <col min="9478" max="9478" width="10.375" style="41" customWidth="1"/>
    <col min="9479" max="9479" width="7.5" style="41" customWidth="1"/>
    <col min="9480" max="9480" width="23.25" style="41" customWidth="1"/>
    <col min="9481" max="9481" width="11.5" style="41" customWidth="1"/>
    <col min="9482" max="9729" width="9" style="41"/>
    <col min="9730" max="9730" width="32.125" style="41" customWidth="1"/>
    <col min="9731" max="9732" width="3.125" style="41" customWidth="1"/>
    <col min="9733" max="9733" width="23.625" style="41" customWidth="1"/>
    <col min="9734" max="9734" width="10.375" style="41" customWidth="1"/>
    <col min="9735" max="9735" width="7.5" style="41" customWidth="1"/>
    <col min="9736" max="9736" width="23.25" style="41" customWidth="1"/>
    <col min="9737" max="9737" width="11.5" style="41" customWidth="1"/>
    <col min="9738" max="9985" width="9" style="41"/>
    <col min="9986" max="9986" width="32.125" style="41" customWidth="1"/>
    <col min="9987" max="9988" width="3.125" style="41" customWidth="1"/>
    <col min="9989" max="9989" width="23.625" style="41" customWidth="1"/>
    <col min="9990" max="9990" width="10.375" style="41" customWidth="1"/>
    <col min="9991" max="9991" width="7.5" style="41" customWidth="1"/>
    <col min="9992" max="9992" width="23.25" style="41" customWidth="1"/>
    <col min="9993" max="9993" width="11.5" style="41" customWidth="1"/>
    <col min="9994" max="10241" width="9" style="41"/>
    <col min="10242" max="10242" width="32.125" style="41" customWidth="1"/>
    <col min="10243" max="10244" width="3.125" style="41" customWidth="1"/>
    <col min="10245" max="10245" width="23.625" style="41" customWidth="1"/>
    <col min="10246" max="10246" width="10.375" style="41" customWidth="1"/>
    <col min="10247" max="10247" width="7.5" style="41" customWidth="1"/>
    <col min="10248" max="10248" width="23.25" style="41" customWidth="1"/>
    <col min="10249" max="10249" width="11.5" style="41" customWidth="1"/>
    <col min="10250" max="10497" width="9" style="41"/>
    <col min="10498" max="10498" width="32.125" style="41" customWidth="1"/>
    <col min="10499" max="10500" width="3.125" style="41" customWidth="1"/>
    <col min="10501" max="10501" width="23.625" style="41" customWidth="1"/>
    <col min="10502" max="10502" width="10.375" style="41" customWidth="1"/>
    <col min="10503" max="10503" width="7.5" style="41" customWidth="1"/>
    <col min="10504" max="10504" width="23.25" style="41" customWidth="1"/>
    <col min="10505" max="10505" width="11.5" style="41" customWidth="1"/>
    <col min="10506" max="10753" width="9" style="41"/>
    <col min="10754" max="10754" width="32.125" style="41" customWidth="1"/>
    <col min="10755" max="10756" width="3.125" style="41" customWidth="1"/>
    <col min="10757" max="10757" width="23.625" style="41" customWidth="1"/>
    <col min="10758" max="10758" width="10.375" style="41" customWidth="1"/>
    <col min="10759" max="10759" width="7.5" style="41" customWidth="1"/>
    <col min="10760" max="10760" width="23.25" style="41" customWidth="1"/>
    <col min="10761" max="10761" width="11.5" style="41" customWidth="1"/>
    <col min="10762" max="11009" width="9" style="41"/>
    <col min="11010" max="11010" width="32.125" style="41" customWidth="1"/>
    <col min="11011" max="11012" width="3.125" style="41" customWidth="1"/>
    <col min="11013" max="11013" width="23.625" style="41" customWidth="1"/>
    <col min="11014" max="11014" width="10.375" style="41" customWidth="1"/>
    <col min="11015" max="11015" width="7.5" style="41" customWidth="1"/>
    <col min="11016" max="11016" width="23.25" style="41" customWidth="1"/>
    <col min="11017" max="11017" width="11.5" style="41" customWidth="1"/>
    <col min="11018" max="11265" width="9" style="41"/>
    <col min="11266" max="11266" width="32.125" style="41" customWidth="1"/>
    <col min="11267" max="11268" width="3.125" style="41" customWidth="1"/>
    <col min="11269" max="11269" width="23.625" style="41" customWidth="1"/>
    <col min="11270" max="11270" width="10.375" style="41" customWidth="1"/>
    <col min="11271" max="11271" width="7.5" style="41" customWidth="1"/>
    <col min="11272" max="11272" width="23.25" style="41" customWidth="1"/>
    <col min="11273" max="11273" width="11.5" style="41" customWidth="1"/>
    <col min="11274" max="11521" width="9" style="41"/>
    <col min="11522" max="11522" width="32.125" style="41" customWidth="1"/>
    <col min="11523" max="11524" width="3.125" style="41" customWidth="1"/>
    <col min="11525" max="11525" width="23.625" style="41" customWidth="1"/>
    <col min="11526" max="11526" width="10.375" style="41" customWidth="1"/>
    <col min="11527" max="11527" width="7.5" style="41" customWidth="1"/>
    <col min="11528" max="11528" width="23.25" style="41" customWidth="1"/>
    <col min="11529" max="11529" width="11.5" style="41" customWidth="1"/>
    <col min="11530" max="11777" width="9" style="41"/>
    <col min="11778" max="11778" width="32.125" style="41" customWidth="1"/>
    <col min="11779" max="11780" width="3.125" style="41" customWidth="1"/>
    <col min="11781" max="11781" width="23.625" style="41" customWidth="1"/>
    <col min="11782" max="11782" width="10.375" style="41" customWidth="1"/>
    <col min="11783" max="11783" width="7.5" style="41" customWidth="1"/>
    <col min="11784" max="11784" width="23.25" style="41" customWidth="1"/>
    <col min="11785" max="11785" width="11.5" style="41" customWidth="1"/>
    <col min="11786" max="12033" width="9" style="41"/>
    <col min="12034" max="12034" width="32.125" style="41" customWidth="1"/>
    <col min="12035" max="12036" width="3.125" style="41" customWidth="1"/>
    <col min="12037" max="12037" width="23.625" style="41" customWidth="1"/>
    <col min="12038" max="12038" width="10.375" style="41" customWidth="1"/>
    <col min="12039" max="12039" width="7.5" style="41" customWidth="1"/>
    <col min="12040" max="12040" width="23.25" style="41" customWidth="1"/>
    <col min="12041" max="12041" width="11.5" style="41" customWidth="1"/>
    <col min="12042" max="12289" width="9" style="41"/>
    <col min="12290" max="12290" width="32.125" style="41" customWidth="1"/>
    <col min="12291" max="12292" width="3.125" style="41" customWidth="1"/>
    <col min="12293" max="12293" width="23.625" style="41" customWidth="1"/>
    <col min="12294" max="12294" width="10.375" style="41" customWidth="1"/>
    <col min="12295" max="12295" width="7.5" style="41" customWidth="1"/>
    <col min="12296" max="12296" width="23.25" style="41" customWidth="1"/>
    <col min="12297" max="12297" width="11.5" style="41" customWidth="1"/>
    <col min="12298" max="12545" width="9" style="41"/>
    <col min="12546" max="12546" width="32.125" style="41" customWidth="1"/>
    <col min="12547" max="12548" width="3.125" style="41" customWidth="1"/>
    <col min="12549" max="12549" width="23.625" style="41" customWidth="1"/>
    <col min="12550" max="12550" width="10.375" style="41" customWidth="1"/>
    <col min="12551" max="12551" width="7.5" style="41" customWidth="1"/>
    <col min="12552" max="12552" width="23.25" style="41" customWidth="1"/>
    <col min="12553" max="12553" width="11.5" style="41" customWidth="1"/>
    <col min="12554" max="12801" width="9" style="41"/>
    <col min="12802" max="12802" width="32.125" style="41" customWidth="1"/>
    <col min="12803" max="12804" width="3.125" style="41" customWidth="1"/>
    <col min="12805" max="12805" width="23.625" style="41" customWidth="1"/>
    <col min="12806" max="12806" width="10.375" style="41" customWidth="1"/>
    <col min="12807" max="12807" width="7.5" style="41" customWidth="1"/>
    <col min="12808" max="12808" width="23.25" style="41" customWidth="1"/>
    <col min="12809" max="12809" width="11.5" style="41" customWidth="1"/>
    <col min="12810" max="13057" width="9" style="41"/>
    <col min="13058" max="13058" width="32.125" style="41" customWidth="1"/>
    <col min="13059" max="13060" width="3.125" style="41" customWidth="1"/>
    <col min="13061" max="13061" width="23.625" style="41" customWidth="1"/>
    <col min="13062" max="13062" width="10.375" style="41" customWidth="1"/>
    <col min="13063" max="13063" width="7.5" style="41" customWidth="1"/>
    <col min="13064" max="13064" width="23.25" style="41" customWidth="1"/>
    <col min="13065" max="13065" width="11.5" style="41" customWidth="1"/>
    <col min="13066" max="13313" width="9" style="41"/>
    <col min="13314" max="13314" width="32.125" style="41" customWidth="1"/>
    <col min="13315" max="13316" width="3.125" style="41" customWidth="1"/>
    <col min="13317" max="13317" width="23.625" style="41" customWidth="1"/>
    <col min="13318" max="13318" width="10.375" style="41" customWidth="1"/>
    <col min="13319" max="13319" width="7.5" style="41" customWidth="1"/>
    <col min="13320" max="13320" width="23.25" style="41" customWidth="1"/>
    <col min="13321" max="13321" width="11.5" style="41" customWidth="1"/>
    <col min="13322" max="13569" width="9" style="41"/>
    <col min="13570" max="13570" width="32.125" style="41" customWidth="1"/>
    <col min="13571" max="13572" width="3.125" style="41" customWidth="1"/>
    <col min="13573" max="13573" width="23.625" style="41" customWidth="1"/>
    <col min="13574" max="13574" width="10.375" style="41" customWidth="1"/>
    <col min="13575" max="13575" width="7.5" style="41" customWidth="1"/>
    <col min="13576" max="13576" width="23.25" style="41" customWidth="1"/>
    <col min="13577" max="13577" width="11.5" style="41" customWidth="1"/>
    <col min="13578" max="13825" width="9" style="41"/>
    <col min="13826" max="13826" width="32.125" style="41" customWidth="1"/>
    <col min="13827" max="13828" width="3.125" style="41" customWidth="1"/>
    <col min="13829" max="13829" width="23.625" style="41" customWidth="1"/>
    <col min="13830" max="13830" width="10.375" style="41" customWidth="1"/>
    <col min="13831" max="13831" width="7.5" style="41" customWidth="1"/>
    <col min="13832" max="13832" width="23.25" style="41" customWidth="1"/>
    <col min="13833" max="13833" width="11.5" style="41" customWidth="1"/>
    <col min="13834" max="14081" width="9" style="41"/>
    <col min="14082" max="14082" width="32.125" style="41" customWidth="1"/>
    <col min="14083" max="14084" width="3.125" style="41" customWidth="1"/>
    <col min="14085" max="14085" width="23.625" style="41" customWidth="1"/>
    <col min="14086" max="14086" width="10.375" style="41" customWidth="1"/>
    <col min="14087" max="14087" width="7.5" style="41" customWidth="1"/>
    <col min="14088" max="14088" width="23.25" style="41" customWidth="1"/>
    <col min="14089" max="14089" width="11.5" style="41" customWidth="1"/>
    <col min="14090" max="14337" width="9" style="41"/>
    <col min="14338" max="14338" width="32.125" style="41" customWidth="1"/>
    <col min="14339" max="14340" width="3.125" style="41" customWidth="1"/>
    <col min="14341" max="14341" width="23.625" style="41" customWidth="1"/>
    <col min="14342" max="14342" width="10.375" style="41" customWidth="1"/>
    <col min="14343" max="14343" width="7.5" style="41" customWidth="1"/>
    <col min="14344" max="14344" width="23.25" style="41" customWidth="1"/>
    <col min="14345" max="14345" width="11.5" style="41" customWidth="1"/>
    <col min="14346" max="14593" width="9" style="41"/>
    <col min="14594" max="14594" width="32.125" style="41" customWidth="1"/>
    <col min="14595" max="14596" width="3.125" style="41" customWidth="1"/>
    <col min="14597" max="14597" width="23.625" style="41" customWidth="1"/>
    <col min="14598" max="14598" width="10.375" style="41" customWidth="1"/>
    <col min="14599" max="14599" width="7.5" style="41" customWidth="1"/>
    <col min="14600" max="14600" width="23.25" style="41" customWidth="1"/>
    <col min="14601" max="14601" width="11.5" style="41" customWidth="1"/>
    <col min="14602" max="14849" width="9" style="41"/>
    <col min="14850" max="14850" width="32.125" style="41" customWidth="1"/>
    <col min="14851" max="14852" width="3.125" style="41" customWidth="1"/>
    <col min="14853" max="14853" width="23.625" style="41" customWidth="1"/>
    <col min="14854" max="14854" width="10.375" style="41" customWidth="1"/>
    <col min="14855" max="14855" width="7.5" style="41" customWidth="1"/>
    <col min="14856" max="14856" width="23.25" style="41" customWidth="1"/>
    <col min="14857" max="14857" width="11.5" style="41" customWidth="1"/>
    <col min="14858" max="15105" width="9" style="41"/>
    <col min="15106" max="15106" width="32.125" style="41" customWidth="1"/>
    <col min="15107" max="15108" width="3.125" style="41" customWidth="1"/>
    <col min="15109" max="15109" width="23.625" style="41" customWidth="1"/>
    <col min="15110" max="15110" width="10.375" style="41" customWidth="1"/>
    <col min="15111" max="15111" width="7.5" style="41" customWidth="1"/>
    <col min="15112" max="15112" width="23.25" style="41" customWidth="1"/>
    <col min="15113" max="15113" width="11.5" style="41" customWidth="1"/>
    <col min="15114" max="15361" width="9" style="41"/>
    <col min="15362" max="15362" width="32.125" style="41" customWidth="1"/>
    <col min="15363" max="15364" width="3.125" style="41" customWidth="1"/>
    <col min="15365" max="15365" width="23.625" style="41" customWidth="1"/>
    <col min="15366" max="15366" width="10.375" style="41" customWidth="1"/>
    <col min="15367" max="15367" width="7.5" style="41" customWidth="1"/>
    <col min="15368" max="15368" width="23.25" style="41" customWidth="1"/>
    <col min="15369" max="15369" width="11.5" style="41" customWidth="1"/>
    <col min="15370" max="15617" width="9" style="41"/>
    <col min="15618" max="15618" width="32.125" style="41" customWidth="1"/>
    <col min="15619" max="15620" width="3.125" style="41" customWidth="1"/>
    <col min="15621" max="15621" width="23.625" style="41" customWidth="1"/>
    <col min="15622" max="15622" width="10.375" style="41" customWidth="1"/>
    <col min="15623" max="15623" width="7.5" style="41" customWidth="1"/>
    <col min="15624" max="15624" width="23.25" style="41" customWidth="1"/>
    <col min="15625" max="15625" width="11.5" style="41" customWidth="1"/>
    <col min="15626" max="15873" width="9" style="41"/>
    <col min="15874" max="15874" width="32.125" style="41" customWidth="1"/>
    <col min="15875" max="15876" width="3.125" style="41" customWidth="1"/>
    <col min="15877" max="15877" width="23.625" style="41" customWidth="1"/>
    <col min="15878" max="15878" width="10.375" style="41" customWidth="1"/>
    <col min="15879" max="15879" width="7.5" style="41" customWidth="1"/>
    <col min="15880" max="15880" width="23.25" style="41" customWidth="1"/>
    <col min="15881" max="15881" width="11.5" style="41" customWidth="1"/>
    <col min="15882" max="16129" width="9" style="41"/>
    <col min="16130" max="16130" width="32.125" style="41" customWidth="1"/>
    <col min="16131" max="16132" width="3.125" style="41" customWidth="1"/>
    <col min="16133" max="16133" width="23.625" style="41" customWidth="1"/>
    <col min="16134" max="16134" width="10.375" style="41" customWidth="1"/>
    <col min="16135" max="16135" width="7.5" style="41" customWidth="1"/>
    <col min="16136" max="16136" width="23.25" style="41" customWidth="1"/>
    <col min="16137" max="16137" width="11.5" style="41" customWidth="1"/>
    <col min="16138" max="16384" width="9" style="41"/>
  </cols>
  <sheetData>
    <row r="1" spans="1:25" s="757" customFormat="1" ht="23.25" customHeight="1" x14ac:dyDescent="0.4">
      <c r="A1" s="755"/>
      <c r="B1" s="761" t="s">
        <v>1488</v>
      </c>
      <c r="C1" s="761"/>
      <c r="D1" s="761"/>
      <c r="E1" s="761" t="s">
        <v>1489</v>
      </c>
      <c r="F1" s="761"/>
      <c r="G1" s="761"/>
      <c r="H1" s="761"/>
      <c r="I1" s="761"/>
      <c r="J1" s="761"/>
      <c r="K1" s="761"/>
      <c r="Q1" s="756"/>
      <c r="R1" s="756"/>
      <c r="S1" s="756"/>
      <c r="T1" s="756"/>
      <c r="U1" s="756"/>
      <c r="V1" s="756"/>
      <c r="W1" s="756"/>
      <c r="X1" s="756"/>
      <c r="Y1" s="756"/>
    </row>
    <row r="2" spans="1:25" ht="20.100000000000001" customHeight="1" x14ac:dyDescent="0.4">
      <c r="B2" s="41" t="s">
        <v>436</v>
      </c>
      <c r="H2" s="1415" t="s">
        <v>400</v>
      </c>
      <c r="I2" s="1415"/>
    </row>
    <row r="3" spans="1:25" ht="20.100000000000001" customHeight="1" x14ac:dyDescent="0.4">
      <c r="B3" s="51"/>
      <c r="H3" s="43"/>
      <c r="I3" s="43"/>
    </row>
    <row r="4" spans="1:25" ht="20.100000000000001" customHeight="1" x14ac:dyDescent="0.4">
      <c r="B4" s="1416" t="s">
        <v>437</v>
      </c>
      <c r="C4" s="1417"/>
      <c r="D4" s="1417"/>
      <c r="E4" s="1417"/>
      <c r="F4" s="1417"/>
      <c r="G4" s="1417"/>
      <c r="H4" s="1417"/>
      <c r="I4" s="1417"/>
    </row>
    <row r="5" spans="1:25" ht="20.100000000000001" customHeight="1" x14ac:dyDescent="0.4">
      <c r="B5" s="49"/>
      <c r="C5" s="49"/>
      <c r="D5" s="49"/>
      <c r="E5" s="49"/>
      <c r="F5" s="49"/>
      <c r="G5" s="49"/>
      <c r="H5" s="49"/>
      <c r="I5" s="49"/>
    </row>
    <row r="6" spans="1:25" ht="39.950000000000003" customHeight="1" x14ac:dyDescent="0.4">
      <c r="B6" s="477" t="s">
        <v>402</v>
      </c>
      <c r="C6" s="1394"/>
      <c r="D6" s="1395"/>
      <c r="E6" s="1395"/>
      <c r="F6" s="1395"/>
      <c r="G6" s="1395"/>
      <c r="H6" s="1395"/>
      <c r="I6" s="1396"/>
    </row>
    <row r="7" spans="1:25" ht="39.950000000000003" customHeight="1" x14ac:dyDescent="0.4">
      <c r="B7" s="478" t="s">
        <v>403</v>
      </c>
      <c r="C7" s="1397" t="s">
        <v>404</v>
      </c>
      <c r="D7" s="1398"/>
      <c r="E7" s="1398"/>
      <c r="F7" s="1398"/>
      <c r="G7" s="1398"/>
      <c r="H7" s="1398"/>
      <c r="I7" s="1399"/>
    </row>
    <row r="8" spans="1:25" ht="84" customHeight="1" x14ac:dyDescent="0.4">
      <c r="B8" s="484" t="s">
        <v>438</v>
      </c>
      <c r="C8" s="1400" t="s">
        <v>439</v>
      </c>
      <c r="D8" s="1401"/>
      <c r="E8" s="1401"/>
      <c r="F8" s="1401"/>
      <c r="G8" s="1401"/>
      <c r="H8" s="1401"/>
      <c r="I8" s="1402"/>
    </row>
    <row r="9" spans="1:25" ht="23.25" customHeight="1" x14ac:dyDescent="0.4">
      <c r="B9" s="614"/>
      <c r="C9" s="616"/>
      <c r="D9" s="616"/>
      <c r="E9" s="616"/>
      <c r="F9" s="616"/>
      <c r="G9" s="616"/>
      <c r="H9" s="616"/>
    </row>
    <row r="10" spans="1:25" x14ac:dyDescent="0.4">
      <c r="B10" s="1403" t="s">
        <v>440</v>
      </c>
      <c r="C10" s="48"/>
      <c r="D10" s="47"/>
      <c r="E10" s="47"/>
      <c r="F10" s="47"/>
      <c r="G10" s="47"/>
      <c r="H10" s="47"/>
      <c r="I10" s="1405" t="s">
        <v>410</v>
      </c>
    </row>
    <row r="11" spans="1:25" ht="52.5" customHeight="1" x14ac:dyDescent="0.4">
      <c r="B11" s="1404"/>
      <c r="C11" s="480"/>
      <c r="D11" s="481" t="s">
        <v>307</v>
      </c>
      <c r="E11" s="482" t="s">
        <v>441</v>
      </c>
      <c r="F11" s="483" t="s">
        <v>269</v>
      </c>
      <c r="G11" s="43"/>
      <c r="I11" s="1406"/>
    </row>
    <row r="12" spans="1:25" ht="52.5" customHeight="1" x14ac:dyDescent="0.4">
      <c r="B12" s="1404"/>
      <c r="C12" s="480"/>
      <c r="D12" s="481" t="s">
        <v>309</v>
      </c>
      <c r="E12" s="482" t="s">
        <v>442</v>
      </c>
      <c r="F12" s="483" t="s">
        <v>269</v>
      </c>
      <c r="G12" s="43"/>
      <c r="H12" s="42" t="s">
        <v>413</v>
      </c>
      <c r="I12" s="1406"/>
    </row>
    <row r="13" spans="1:25" ht="13.5" customHeight="1" x14ac:dyDescent="0.4">
      <c r="B13" s="1413"/>
      <c r="C13" s="617"/>
      <c r="D13" s="616"/>
      <c r="E13" s="616"/>
      <c r="F13" s="616"/>
      <c r="G13" s="616"/>
      <c r="H13" s="616"/>
      <c r="I13" s="1414"/>
    </row>
    <row r="14" spans="1:25" x14ac:dyDescent="0.4">
      <c r="B14" s="1407" t="s">
        <v>443</v>
      </c>
      <c r="C14" s="1418"/>
      <c r="D14" s="1419"/>
      <c r="E14" s="1419"/>
      <c r="F14" s="1419"/>
      <c r="G14" s="1419"/>
      <c r="H14" s="1420"/>
      <c r="I14" s="1409" t="s">
        <v>410</v>
      </c>
    </row>
    <row r="15" spans="1:25" ht="53.1" customHeight="1" x14ac:dyDescent="0.4">
      <c r="B15" s="1408"/>
      <c r="C15" s="1421"/>
      <c r="D15" s="1422"/>
      <c r="E15" s="1422"/>
      <c r="F15" s="1422"/>
      <c r="G15" s="1422"/>
      <c r="H15" s="1423"/>
      <c r="I15" s="1410"/>
    </row>
    <row r="16" spans="1:25" ht="53.1" customHeight="1" x14ac:dyDescent="0.4">
      <c r="B16" s="1408"/>
      <c r="C16" s="1421"/>
      <c r="D16" s="1422"/>
      <c r="E16" s="1422"/>
      <c r="F16" s="1422"/>
      <c r="G16" s="1422"/>
      <c r="H16" s="1423"/>
      <c r="I16" s="1410"/>
    </row>
    <row r="17" spans="2:9" x14ac:dyDescent="0.4">
      <c r="B17" s="1412"/>
      <c r="C17" s="1424"/>
      <c r="D17" s="1425"/>
      <c r="E17" s="1425"/>
      <c r="F17" s="1425"/>
      <c r="G17" s="1425"/>
      <c r="H17" s="1426"/>
      <c r="I17" s="1411"/>
    </row>
    <row r="19" spans="2:9" ht="34.5" customHeight="1" x14ac:dyDescent="0.4">
      <c r="B19" s="1388" t="s">
        <v>1543</v>
      </c>
      <c r="C19" s="1389"/>
      <c r="D19" s="1389"/>
      <c r="E19" s="1389"/>
      <c r="F19" s="1389"/>
      <c r="G19" s="1389"/>
      <c r="H19" s="1389"/>
      <c r="I19" s="1389"/>
    </row>
    <row r="20" spans="2:9" ht="56.25" customHeight="1" x14ac:dyDescent="0.4">
      <c r="B20" s="1388" t="s">
        <v>1542</v>
      </c>
      <c r="C20" s="1389"/>
      <c r="D20" s="1389"/>
      <c r="E20" s="1389"/>
      <c r="F20" s="1389"/>
      <c r="G20" s="1389"/>
      <c r="H20" s="1389"/>
      <c r="I20" s="1389"/>
    </row>
    <row r="21" spans="2:9" ht="17.25" customHeight="1" x14ac:dyDescent="0.4">
      <c r="B21" s="1389"/>
      <c r="C21" s="1389"/>
      <c r="D21" s="1389"/>
      <c r="E21" s="1389"/>
      <c r="F21" s="1389"/>
      <c r="G21" s="1389"/>
      <c r="H21" s="1389"/>
      <c r="I21" s="1389"/>
    </row>
    <row r="22" spans="2:9" ht="17.25" customHeight="1" x14ac:dyDescent="0.4">
      <c r="B22" s="40"/>
      <c r="C22" s="40"/>
      <c r="D22" s="40"/>
      <c r="E22" s="40"/>
      <c r="F22" s="40"/>
      <c r="G22" s="40"/>
      <c r="H22" s="40"/>
      <c r="I22" s="40"/>
    </row>
    <row r="23" spans="2:9" ht="17.25" customHeight="1" x14ac:dyDescent="0.4">
      <c r="B23" s="40"/>
      <c r="C23" s="40"/>
      <c r="D23" s="40"/>
      <c r="E23" s="40"/>
      <c r="F23" s="40"/>
      <c r="G23" s="40"/>
      <c r="H23" s="40"/>
      <c r="I23" s="40"/>
    </row>
    <row r="24" spans="2:9" ht="17.25" customHeight="1" x14ac:dyDescent="0.4">
      <c r="B24" s="40"/>
      <c r="C24" s="40"/>
      <c r="D24" s="40"/>
      <c r="E24" s="40"/>
      <c r="F24" s="40"/>
      <c r="G24" s="40"/>
      <c r="H24" s="40"/>
      <c r="I24" s="40"/>
    </row>
    <row r="25" spans="2:9" ht="17.25" customHeight="1" x14ac:dyDescent="0.4">
      <c r="B25" s="40"/>
      <c r="C25" s="40"/>
      <c r="D25" s="40"/>
      <c r="E25" s="40"/>
      <c r="F25" s="40"/>
      <c r="G25" s="40"/>
      <c r="H25" s="40"/>
      <c r="I25" s="40"/>
    </row>
    <row r="26" spans="2:9" ht="17.25" customHeight="1" x14ac:dyDescent="0.4">
      <c r="B26" s="1389"/>
      <c r="C26" s="1389"/>
      <c r="D26" s="1389"/>
      <c r="E26" s="1389"/>
      <c r="F26" s="1389"/>
      <c r="G26" s="1389"/>
      <c r="H26" s="1389"/>
      <c r="I26" s="1389"/>
    </row>
    <row r="27" spans="2:9" x14ac:dyDescent="0.4">
      <c r="B27" s="1389"/>
      <c r="C27" s="1389"/>
      <c r="D27" s="1389"/>
      <c r="E27" s="1389"/>
      <c r="F27" s="1389"/>
      <c r="G27" s="1389"/>
      <c r="H27" s="1389"/>
      <c r="I27" s="1389"/>
    </row>
    <row r="28" spans="2:9" x14ac:dyDescent="0.4">
      <c r="B28" s="1389"/>
      <c r="C28" s="1389"/>
      <c r="D28" s="1389"/>
      <c r="E28" s="1389"/>
      <c r="F28" s="1389"/>
      <c r="G28" s="1389"/>
      <c r="H28" s="1389"/>
      <c r="I28" s="1389"/>
    </row>
    <row r="29" spans="2:9" x14ac:dyDescent="0.4">
      <c r="B29" s="1389"/>
      <c r="C29" s="1389"/>
      <c r="D29" s="1389"/>
      <c r="E29" s="1389"/>
      <c r="F29" s="1389"/>
      <c r="G29" s="1389"/>
      <c r="H29" s="1389"/>
      <c r="I29" s="1389"/>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1"/>
  <hyperlinks>
    <hyperlink ref="B1" location="'別紙１-１(R8.4.1～5.31)'!A1" display="一覧表に戻る" xr:uid="{8F9E8DBF-B687-486C-9B5E-5D4D65069A7E}"/>
    <hyperlink ref="E1" location="'別紙１-１(R8.6.1～)'!A1" display="別紙1-1(R8.6.1～)へ戻る" xr:uid="{84FC36D1-8028-4DCE-A7FD-D0558F1639DF}"/>
  </hyperlinks>
  <pageMargins left="0.78740157480314965" right="0.78740157480314965" top="0.74803149606299213" bottom="0.74803149606299213" header="0.31496062992125984" footer="0.31496062992125984"/>
  <pageSetup paperSize="9" scale="6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47</vt:i4>
      </vt:variant>
      <vt:variant>
        <vt:lpstr>名前付き一覧</vt:lpstr>
      </vt:variant>
      <vt:variant>
        <vt:i4>53</vt:i4>
      </vt:variant>
    </vt:vector>
  </HeadingPairs>
  <TitlesOfParts>
    <vt:vector size="100" baseType="lpstr">
      <vt:lpstr>別紙１-１(R8.4.1～5.31)</vt:lpstr>
      <vt:lpstr>別紙１-１(R8.6.1～)</vt:lpstr>
      <vt:lpstr>一覧表記載要領</vt:lpstr>
      <vt:lpstr>別紙２-１</vt:lpstr>
      <vt:lpstr>別紙２-２</vt:lpstr>
      <vt:lpstr>別紙２-３</vt:lpstr>
      <vt:lpstr>別紙２-４</vt:lpstr>
      <vt:lpstr>別紙３-１</vt:lpstr>
      <vt:lpstr>別紙３-２</vt:lpstr>
      <vt:lpstr>別紙５</vt:lpstr>
      <vt:lpstr>別紙６-１(～260331)</vt:lpstr>
      <vt:lpstr>別紙６-１ (260401～)</vt:lpstr>
      <vt:lpstr>別紙６-２(～260331)</vt:lpstr>
      <vt:lpstr>別紙６-２ (260401～)</vt:lpstr>
      <vt:lpstr>別紙７</vt:lpstr>
      <vt:lpstr>別紙８-２</vt:lpstr>
      <vt:lpstr>別紙８-３</vt:lpstr>
      <vt:lpstr>別紙10</vt:lpstr>
      <vt:lpstr>別紙12</vt:lpstr>
      <vt:lpstr>別紙13</vt:lpstr>
      <vt:lpstr>別紙14</vt:lpstr>
      <vt:lpstr>別紙15</vt:lpstr>
      <vt:lpstr>別紙16</vt:lpstr>
      <vt:lpstr>別紙22</vt:lpstr>
      <vt:lpstr>別紙23-１</vt:lpstr>
      <vt:lpstr>別紙24</vt:lpstr>
      <vt:lpstr>別紙25</vt:lpstr>
      <vt:lpstr>別紙29-２</vt:lpstr>
      <vt:lpstr>別紙36</vt:lpstr>
      <vt:lpstr>別紙37（～260331)</vt:lpstr>
      <vt:lpstr>別紙37（260401～）</vt:lpstr>
      <vt:lpstr>別紙38</vt:lpstr>
      <vt:lpstr>別紙39</vt:lpstr>
      <vt:lpstr>別紙40</vt:lpstr>
      <vt:lpstr>別紙41</vt:lpstr>
      <vt:lpstr>別紙43</vt:lpstr>
      <vt:lpstr>別紙47</vt:lpstr>
      <vt:lpstr>別紙48</vt:lpstr>
      <vt:lpstr>別紙49 (260401～)</vt:lpstr>
      <vt:lpstr>別紙55</vt:lpstr>
      <vt:lpstr>別紙56</vt:lpstr>
      <vt:lpstr>共同生活援助に係る体制</vt:lpstr>
      <vt:lpstr>地域移行支援サービス費</vt:lpstr>
      <vt:lpstr>移行支援住居配置数算定票</vt:lpstr>
      <vt:lpstr>別添参考様式（人員配置体制確認表）</vt:lpstr>
      <vt:lpstr>別添参考様式（人員配置体制確認表 （記載例））</vt:lpstr>
      <vt:lpstr>参考表（人員配置体制加算）</vt:lpstr>
      <vt:lpstr>'別紙６-１ (260401～)'!Excel_BuiltIn_Print_Area</vt:lpstr>
      <vt:lpstr>'別紙６-１(～260331)'!Excel_BuiltIn_Print_Area</vt:lpstr>
      <vt:lpstr>'別紙６-２ (260401～)'!Excel_BuiltIn_Print_Area</vt:lpstr>
      <vt:lpstr>'別紙６-２(～260331)'!Excel_BuiltIn_Print_Area</vt:lpstr>
      <vt:lpstr>別紙７!Excel_BuiltIn_Print_Area</vt:lpstr>
      <vt:lpstr>移行支援住居配置数算定票!Print_Area</vt:lpstr>
      <vt:lpstr>共同生活援助に係る体制!Print_Area</vt:lpstr>
      <vt:lpstr>'参考表（人員配置体制加算）'!Print_Area</vt:lpstr>
      <vt:lpstr>地域移行支援サービス費!Print_Area</vt:lpstr>
      <vt:lpstr>別紙10!Print_Area</vt:lpstr>
      <vt:lpstr>'別紙１-１(R8.4.1～5.31)'!Print_Area</vt:lpstr>
      <vt:lpstr>'別紙１-１(R8.6.1～)'!Print_Area</vt:lpstr>
      <vt:lpstr>別紙12!Print_Area</vt:lpstr>
      <vt:lpstr>別紙13!Print_Area</vt:lpstr>
      <vt:lpstr>別紙14!Print_Area</vt:lpstr>
      <vt:lpstr>別紙15!Print_Area</vt:lpstr>
      <vt:lpstr>別紙16!Print_Area</vt:lpstr>
      <vt:lpstr>'別紙２-１'!Print_Area</vt:lpstr>
      <vt:lpstr>別紙22!Print_Area</vt:lpstr>
      <vt:lpstr>'別紙２-２'!Print_Area</vt:lpstr>
      <vt:lpstr>'別紙２-３'!Print_Area</vt:lpstr>
      <vt:lpstr>'別紙23-１'!Print_Area</vt:lpstr>
      <vt:lpstr>別紙24!Print_Area</vt:lpstr>
      <vt:lpstr>'別紙２-４'!Print_Area</vt:lpstr>
      <vt:lpstr>別紙25!Print_Area</vt:lpstr>
      <vt:lpstr>'別紙29-２'!Print_Area</vt:lpstr>
      <vt:lpstr>'別紙３-１'!Print_Area</vt:lpstr>
      <vt:lpstr>'別紙３-２'!Print_Area</vt:lpstr>
      <vt:lpstr>別紙36!Print_Area</vt:lpstr>
      <vt:lpstr>'別紙37（～260331)'!Print_Area</vt:lpstr>
      <vt:lpstr>'別紙37（260401～）'!Print_Area</vt:lpstr>
      <vt:lpstr>別紙38!Print_Area</vt:lpstr>
      <vt:lpstr>別紙39!Print_Area</vt:lpstr>
      <vt:lpstr>別紙40!Print_Area</vt:lpstr>
      <vt:lpstr>別紙41!Print_Area</vt:lpstr>
      <vt:lpstr>別紙43!Print_Area</vt:lpstr>
      <vt:lpstr>別紙47!Print_Area</vt:lpstr>
      <vt:lpstr>別紙48!Print_Area</vt:lpstr>
      <vt:lpstr>'別紙49 (260401～)'!Print_Area</vt:lpstr>
      <vt:lpstr>別紙５!Print_Area</vt:lpstr>
      <vt:lpstr>別紙55!Print_Area</vt:lpstr>
      <vt:lpstr>別紙56!Print_Area</vt:lpstr>
      <vt:lpstr>'別紙６-１ (260401～)'!Print_Area</vt:lpstr>
      <vt:lpstr>'別紙６-１(～260331)'!Print_Area</vt:lpstr>
      <vt:lpstr>'別紙６-２ (260401～)'!Print_Area</vt:lpstr>
      <vt:lpstr>'別紙６-２(～260331)'!Print_Area</vt:lpstr>
      <vt:lpstr>別紙７!Print_Area</vt:lpstr>
      <vt:lpstr>'別紙８-２'!Print_Area</vt:lpstr>
      <vt:lpstr>'別紙８-３'!Print_Area</vt:lpstr>
      <vt:lpstr>'別添参考様式（人員配置体制確認表 （記載例））'!Print_Area</vt:lpstr>
      <vt:lpstr>'別添参考様式（人員配置体制確認表）'!Print_Area</vt:lpstr>
      <vt:lpstr>'別紙１-１(R8.4.1～5.31)'!Print_Titles</vt:lpstr>
      <vt:lpstr>'別紙１-１(R8.6.1～)'!Print_Titles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2026-04-01T01:46:13Z</dcterms:created>
  <dcterms:modified xsi:type="dcterms:W3CDTF">2026-04-01T15:14:02Z</dcterms:modified>
</cp:coreProperties>
</file>